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2" sheetId="5" r:id="rId1"/>
  </sheets>
  <calcPr calcId="144525"/>
</workbook>
</file>

<file path=xl/calcChain.xml><?xml version="1.0" encoding="utf-8"?>
<calcChain xmlns="http://schemas.openxmlformats.org/spreadsheetml/2006/main">
  <c r="G56" i="5" l="1"/>
  <c r="G23" i="5" l="1"/>
  <c r="G22" i="5"/>
  <c r="G3" i="5" l="1"/>
  <c r="G4" i="5"/>
  <c r="G5" i="5"/>
  <c r="E6" i="5"/>
  <c r="G6" i="5" s="1"/>
  <c r="G7" i="5"/>
  <c r="G8" i="5"/>
  <c r="G9" i="5"/>
  <c r="E10" i="5"/>
  <c r="G10" i="5"/>
  <c r="G11" i="5"/>
  <c r="E12" i="5"/>
  <c r="G12" i="5" s="1"/>
  <c r="G13" i="5"/>
  <c r="G14" i="5"/>
  <c r="G15" i="5"/>
  <c r="G16" i="5"/>
  <c r="G17" i="5"/>
  <c r="E18" i="5"/>
  <c r="G18" i="5" s="1"/>
  <c r="E19" i="5"/>
  <c r="G19" i="5"/>
  <c r="G20" i="5"/>
  <c r="G21" i="5"/>
  <c r="G24" i="5"/>
  <c r="E25" i="5"/>
  <c r="G25" i="5" s="1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</calcChain>
</file>

<file path=xl/sharedStrings.xml><?xml version="1.0" encoding="utf-8"?>
<sst xmlns="http://schemas.openxmlformats.org/spreadsheetml/2006/main" count="169" uniqueCount="95">
  <si>
    <t>ფასი</t>
  </si>
  <si>
    <t>თანხა</t>
  </si>
  <si>
    <t>N#</t>
  </si>
  <si>
    <t>მასალების და ნედლეულის დასახელება</t>
  </si>
  <si>
    <t>ტექნიკური მახასიათებლები</t>
  </si>
  <si>
    <t xml:space="preserve">განზომილება </t>
  </si>
  <si>
    <t>რაოდ-ბა</t>
  </si>
  <si>
    <t>ლითონის ფირფიტა</t>
  </si>
  <si>
    <t>სოკოს და ობის საწინააღმდეგო მჟღინთავი ხსნარი</t>
  </si>
  <si>
    <r>
      <t>წებოვანი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Sylfaen"/>
        <family val="1"/>
      </rPr>
      <t>ლენტი</t>
    </r>
  </si>
  <si>
    <t>ფითხი</t>
  </si>
  <si>
    <t>გამწმენდი  საშუალებები</t>
  </si>
  <si>
    <t>ინტერიერის დეკორატიული  გრუნტები</t>
  </si>
  <si>
    <t>წებო-ცემენტი</t>
  </si>
  <si>
    <t>კაზეინის წებო</t>
  </si>
  <si>
    <t>ცემენტი</t>
  </si>
  <si>
    <t>ჰიდროსაიზოლაციო მასალა</t>
  </si>
  <si>
    <t>დეკორატიული ცემენტი</t>
  </si>
  <si>
    <t>ეპოქსიდური წებო</t>
  </si>
  <si>
    <t>მაჰერმეტიზირებელი მასალები</t>
  </si>
  <si>
    <t>გამამკვრივებელი</t>
  </si>
  <si>
    <t>ხელოვნური ქვის ფილები</t>
  </si>
  <si>
    <t>მოზაიკის ფილები</t>
  </si>
  <si>
    <t>ალმასის დისკოები</t>
  </si>
  <si>
    <t>ზუმფარის ქაღალდი</t>
  </si>
  <si>
    <t>ჰიდროსაიზოლაციო ლენტი</t>
  </si>
  <si>
    <t>ლურსმანი</t>
  </si>
  <si>
    <t>პლასმასის დუბელები</t>
  </si>
  <si>
    <t>სჭვალები</t>
  </si>
  <si>
    <t>ლარი</t>
  </si>
  <si>
    <t>გადამყვანი პროფილები</t>
  </si>
  <si>
    <t>შვეული</t>
  </si>
  <si>
    <t>ლითონის პროფილები,  (UW, CW)</t>
  </si>
  <si>
    <t>თბაშირმუყაოს ფილები/პანელები</t>
  </si>
  <si>
    <t>საფითხნი მასალა</t>
  </si>
  <si>
    <t>ხის მასალა</t>
  </si>
  <si>
    <t>ლითონის პროფილები</t>
  </si>
  <si>
    <r>
      <t xml:space="preserve">CD </t>
    </r>
    <r>
      <rPr>
        <sz val="10"/>
        <color theme="1"/>
        <rFont val="Sylfaen"/>
        <family val="1"/>
      </rPr>
      <t xml:space="preserve">გადასაბმელები </t>
    </r>
  </si>
  <si>
    <t xml:space="preserve">დუბელები </t>
  </si>
  <si>
    <t xml:space="preserve">ქაფპოლისტიროლი </t>
  </si>
  <si>
    <t>პოლიეთილენის ფირი</t>
  </si>
  <si>
    <t>სტანდარტული</t>
  </si>
  <si>
    <t>50 მ</t>
  </si>
  <si>
    <t xml:space="preserve">თოკზე ჩამოკიდებული პატარა მძიმე მეტალი </t>
  </si>
  <si>
    <t>60-40 მმ</t>
  </si>
  <si>
    <t>ცალი</t>
  </si>
  <si>
    <t>ლიტრი</t>
  </si>
  <si>
    <t>კგ</t>
  </si>
  <si>
    <t>ყუთი</t>
  </si>
  <si>
    <t>ტუბი</t>
  </si>
  <si>
    <r>
      <t>მ</t>
    </r>
    <r>
      <rPr>
        <vertAlign val="superscript"/>
        <sz val="10"/>
        <color theme="1"/>
        <rFont val="Sylfaen"/>
        <family val="1"/>
        <charset val="204"/>
      </rPr>
      <t>2</t>
    </r>
  </si>
  <si>
    <t>მ</t>
  </si>
  <si>
    <t>გრძ.მ</t>
  </si>
  <si>
    <t>კვ/მ</t>
  </si>
  <si>
    <t>CD - მეტრი</t>
  </si>
  <si>
    <t>UD - მეტრი</t>
  </si>
  <si>
    <r>
      <t>2მმ-2მ</t>
    </r>
    <r>
      <rPr>
        <vertAlign val="superscript"/>
        <sz val="10"/>
        <color theme="1"/>
        <rFont val="Sylfaen"/>
        <family val="1"/>
      </rPr>
      <t>2</t>
    </r>
  </si>
  <si>
    <t>1 ლიტრიანი</t>
  </si>
  <si>
    <t>uw 0.5მმ</t>
  </si>
  <si>
    <t>cw  0.5მმ</t>
  </si>
  <si>
    <r>
      <t>თეთრი 1ფილა 3მ</t>
    </r>
    <r>
      <rPr>
        <vertAlign val="superscript"/>
        <sz val="10"/>
        <color theme="1"/>
        <rFont val="Sylfaen"/>
        <family val="1"/>
      </rPr>
      <t xml:space="preserve">2 </t>
    </r>
  </si>
  <si>
    <r>
      <t>ნესტგამძლე 1ფილა 3მ</t>
    </r>
    <r>
      <rPr>
        <vertAlign val="superscript"/>
        <sz val="10"/>
        <color theme="1"/>
        <rFont val="Sylfaen"/>
        <family val="1"/>
      </rPr>
      <t>2</t>
    </r>
  </si>
  <si>
    <t>0.6 მმ</t>
  </si>
  <si>
    <t>სულ ჯამი</t>
  </si>
  <si>
    <t>არანაკლებ 400 მარკიანი</t>
  </si>
  <si>
    <t>30*60 სმ</t>
  </si>
  <si>
    <t>საიზოლაციო მასალები (მინაბამბა)</t>
  </si>
  <si>
    <t>20 ლიტრიანი</t>
  </si>
  <si>
    <t>125 მმ დიამეტრი</t>
  </si>
  <si>
    <t>350 მმ 
შიგა დიამეტრი 32</t>
  </si>
  <si>
    <t>230 მმ დიამეტრი</t>
  </si>
  <si>
    <t>150 მმ</t>
  </si>
  <si>
    <t>100 მმ</t>
  </si>
  <si>
    <t>ალუმინის 270 სმ</t>
  </si>
  <si>
    <t>წებოვანი ბადე</t>
  </si>
  <si>
    <t xml:space="preserve">6 მმ </t>
  </si>
  <si>
    <t>აკვაპანელი</t>
  </si>
  <si>
    <t>12 მმ სისქის</t>
  </si>
  <si>
    <t>19 მმ სიგრძის</t>
  </si>
  <si>
    <t xml:space="preserve"> სჭვალები (შურუპები)</t>
  </si>
  <si>
    <t>6*10*20 სმ
აგური/სერი შეფერილობის</t>
  </si>
  <si>
    <t>შავი ან სერი
თავისი პროფილებით</t>
  </si>
  <si>
    <t xml:space="preserve"> გრუნტები</t>
  </si>
  <si>
    <t>შიდა მოხმარების ეკოლოგიურად სუფთა</t>
  </si>
  <si>
    <t>გამჭედი დუბელი  K6/35/ან მსგავსი</t>
  </si>
  <si>
    <t>სჭვალი (შურუპი) TN25, TN35/ან მსგავსი</t>
  </si>
  <si>
    <r>
      <t>სჭვალი</t>
    </r>
    <r>
      <rPr>
        <sz val="10"/>
        <color theme="1"/>
        <rFont val="Calibri"/>
        <family val="2"/>
        <scheme val="minor"/>
      </rPr>
      <t xml:space="preserve"> (</t>
    </r>
    <r>
      <rPr>
        <sz val="10"/>
        <color theme="1"/>
        <rFont val="Sylfaen"/>
        <family val="1"/>
      </rPr>
      <t>შურუპი</t>
    </r>
    <r>
      <rPr>
        <sz val="10"/>
        <color theme="1"/>
        <rFont val="Calibri"/>
        <family val="2"/>
        <scheme val="minor"/>
      </rPr>
      <t>)LN9/ ან მსგავსი</t>
    </r>
  </si>
  <si>
    <t>კაზეინის წებო/ ან მსგავსი</t>
  </si>
  <si>
    <t>5 სმ სიგანე</t>
  </si>
  <si>
    <r>
      <t>სამაგრი ელემენტები</t>
    </r>
    <r>
      <rPr>
        <sz val="10"/>
        <color theme="1"/>
        <rFont val="Calibri"/>
        <family val="2"/>
        <scheme val="minor"/>
      </rPr>
      <t xml:space="preserve"> (</t>
    </r>
    <r>
      <rPr>
        <sz val="10"/>
        <color theme="1"/>
        <rFont val="Sylfaen"/>
        <family val="1"/>
      </rPr>
      <t>პირდაპირი საკიდები</t>
    </r>
    <r>
      <rPr>
        <sz val="10"/>
        <color theme="1"/>
        <rFont val="Calibri"/>
        <family val="2"/>
        <scheme val="minor"/>
      </rPr>
      <t>)</t>
    </r>
  </si>
  <si>
    <t>ლაკი</t>
  </si>
  <si>
    <t>დენგამტარი (ტუბი)</t>
  </si>
  <si>
    <t>დანართი N1</t>
  </si>
  <si>
    <t>25 კგ-იანი</t>
  </si>
  <si>
    <t>კერამიკული ფილები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</si>
</sst>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AcadNusx"/>
    </font>
    <font>
      <b/>
      <sz val="11"/>
      <color theme="1"/>
      <name val="AcadNusx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</font>
    <font>
      <vertAlign val="superscript"/>
      <sz val="10"/>
      <color theme="1"/>
      <name val="Sylfaen"/>
      <family val="1"/>
    </font>
    <font>
      <sz val="11"/>
      <color rgb="FF000000"/>
      <name val="Calibri"/>
      <family val="2"/>
      <scheme val="minor"/>
    </font>
    <font>
      <vertAlign val="superscript"/>
      <sz val="10"/>
      <color theme="1"/>
      <name val="Sylfaen"/>
      <family val="1"/>
      <charset val="204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0" xfId="0" applyFill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B23" sqref="B23"/>
    </sheetView>
  </sheetViews>
  <sheetFormatPr defaultRowHeight="15" x14ac:dyDescent="0.25"/>
  <cols>
    <col min="1" max="1" width="5.140625" customWidth="1"/>
    <col min="2" max="2" width="46.28515625" bestFit="1" customWidth="1"/>
    <col min="3" max="3" width="19" bestFit="1" customWidth="1"/>
    <col min="4" max="5" width="11.42578125" customWidth="1"/>
    <col min="7" max="7" width="13.140625" customWidth="1"/>
  </cols>
  <sheetData>
    <row r="1" spans="1:7" ht="21" x14ac:dyDescent="0.25">
      <c r="A1" s="26" t="s">
        <v>92</v>
      </c>
      <c r="B1" s="27"/>
      <c r="C1" s="27"/>
      <c r="D1" s="27"/>
      <c r="E1" s="27"/>
      <c r="F1" s="27"/>
      <c r="G1" s="28"/>
    </row>
    <row r="2" spans="1:7" ht="49.5" customHeight="1" x14ac:dyDescent="0.25">
      <c r="A2" s="1" t="s">
        <v>2</v>
      </c>
      <c r="B2" s="9" t="s">
        <v>3</v>
      </c>
      <c r="C2" s="4" t="s">
        <v>4</v>
      </c>
      <c r="D2" s="4" t="s">
        <v>5</v>
      </c>
      <c r="E2" s="5" t="s">
        <v>6</v>
      </c>
      <c r="F2" s="1" t="s">
        <v>0</v>
      </c>
      <c r="G2" s="1" t="s">
        <v>1</v>
      </c>
    </row>
    <row r="3" spans="1:7" ht="21" customHeight="1" x14ac:dyDescent="0.25">
      <c r="A3" s="21">
        <v>1</v>
      </c>
      <c r="B3" s="7" t="s">
        <v>7</v>
      </c>
      <c r="C3" s="13" t="s">
        <v>56</v>
      </c>
      <c r="D3" s="7" t="s">
        <v>45</v>
      </c>
      <c r="E3" s="7">
        <v>1</v>
      </c>
      <c r="F3" s="2"/>
      <c r="G3" s="6">
        <f>E3*F3</f>
        <v>0</v>
      </c>
    </row>
    <row r="4" spans="1:7" ht="45" x14ac:dyDescent="0.25">
      <c r="A4" s="22">
        <v>2</v>
      </c>
      <c r="B4" s="7" t="s">
        <v>82</v>
      </c>
      <c r="C4" s="8" t="s">
        <v>83</v>
      </c>
      <c r="D4" s="8" t="s">
        <v>46</v>
      </c>
      <c r="E4" s="11">
        <v>10</v>
      </c>
      <c r="F4" s="11"/>
      <c r="G4" s="6">
        <f t="shared" ref="G4:G50" si="0">E4*F4</f>
        <v>0</v>
      </c>
    </row>
    <row r="5" spans="1:7" x14ac:dyDescent="0.25">
      <c r="A5" s="22">
        <v>3</v>
      </c>
      <c r="B5" s="7" t="s">
        <v>8</v>
      </c>
      <c r="C5" s="8" t="s">
        <v>41</v>
      </c>
      <c r="D5" s="8" t="s">
        <v>46</v>
      </c>
      <c r="E5" s="11">
        <v>10</v>
      </c>
      <c r="F5" s="11"/>
      <c r="G5" s="6">
        <f t="shared" si="0"/>
        <v>0</v>
      </c>
    </row>
    <row r="6" spans="1:7" ht="15.75" x14ac:dyDescent="0.25">
      <c r="A6" s="21">
        <v>4</v>
      </c>
      <c r="B6" s="7" t="s">
        <v>9</v>
      </c>
      <c r="C6" s="18" t="s">
        <v>88</v>
      </c>
      <c r="D6" s="8" t="s">
        <v>45</v>
      </c>
      <c r="E6" s="11">
        <f>8+8+5</f>
        <v>21</v>
      </c>
      <c r="F6" s="11"/>
      <c r="G6" s="6">
        <f t="shared" si="0"/>
        <v>0</v>
      </c>
    </row>
    <row r="7" spans="1:7" x14ac:dyDescent="0.25">
      <c r="A7" s="22">
        <v>5</v>
      </c>
      <c r="B7" s="7" t="s">
        <v>10</v>
      </c>
      <c r="C7" s="7" t="s">
        <v>93</v>
      </c>
      <c r="D7" s="7" t="s">
        <v>47</v>
      </c>
      <c r="E7" s="8">
        <v>125</v>
      </c>
      <c r="F7" s="11"/>
      <c r="G7" s="6">
        <f t="shared" si="0"/>
        <v>0</v>
      </c>
    </row>
    <row r="8" spans="1:7" x14ac:dyDescent="0.25">
      <c r="A8" s="22">
        <v>6</v>
      </c>
      <c r="B8" s="7" t="s">
        <v>11</v>
      </c>
      <c r="C8" s="7" t="s">
        <v>57</v>
      </c>
      <c r="D8" s="7" t="s">
        <v>46</v>
      </c>
      <c r="E8" s="8">
        <v>16</v>
      </c>
      <c r="F8" s="11"/>
      <c r="G8" s="6">
        <f t="shared" si="0"/>
        <v>0</v>
      </c>
    </row>
    <row r="9" spans="1:7" ht="15.75" x14ac:dyDescent="0.25">
      <c r="A9" s="21">
        <v>7</v>
      </c>
      <c r="B9" s="7" t="s">
        <v>12</v>
      </c>
      <c r="C9" s="13" t="s">
        <v>67</v>
      </c>
      <c r="D9" s="13" t="s">
        <v>48</v>
      </c>
      <c r="E9" s="15">
        <v>1</v>
      </c>
      <c r="F9" s="15"/>
      <c r="G9" s="6">
        <f t="shared" si="0"/>
        <v>0</v>
      </c>
    </row>
    <row r="10" spans="1:7" x14ac:dyDescent="0.25">
      <c r="A10" s="22">
        <v>8</v>
      </c>
      <c r="B10" s="7" t="s">
        <v>13</v>
      </c>
      <c r="C10" s="13" t="s">
        <v>41</v>
      </c>
      <c r="D10" s="13" t="s">
        <v>47</v>
      </c>
      <c r="E10" s="16">
        <f>70+140</f>
        <v>210</v>
      </c>
      <c r="F10" s="15"/>
      <c r="G10" s="6">
        <f t="shared" si="0"/>
        <v>0</v>
      </c>
    </row>
    <row r="11" spans="1:7" x14ac:dyDescent="0.25">
      <c r="A11" s="22">
        <v>9</v>
      </c>
      <c r="B11" s="7" t="s">
        <v>87</v>
      </c>
      <c r="C11" s="13" t="s">
        <v>41</v>
      </c>
      <c r="D11" s="13" t="s">
        <v>47</v>
      </c>
      <c r="E11" s="16">
        <v>7</v>
      </c>
      <c r="F11" s="15"/>
      <c r="G11" s="6">
        <f t="shared" si="0"/>
        <v>0</v>
      </c>
    </row>
    <row r="12" spans="1:7" ht="30" x14ac:dyDescent="0.25">
      <c r="A12" s="21">
        <v>10</v>
      </c>
      <c r="B12" s="7" t="s">
        <v>15</v>
      </c>
      <c r="C12" s="13" t="s">
        <v>64</v>
      </c>
      <c r="D12" s="13" t="s">
        <v>47</v>
      </c>
      <c r="E12" s="16">
        <f>70+140+140</f>
        <v>350</v>
      </c>
      <c r="F12" s="15"/>
      <c r="G12" s="6">
        <f t="shared" si="0"/>
        <v>0</v>
      </c>
    </row>
    <row r="13" spans="1:7" x14ac:dyDescent="0.25">
      <c r="A13" s="22">
        <v>11</v>
      </c>
      <c r="B13" s="7" t="s">
        <v>16</v>
      </c>
      <c r="C13" s="13" t="s">
        <v>41</v>
      </c>
      <c r="D13" s="13" t="s">
        <v>46</v>
      </c>
      <c r="E13" s="16">
        <v>21</v>
      </c>
      <c r="F13" s="15"/>
      <c r="G13" s="6">
        <f t="shared" si="0"/>
        <v>0</v>
      </c>
    </row>
    <row r="14" spans="1:7" x14ac:dyDescent="0.25">
      <c r="A14" s="22">
        <v>12</v>
      </c>
      <c r="B14" s="7" t="s">
        <v>17</v>
      </c>
      <c r="C14" s="13" t="s">
        <v>41</v>
      </c>
      <c r="D14" s="13" t="s">
        <v>47</v>
      </c>
      <c r="E14" s="17">
        <v>7</v>
      </c>
      <c r="F14" s="15"/>
      <c r="G14" s="6">
        <f t="shared" si="0"/>
        <v>0</v>
      </c>
    </row>
    <row r="15" spans="1:7" ht="15.75" x14ac:dyDescent="0.25">
      <c r="A15" s="21">
        <v>13</v>
      </c>
      <c r="B15" s="7" t="s">
        <v>18</v>
      </c>
      <c r="C15" s="13" t="s">
        <v>41</v>
      </c>
      <c r="D15" s="13" t="s">
        <v>46</v>
      </c>
      <c r="E15" s="15">
        <v>3</v>
      </c>
      <c r="F15" s="15"/>
      <c r="G15" s="6">
        <f t="shared" si="0"/>
        <v>0</v>
      </c>
    </row>
    <row r="16" spans="1:7" x14ac:dyDescent="0.25">
      <c r="A16" s="22">
        <v>14</v>
      </c>
      <c r="B16" s="7" t="s">
        <v>19</v>
      </c>
      <c r="C16" s="13" t="s">
        <v>41</v>
      </c>
      <c r="D16" s="13" t="s">
        <v>49</v>
      </c>
      <c r="E16" s="15">
        <v>8</v>
      </c>
      <c r="F16" s="15"/>
      <c r="G16" s="6">
        <f t="shared" si="0"/>
        <v>0</v>
      </c>
    </row>
    <row r="17" spans="1:7" x14ac:dyDescent="0.25">
      <c r="A17" s="22">
        <v>15</v>
      </c>
      <c r="B17" s="7" t="s">
        <v>20</v>
      </c>
      <c r="C17" s="13" t="s">
        <v>41</v>
      </c>
      <c r="D17" s="13" t="s">
        <v>49</v>
      </c>
      <c r="E17" s="15">
        <v>8</v>
      </c>
      <c r="F17" s="15"/>
      <c r="G17" s="6">
        <f t="shared" si="0"/>
        <v>0</v>
      </c>
    </row>
    <row r="18" spans="1:7" ht="15.75" x14ac:dyDescent="0.25">
      <c r="A18" s="21">
        <v>16</v>
      </c>
      <c r="B18" s="7" t="s">
        <v>94</v>
      </c>
      <c r="C18" s="13" t="s">
        <v>65</v>
      </c>
      <c r="D18" s="13" t="s">
        <v>50</v>
      </c>
      <c r="E18" s="13">
        <f>28+56</f>
        <v>84</v>
      </c>
      <c r="F18" s="15"/>
      <c r="G18" s="6">
        <f t="shared" si="0"/>
        <v>0</v>
      </c>
    </row>
    <row r="19" spans="1:7" ht="45" x14ac:dyDescent="0.25">
      <c r="A19" s="22">
        <v>17</v>
      </c>
      <c r="B19" s="7" t="s">
        <v>21</v>
      </c>
      <c r="C19" s="13" t="s">
        <v>80</v>
      </c>
      <c r="D19" s="13" t="s">
        <v>50</v>
      </c>
      <c r="E19" s="13">
        <f>28+56</f>
        <v>84</v>
      </c>
      <c r="F19" s="15"/>
      <c r="G19" s="6">
        <f t="shared" si="0"/>
        <v>0</v>
      </c>
    </row>
    <row r="20" spans="1:7" ht="15.75" x14ac:dyDescent="0.25">
      <c r="A20" s="22">
        <v>18</v>
      </c>
      <c r="B20" s="7" t="s">
        <v>22</v>
      </c>
      <c r="C20" s="13" t="s">
        <v>41</v>
      </c>
      <c r="D20" s="13" t="s">
        <v>50</v>
      </c>
      <c r="E20" s="13">
        <v>28</v>
      </c>
      <c r="F20" s="15"/>
      <c r="G20" s="6">
        <f t="shared" si="0"/>
        <v>0</v>
      </c>
    </row>
    <row r="21" spans="1:7" ht="34.5" customHeight="1" x14ac:dyDescent="0.25">
      <c r="A21" s="21">
        <v>19</v>
      </c>
      <c r="B21" s="7" t="s">
        <v>23</v>
      </c>
      <c r="C21" s="13" t="s">
        <v>69</v>
      </c>
      <c r="D21" s="13" t="s">
        <v>45</v>
      </c>
      <c r="E21" s="15">
        <v>10</v>
      </c>
      <c r="F21" s="15"/>
      <c r="G21" s="6">
        <f t="shared" si="0"/>
        <v>0</v>
      </c>
    </row>
    <row r="22" spans="1:7" ht="34.5" customHeight="1" x14ac:dyDescent="0.25">
      <c r="A22" s="22">
        <v>20</v>
      </c>
      <c r="B22" s="14" t="s">
        <v>23</v>
      </c>
      <c r="C22" s="13" t="s">
        <v>68</v>
      </c>
      <c r="D22" s="13" t="s">
        <v>45</v>
      </c>
      <c r="E22" s="15">
        <v>10</v>
      </c>
      <c r="F22" s="15"/>
      <c r="G22" s="6">
        <f t="shared" si="0"/>
        <v>0</v>
      </c>
    </row>
    <row r="23" spans="1:7" ht="34.5" customHeight="1" x14ac:dyDescent="0.25">
      <c r="A23" s="22">
        <v>21</v>
      </c>
      <c r="B23" s="14" t="s">
        <v>23</v>
      </c>
      <c r="C23" s="13" t="s">
        <v>70</v>
      </c>
      <c r="D23" s="13" t="s">
        <v>45</v>
      </c>
      <c r="E23" s="15">
        <v>10</v>
      </c>
      <c r="F23" s="15"/>
      <c r="G23" s="6">
        <f t="shared" si="0"/>
        <v>0</v>
      </c>
    </row>
    <row r="24" spans="1:7" ht="15.75" x14ac:dyDescent="0.25">
      <c r="A24" s="21">
        <v>22</v>
      </c>
      <c r="B24" s="7" t="s">
        <v>24</v>
      </c>
      <c r="C24" s="13" t="s">
        <v>71</v>
      </c>
      <c r="D24" s="13" t="s">
        <v>50</v>
      </c>
      <c r="E24" s="13">
        <v>2</v>
      </c>
      <c r="F24" s="15"/>
      <c r="G24" s="6">
        <f t="shared" si="0"/>
        <v>0</v>
      </c>
    </row>
    <row r="25" spans="1:7" x14ac:dyDescent="0.25">
      <c r="A25" s="22">
        <v>23</v>
      </c>
      <c r="B25" s="7" t="s">
        <v>25</v>
      </c>
      <c r="C25" s="13" t="s">
        <v>41</v>
      </c>
      <c r="D25" s="13" t="s">
        <v>51</v>
      </c>
      <c r="E25" s="15">
        <f>56+30+30</f>
        <v>116</v>
      </c>
      <c r="F25" s="15"/>
      <c r="G25" s="6">
        <f t="shared" si="0"/>
        <v>0</v>
      </c>
    </row>
    <row r="26" spans="1:7" x14ac:dyDescent="0.25">
      <c r="A26" s="22">
        <v>24</v>
      </c>
      <c r="B26" s="7" t="s">
        <v>26</v>
      </c>
      <c r="C26" s="13" t="s">
        <v>72</v>
      </c>
      <c r="D26" s="13" t="s">
        <v>45</v>
      </c>
      <c r="E26" s="18">
        <v>100</v>
      </c>
      <c r="F26" s="15"/>
      <c r="G26" s="6">
        <f t="shared" si="0"/>
        <v>0</v>
      </c>
    </row>
    <row r="27" spans="1:7" ht="15.75" x14ac:dyDescent="0.25">
      <c r="A27" s="21">
        <v>25</v>
      </c>
      <c r="B27" s="7" t="s">
        <v>27</v>
      </c>
      <c r="C27" s="13" t="s">
        <v>72</v>
      </c>
      <c r="D27" s="13" t="s">
        <v>45</v>
      </c>
      <c r="E27" s="18">
        <v>100</v>
      </c>
      <c r="F27" s="15"/>
      <c r="G27" s="6">
        <f t="shared" si="0"/>
        <v>0</v>
      </c>
    </row>
    <row r="28" spans="1:7" x14ac:dyDescent="0.25">
      <c r="A28" s="22">
        <v>26</v>
      </c>
      <c r="B28" s="7" t="s">
        <v>28</v>
      </c>
      <c r="C28" s="13" t="s">
        <v>72</v>
      </c>
      <c r="D28" s="13" t="s">
        <v>45</v>
      </c>
      <c r="E28" s="18">
        <v>100</v>
      </c>
      <c r="F28" s="15"/>
      <c r="G28" s="6">
        <f t="shared" si="0"/>
        <v>0</v>
      </c>
    </row>
    <row r="29" spans="1:7" x14ac:dyDescent="0.25">
      <c r="A29" s="22">
        <v>27</v>
      </c>
      <c r="B29" s="7" t="s">
        <v>29</v>
      </c>
      <c r="C29" s="7" t="s">
        <v>42</v>
      </c>
      <c r="D29" s="7" t="s">
        <v>51</v>
      </c>
      <c r="E29" s="11">
        <v>4</v>
      </c>
      <c r="F29" s="11"/>
      <c r="G29" s="6">
        <f t="shared" si="0"/>
        <v>0</v>
      </c>
    </row>
    <row r="30" spans="1:7" ht="15.75" x14ac:dyDescent="0.25">
      <c r="A30" s="21">
        <v>28</v>
      </c>
      <c r="B30" s="7" t="s">
        <v>14</v>
      </c>
      <c r="C30" s="7" t="s">
        <v>41</v>
      </c>
      <c r="D30" s="7" t="s">
        <v>47</v>
      </c>
      <c r="E30" s="11">
        <v>14</v>
      </c>
      <c r="F30" s="11"/>
      <c r="G30" s="6">
        <f t="shared" si="0"/>
        <v>0</v>
      </c>
    </row>
    <row r="31" spans="1:7" x14ac:dyDescent="0.25">
      <c r="A31" s="22">
        <v>29</v>
      </c>
      <c r="B31" s="7" t="s">
        <v>17</v>
      </c>
      <c r="C31" s="7" t="s">
        <v>41</v>
      </c>
      <c r="D31" s="7" t="s">
        <v>47</v>
      </c>
      <c r="E31" s="11">
        <v>15</v>
      </c>
      <c r="F31" s="11"/>
      <c r="G31" s="6">
        <f t="shared" si="0"/>
        <v>0</v>
      </c>
    </row>
    <row r="32" spans="1:7" x14ac:dyDescent="0.25">
      <c r="A32" s="22">
        <v>30</v>
      </c>
      <c r="B32" s="7" t="s">
        <v>30</v>
      </c>
      <c r="C32" s="13" t="s">
        <v>73</v>
      </c>
      <c r="D32" s="7" t="s">
        <v>51</v>
      </c>
      <c r="E32" s="8">
        <v>42</v>
      </c>
      <c r="F32" s="11"/>
      <c r="G32" s="6">
        <f t="shared" si="0"/>
        <v>0</v>
      </c>
    </row>
    <row r="33" spans="1:7" ht="15.75" x14ac:dyDescent="0.25">
      <c r="A33" s="21">
        <v>31</v>
      </c>
      <c r="B33" s="7" t="s">
        <v>18</v>
      </c>
      <c r="C33" s="7" t="s">
        <v>41</v>
      </c>
      <c r="D33" s="7" t="s">
        <v>47</v>
      </c>
      <c r="E33" s="11">
        <v>14</v>
      </c>
      <c r="F33" s="11"/>
      <c r="G33" s="6">
        <f t="shared" si="0"/>
        <v>0</v>
      </c>
    </row>
    <row r="34" spans="1:7" ht="60" x14ac:dyDescent="0.25">
      <c r="A34" s="22">
        <v>32</v>
      </c>
      <c r="B34" s="7" t="s">
        <v>31</v>
      </c>
      <c r="C34" s="7" t="s">
        <v>43</v>
      </c>
      <c r="D34" s="7" t="s">
        <v>45</v>
      </c>
      <c r="E34" s="11">
        <v>13</v>
      </c>
      <c r="F34" s="11"/>
      <c r="G34" s="6">
        <f t="shared" si="0"/>
        <v>0</v>
      </c>
    </row>
    <row r="35" spans="1:7" x14ac:dyDescent="0.25">
      <c r="A35" s="22">
        <v>33</v>
      </c>
      <c r="B35" s="7" t="s">
        <v>84</v>
      </c>
      <c r="C35" s="7" t="s">
        <v>41</v>
      </c>
      <c r="D35" s="7" t="s">
        <v>45</v>
      </c>
      <c r="E35" s="8">
        <v>140</v>
      </c>
      <c r="F35" s="11"/>
      <c r="G35" s="6">
        <f t="shared" si="0"/>
        <v>0</v>
      </c>
    </row>
    <row r="36" spans="1:7" ht="15.75" x14ac:dyDescent="0.25">
      <c r="A36" s="21">
        <v>34</v>
      </c>
      <c r="B36" s="7" t="s">
        <v>85</v>
      </c>
      <c r="C36" s="7" t="s">
        <v>41</v>
      </c>
      <c r="D36" s="7" t="s">
        <v>45</v>
      </c>
      <c r="E36" s="8">
        <v>1500</v>
      </c>
      <c r="F36" s="11"/>
      <c r="G36" s="6">
        <f t="shared" si="0"/>
        <v>0</v>
      </c>
    </row>
    <row r="37" spans="1:7" x14ac:dyDescent="0.25">
      <c r="A37" s="22">
        <v>35</v>
      </c>
      <c r="B37" s="7" t="s">
        <v>86</v>
      </c>
      <c r="C37" s="7" t="s">
        <v>41</v>
      </c>
      <c r="D37" s="7" t="s">
        <v>45</v>
      </c>
      <c r="E37" s="8">
        <v>140</v>
      </c>
      <c r="F37" s="11"/>
      <c r="G37" s="6">
        <f t="shared" si="0"/>
        <v>0</v>
      </c>
    </row>
    <row r="38" spans="1:7" ht="15.75" x14ac:dyDescent="0.25">
      <c r="A38" s="22">
        <v>36</v>
      </c>
      <c r="B38" s="7" t="s">
        <v>66</v>
      </c>
      <c r="C38" s="7" t="s">
        <v>41</v>
      </c>
      <c r="D38" s="7" t="s">
        <v>50</v>
      </c>
      <c r="E38" s="8">
        <v>100</v>
      </c>
      <c r="F38" s="11"/>
      <c r="G38" s="6">
        <f t="shared" si="0"/>
        <v>0</v>
      </c>
    </row>
    <row r="39" spans="1:7" ht="15.75" x14ac:dyDescent="0.25">
      <c r="A39" s="21">
        <v>37</v>
      </c>
      <c r="B39" s="23" t="s">
        <v>32</v>
      </c>
      <c r="C39" s="7" t="s">
        <v>58</v>
      </c>
      <c r="D39" s="7" t="s">
        <v>52</v>
      </c>
      <c r="E39" s="8">
        <v>30</v>
      </c>
      <c r="F39" s="11"/>
      <c r="G39" s="6">
        <f t="shared" si="0"/>
        <v>0</v>
      </c>
    </row>
    <row r="40" spans="1:7" x14ac:dyDescent="0.25">
      <c r="A40" s="22">
        <v>38</v>
      </c>
      <c r="B40" s="23"/>
      <c r="C40" s="7" t="s">
        <v>59</v>
      </c>
      <c r="D40" s="7" t="s">
        <v>52</v>
      </c>
      <c r="E40" s="8">
        <v>105</v>
      </c>
      <c r="F40" s="11"/>
      <c r="G40" s="6">
        <f t="shared" si="0"/>
        <v>0</v>
      </c>
    </row>
    <row r="41" spans="1:7" ht="15.75" x14ac:dyDescent="0.25">
      <c r="A41" s="22">
        <v>39</v>
      </c>
      <c r="B41" s="7" t="s">
        <v>33</v>
      </c>
      <c r="C41" s="7" t="s">
        <v>60</v>
      </c>
      <c r="D41" s="7" t="s">
        <v>50</v>
      </c>
      <c r="E41" s="8">
        <v>50</v>
      </c>
      <c r="F41" s="11"/>
      <c r="G41" s="6">
        <f t="shared" si="0"/>
        <v>0</v>
      </c>
    </row>
    <row r="42" spans="1:7" ht="15.75" x14ac:dyDescent="0.25">
      <c r="A42" s="21">
        <v>40</v>
      </c>
      <c r="B42" s="7" t="s">
        <v>34</v>
      </c>
      <c r="C42" s="7" t="s">
        <v>41</v>
      </c>
      <c r="D42" s="7" t="s">
        <v>47</v>
      </c>
      <c r="E42" s="8">
        <v>15</v>
      </c>
      <c r="F42" s="11"/>
      <c r="G42" s="6">
        <f t="shared" si="0"/>
        <v>0</v>
      </c>
    </row>
    <row r="43" spans="1:7" x14ac:dyDescent="0.25">
      <c r="A43" s="22">
        <v>41</v>
      </c>
      <c r="B43" s="13" t="s">
        <v>74</v>
      </c>
      <c r="C43" s="7" t="s">
        <v>41</v>
      </c>
      <c r="D43" s="7" t="s">
        <v>51</v>
      </c>
      <c r="E43" s="8">
        <v>5</v>
      </c>
      <c r="F43" s="11"/>
      <c r="G43" s="6">
        <f t="shared" si="0"/>
        <v>0</v>
      </c>
    </row>
    <row r="44" spans="1:7" x14ac:dyDescent="0.25">
      <c r="A44" s="22">
        <v>42</v>
      </c>
      <c r="B44" s="7" t="s">
        <v>35</v>
      </c>
      <c r="C44" s="7" t="s">
        <v>44</v>
      </c>
      <c r="D44" s="7" t="s">
        <v>51</v>
      </c>
      <c r="E44" s="8">
        <v>30</v>
      </c>
      <c r="F44" s="11"/>
      <c r="G44" s="6">
        <f t="shared" si="0"/>
        <v>0</v>
      </c>
    </row>
    <row r="45" spans="1:7" ht="30.75" x14ac:dyDescent="0.25">
      <c r="A45" s="21">
        <v>43</v>
      </c>
      <c r="B45" s="13" t="s">
        <v>33</v>
      </c>
      <c r="C45" s="13" t="s">
        <v>61</v>
      </c>
      <c r="D45" s="15" t="s">
        <v>53</v>
      </c>
      <c r="E45" s="18">
        <v>48</v>
      </c>
      <c r="F45" s="15"/>
      <c r="G45" s="19">
        <f t="shared" si="0"/>
        <v>0</v>
      </c>
    </row>
    <row r="46" spans="1:7" x14ac:dyDescent="0.25">
      <c r="A46" s="22">
        <v>44</v>
      </c>
      <c r="B46" s="24" t="s">
        <v>36</v>
      </c>
      <c r="C46" s="13" t="s">
        <v>62</v>
      </c>
      <c r="D46" s="15" t="s">
        <v>54</v>
      </c>
      <c r="E46" s="18">
        <v>120</v>
      </c>
      <c r="F46" s="15"/>
      <c r="G46" s="19">
        <f t="shared" si="0"/>
        <v>0</v>
      </c>
    </row>
    <row r="47" spans="1:7" x14ac:dyDescent="0.25">
      <c r="A47" s="22">
        <v>45</v>
      </c>
      <c r="B47" s="24"/>
      <c r="C47" s="13" t="s">
        <v>62</v>
      </c>
      <c r="D47" s="15" t="s">
        <v>55</v>
      </c>
      <c r="E47" s="18">
        <v>60</v>
      </c>
      <c r="F47" s="15"/>
      <c r="G47" s="19">
        <f t="shared" si="0"/>
        <v>0</v>
      </c>
    </row>
    <row r="48" spans="1:7" s="3" customFormat="1" ht="15.75" x14ac:dyDescent="0.25">
      <c r="A48" s="21">
        <v>46</v>
      </c>
      <c r="B48" s="13" t="s">
        <v>33</v>
      </c>
      <c r="C48" s="13" t="s">
        <v>60</v>
      </c>
      <c r="D48" s="15" t="s">
        <v>53</v>
      </c>
      <c r="E48" s="18">
        <v>48</v>
      </c>
      <c r="F48" s="15"/>
      <c r="G48" s="19">
        <f t="shared" si="0"/>
        <v>0</v>
      </c>
    </row>
    <row r="49" spans="1:7" x14ac:dyDescent="0.25">
      <c r="A49" s="22">
        <v>47</v>
      </c>
      <c r="B49" s="10" t="s">
        <v>37</v>
      </c>
      <c r="C49" s="7" t="s">
        <v>41</v>
      </c>
      <c r="D49" s="11" t="s">
        <v>45</v>
      </c>
      <c r="E49" s="8">
        <v>25</v>
      </c>
      <c r="F49" s="11"/>
      <c r="G49" s="6">
        <f t="shared" si="0"/>
        <v>0</v>
      </c>
    </row>
    <row r="50" spans="1:7" x14ac:dyDescent="0.25">
      <c r="A50" s="22">
        <v>48</v>
      </c>
      <c r="B50" s="7" t="s">
        <v>89</v>
      </c>
      <c r="C50" s="7" t="s">
        <v>41</v>
      </c>
      <c r="D50" s="11" t="s">
        <v>45</v>
      </c>
      <c r="E50" s="8">
        <v>70</v>
      </c>
      <c r="F50" s="11"/>
      <c r="G50" s="6">
        <f t="shared" si="0"/>
        <v>0</v>
      </c>
    </row>
    <row r="51" spans="1:7" ht="15.75" x14ac:dyDescent="0.25">
      <c r="A51" s="21">
        <v>49</v>
      </c>
      <c r="B51" s="13" t="s">
        <v>38</v>
      </c>
      <c r="C51" s="13" t="s">
        <v>75</v>
      </c>
      <c r="D51" s="15" t="s">
        <v>45</v>
      </c>
      <c r="E51" s="18">
        <v>60</v>
      </c>
      <c r="F51" s="15"/>
      <c r="G51" s="19">
        <f t="shared" ref="G51:G56" si="1">E51*F51</f>
        <v>0</v>
      </c>
    </row>
    <row r="52" spans="1:7" x14ac:dyDescent="0.25">
      <c r="A52" s="22">
        <v>50</v>
      </c>
      <c r="B52" s="13" t="s">
        <v>79</v>
      </c>
      <c r="C52" s="13" t="s">
        <v>78</v>
      </c>
      <c r="D52" s="15" t="s">
        <v>45</v>
      </c>
      <c r="E52" s="18">
        <v>250</v>
      </c>
      <c r="F52" s="15"/>
      <c r="G52" s="19">
        <f t="shared" si="1"/>
        <v>0</v>
      </c>
    </row>
    <row r="53" spans="1:7" x14ac:dyDescent="0.25">
      <c r="A53" s="22">
        <v>51</v>
      </c>
      <c r="B53" s="13" t="s">
        <v>39</v>
      </c>
      <c r="C53" s="13" t="s">
        <v>41</v>
      </c>
      <c r="D53" s="15" t="s">
        <v>53</v>
      </c>
      <c r="E53" s="18">
        <v>50</v>
      </c>
      <c r="F53" s="15"/>
      <c r="G53" s="19">
        <f t="shared" si="1"/>
        <v>0</v>
      </c>
    </row>
    <row r="54" spans="1:7" ht="45" x14ac:dyDescent="0.25">
      <c r="A54" s="21">
        <v>52</v>
      </c>
      <c r="B54" s="13" t="s">
        <v>40</v>
      </c>
      <c r="C54" s="13" t="s">
        <v>81</v>
      </c>
      <c r="D54" s="15" t="s">
        <v>53</v>
      </c>
      <c r="E54" s="18">
        <v>15</v>
      </c>
      <c r="F54" s="15"/>
      <c r="G54" s="19">
        <f t="shared" si="1"/>
        <v>0</v>
      </c>
    </row>
    <row r="55" spans="1:7" x14ac:dyDescent="0.25">
      <c r="A55" s="22">
        <v>53</v>
      </c>
      <c r="B55" s="13" t="s">
        <v>76</v>
      </c>
      <c r="C55" s="13" t="s">
        <v>77</v>
      </c>
      <c r="D55" s="15" t="s">
        <v>53</v>
      </c>
      <c r="E55" s="18">
        <v>25</v>
      </c>
      <c r="F55" s="15"/>
      <c r="G55" s="19">
        <f t="shared" si="1"/>
        <v>0</v>
      </c>
    </row>
    <row r="56" spans="1:7" x14ac:dyDescent="0.25">
      <c r="A56" s="22">
        <v>54</v>
      </c>
      <c r="B56" s="20" t="s">
        <v>90</v>
      </c>
      <c r="C56" s="20" t="s">
        <v>91</v>
      </c>
      <c r="D56" s="15" t="s">
        <v>45</v>
      </c>
      <c r="E56" s="18">
        <v>2</v>
      </c>
      <c r="F56" s="15"/>
      <c r="G56" s="19">
        <f t="shared" si="1"/>
        <v>0</v>
      </c>
    </row>
    <row r="57" spans="1:7" x14ac:dyDescent="0.25">
      <c r="A57" s="25" t="s">
        <v>63</v>
      </c>
      <c r="B57" s="25"/>
      <c r="C57" s="25"/>
      <c r="D57" s="25"/>
      <c r="E57" s="25"/>
      <c r="F57" s="25"/>
      <c r="G57" s="12">
        <v>13770</v>
      </c>
    </row>
  </sheetData>
  <mergeCells count="4">
    <mergeCell ref="B39:B40"/>
    <mergeCell ref="B46:B47"/>
    <mergeCell ref="A57:F57"/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2017-07-31T06:22:47Z</dcterms:modified>
</cp:coreProperties>
</file>