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ხარჯთაღრიცხვა" sheetId="4" r:id="rId1"/>
  </sheets>
  <definedNames>
    <definedName name="_xlnm.Print_Area" localSheetId="0">ხარჯთაღრიცხვა!$A$1:$M$78</definedName>
  </definedNames>
  <calcPr calcId="162913"/>
</workbook>
</file>

<file path=xl/calcChain.xml><?xml version="1.0" encoding="utf-8"?>
<calcChain xmlns="http://schemas.openxmlformats.org/spreadsheetml/2006/main">
  <c r="F65" i="4" l="1"/>
  <c r="F31" i="4" l="1"/>
  <c r="F30" i="4"/>
  <c r="F29" i="4"/>
  <c r="F27" i="4"/>
  <c r="F26" i="4"/>
  <c r="F25" i="4"/>
  <c r="F24" i="4"/>
  <c r="F23" i="4"/>
  <c r="F20" i="4"/>
  <c r="F18" i="4"/>
  <c r="F17" i="4"/>
  <c r="F15" i="4"/>
  <c r="F14" i="4"/>
  <c r="F13" i="4"/>
  <c r="F12" i="4"/>
  <c r="F66" i="4" l="1"/>
  <c r="F64" i="4"/>
  <c r="F63" i="4"/>
  <c r="F60" i="4"/>
  <c r="F59" i="4"/>
  <c r="F58" i="4"/>
  <c r="F57" i="4"/>
  <c r="F56" i="4"/>
  <c r="F55" i="4"/>
  <c r="F53" i="4"/>
  <c r="F52" i="4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6" i="4"/>
  <c r="F35" i="4"/>
  <c r="F34" i="4"/>
  <c r="F10" i="4" l="1"/>
  <c r="F9" i="4"/>
  <c r="F8" i="4"/>
  <c r="L2" i="4" l="1"/>
</calcChain>
</file>

<file path=xl/sharedStrings.xml><?xml version="1.0" encoding="utf-8"?>
<sst xmlns="http://schemas.openxmlformats.org/spreadsheetml/2006/main" count="202" uniqueCount="107">
  <si>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</si>
  <si>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</si>
  <si>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</si>
  <si>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</si>
  <si>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</si>
  <si>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</si>
  <si>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</si>
  <si>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</si>
  <si>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</si>
  <si>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</si>
  <si>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</si>
  <si>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</si>
  <si>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ლარი</t>
  </si>
  <si>
    <t>ზედნადები ხარჯები</t>
  </si>
  <si>
    <t>გეგმიური დაგროვება</t>
  </si>
  <si>
    <t>დ.ღ.გ.</t>
  </si>
  <si>
    <t>მ/სთ</t>
  </si>
  <si>
    <t>კბმ</t>
  </si>
  <si>
    <t xml:space="preserve">% </t>
  </si>
  <si>
    <t>ტ</t>
  </si>
  <si>
    <t xml:space="preserve">                                                                                                                         სახარჯთაღრიცხვო ღირებულება შეადგენს :  </t>
  </si>
  <si>
    <t>საპენსიოს დარიცხვა ხელფასის 2%</t>
  </si>
  <si>
    <t>შრომითი დანახარჯი</t>
  </si>
  <si>
    <t>კსთ</t>
  </si>
  <si>
    <t>მსთ</t>
  </si>
  <si>
    <t>სხვა მანქანები</t>
  </si>
  <si>
    <t>1000კვმ</t>
  </si>
  <si>
    <t>ა/გრეიდერი საშ. ტიპის 79კვტ  (108 ცხ.ძ)</t>
  </si>
  <si>
    <t>სარწყავ-სარეცხი მანქანა 6000ლ</t>
  </si>
  <si>
    <t>წყალი</t>
  </si>
  <si>
    <t>სატკეპნი საგზაო გლუვი თვითმავალი 5 ტ</t>
  </si>
  <si>
    <t>სხვა მასალები</t>
  </si>
  <si>
    <t>27-51-13;14</t>
  </si>
  <si>
    <t>გაუთვალისწინებელი სამუშაოები და ხარჯები</t>
  </si>
  <si>
    <t>ყალიბის ფარი</t>
  </si>
  <si>
    <t>კვმ</t>
  </si>
  <si>
    <t>პროექტ</t>
  </si>
  <si>
    <t>ტრაქტორი მ/სვლაზე 79კვტ  (108 ცხ.ძ)</t>
  </si>
  <si>
    <t>27-8-2</t>
  </si>
  <si>
    <t xml:space="preserve">ფრაქციული ღორღი 0/40 მმ  </t>
  </si>
  <si>
    <t>4-112</t>
  </si>
  <si>
    <t>1.1-13</t>
  </si>
  <si>
    <t>100კვმ</t>
  </si>
  <si>
    <t>3.1-359</t>
  </si>
  <si>
    <t>12-175</t>
  </si>
  <si>
    <t>12-190</t>
  </si>
  <si>
    <t>12-118</t>
  </si>
  <si>
    <t>12-201</t>
  </si>
  <si>
    <t>3.1-259</t>
  </si>
  <si>
    <t>3.1-243</t>
  </si>
  <si>
    <t>27-24-17     27-24-18</t>
  </si>
  <si>
    <t>მოსარეცხი მანქანა 6000ლ</t>
  </si>
  <si>
    <t>ვიბროძელი</t>
  </si>
  <si>
    <t>ბეტონიB25</t>
  </si>
  <si>
    <t xml:space="preserve">გზის საფარის მოწყობა არმირებული ბეტონით სისქე 16სმ  </t>
  </si>
  <si>
    <t>არმატ. ბადე 8მმ 20*20 სმ.</t>
  </si>
  <si>
    <t>12-163</t>
  </si>
  <si>
    <t xml:space="preserve"> გზის  პროფილის შესწორება ახალი მასალის დამატებით</t>
  </si>
  <si>
    <t>ა/გრეიდერი</t>
  </si>
  <si>
    <t>1000ვმ</t>
  </si>
  <si>
    <t>3.1-262</t>
  </si>
  <si>
    <t>3.1-249</t>
  </si>
  <si>
    <t>13-8</t>
  </si>
  <si>
    <t>1-23-6</t>
  </si>
  <si>
    <t>100კბმ</t>
  </si>
  <si>
    <t>შრომითი დანახარჯები</t>
  </si>
  <si>
    <t>კ/სთ</t>
  </si>
  <si>
    <t>12-110</t>
  </si>
  <si>
    <t>ექსკავატორი 0.25 კბმ</t>
  </si>
  <si>
    <t>30-3-3</t>
  </si>
  <si>
    <t>ქვიშა-ხრეშოვანი ნარევი საგზაო სამუშაოებისათვის</t>
  </si>
  <si>
    <t>12-36</t>
  </si>
  <si>
    <t>ამწე მ/სვლაზე 10ტ</t>
  </si>
  <si>
    <t>30-51-3</t>
  </si>
  <si>
    <t>3.1-537</t>
  </si>
  <si>
    <t xml:space="preserve">ბიტუმი </t>
  </si>
  <si>
    <t>ცემენტის ხსნარი მ200</t>
  </si>
  <si>
    <t>1-81-3</t>
  </si>
  <si>
    <t xml:space="preserve"> </t>
  </si>
  <si>
    <t>ინერტული მასალა</t>
  </si>
  <si>
    <t xml:space="preserve">საყრდენი კედლის   მოსაწყობად გრუნტის დამუშავება  ექსკავატორით ციცხვი 0.25 თვითმც-ლელზე დატვირთვით ზიდვა ნაყარში </t>
  </si>
  <si>
    <t>ქვიშა-ხრეშოვანი  შრე კედლის  ქვეშ</t>
  </si>
  <si>
    <t>რკ/ბეტონის საკედლე ბლოკების მოწყობა</t>
  </si>
  <si>
    <t>ბეტონის ბლოკები</t>
  </si>
  <si>
    <t xml:space="preserve"> კედლის უკანა მხარეს ჰიდროიზოლაცია ცხელი ბიტუმით ორი ფენა </t>
  </si>
  <si>
    <t xml:space="preserve"> კედლის უკან  შევსება ინერტული მასალით  </t>
  </si>
  <si>
    <t>27-10-1</t>
  </si>
  <si>
    <t>საგზაო სამოსი</t>
  </si>
  <si>
    <t xml:space="preserve"> საყრდენი კედელი 12გმ</t>
  </si>
  <si>
    <t>1</t>
  </si>
  <si>
    <t>9</t>
  </si>
  <si>
    <t>ჩოხატაურის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 ბურნათში  საყრდენი კედლის და გზის მოწყობის   სამუშაოების                                                                                                                                                                                                                                                                                                                   ხარჯთაღრიცხვა</t>
  </si>
  <si>
    <t>ზიდვა თვითმცლელით 8კმ.</t>
  </si>
  <si>
    <t>13.2.</t>
  </si>
  <si>
    <t>ზიდვა თვითმცლელით 3კმ.</t>
  </si>
  <si>
    <t>13.2</t>
  </si>
  <si>
    <t>ღორღის ზიდვა  8 კმ.</t>
  </si>
  <si>
    <t>ზიდვა ბეტონის ავტობეტონმრევით 8 კმ. კ=2</t>
  </si>
  <si>
    <t>ს.რ.ფ. 13</t>
  </si>
  <si>
    <t>ზიდვა ღორღის  ა/თ-ით 8კმ.</t>
  </si>
  <si>
    <t>ზიდვა თვითმცლელით  8კმ.</t>
  </si>
  <si>
    <t>საფუძვლის  მოწყობა ფრაქ. ღორღით .სისქით 12 სმ.</t>
  </si>
  <si>
    <t>გვერდულების შევსება ფრ.  ღორღი 0/40. სისქით 12 სმ.</t>
  </si>
  <si>
    <t>ადგ.ფასი</t>
  </si>
  <si>
    <t>ცალი</t>
  </si>
  <si>
    <t>30-50-3</t>
  </si>
  <si>
    <t>13.2.კ=1,3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</si>
</sst>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1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16" fontId="4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74" zoomScaleNormal="100" zoomScaleSheetLayoutView="80" workbookViewId="0">
      <selection activeCell="A78" sqref="A78:M78"/>
    </sheetView>
  </sheetViews>
  <sheetFormatPr defaultColWidth="9.140625" defaultRowHeight="15" x14ac:dyDescent="0.25"/>
  <cols>
    <col min="1" max="1" width="2.85546875" style="2" customWidth="1"/>
    <col min="2" max="2" width="10" style="1" customWidth="1"/>
    <col min="3" max="3" width="30.7109375" style="2" customWidth="1"/>
    <col min="4" max="4" width="7.28515625" style="2" customWidth="1"/>
    <col min="5" max="5" width="7.42578125" style="2" customWidth="1"/>
    <col min="6" max="6" width="8.5703125" style="2" customWidth="1"/>
    <col min="7" max="7" width="8.140625" style="2" customWidth="1"/>
    <col min="8" max="8" width="10.4257812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5703125" style="2" customWidth="1"/>
    <col min="13" max="13" width="10.7109375" style="2" customWidth="1"/>
    <col min="14" max="16" width="9.140625" style="2"/>
    <col min="17" max="17" width="11.5703125" style="2" bestFit="1" customWidth="1"/>
    <col min="18" max="16384" width="9.140625" style="2"/>
  </cols>
  <sheetData>
    <row r="1" spans="1:17" ht="59.25" customHeight="1" x14ac:dyDescent="0.25">
      <c r="A1" s="114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6"/>
    </row>
    <row r="2" spans="1:17" ht="21.75" customHeight="1" x14ac:dyDescent="0.25">
      <c r="A2" s="118" t="s">
        <v>20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8">
        <f>M77</f>
        <v>0</v>
      </c>
      <c r="M2" s="3" t="s">
        <v>12</v>
      </c>
    </row>
    <row r="3" spans="1:17" ht="45" x14ac:dyDescent="0.25">
      <c r="A3" s="117"/>
      <c r="B3" s="117" t="s">
        <v>0</v>
      </c>
      <c r="C3" s="117" t="s">
        <v>1</v>
      </c>
      <c r="D3" s="117" t="s">
        <v>2</v>
      </c>
      <c r="E3" s="117" t="s">
        <v>3</v>
      </c>
      <c r="F3" s="117"/>
      <c r="G3" s="117" t="s">
        <v>4</v>
      </c>
      <c r="H3" s="117"/>
      <c r="I3" s="117" t="s">
        <v>5</v>
      </c>
      <c r="J3" s="117"/>
      <c r="K3" s="117" t="s">
        <v>6</v>
      </c>
      <c r="L3" s="117"/>
      <c r="M3" s="4" t="s">
        <v>7</v>
      </c>
      <c r="N3" s="6"/>
    </row>
    <row r="4" spans="1:17" ht="48.75" customHeight="1" x14ac:dyDescent="0.25">
      <c r="A4" s="117"/>
      <c r="B4" s="117"/>
      <c r="C4" s="117"/>
      <c r="D4" s="117"/>
      <c r="E4" s="4" t="s">
        <v>8</v>
      </c>
      <c r="F4" s="4" t="s">
        <v>9</v>
      </c>
      <c r="G4" s="4" t="s">
        <v>8</v>
      </c>
      <c r="H4" s="4" t="s">
        <v>10</v>
      </c>
      <c r="I4" s="4" t="s">
        <v>8</v>
      </c>
      <c r="J4" s="4" t="s">
        <v>10</v>
      </c>
      <c r="K4" s="4" t="s">
        <v>8</v>
      </c>
      <c r="L4" s="4" t="s">
        <v>10</v>
      </c>
      <c r="M4" s="4"/>
    </row>
    <row r="5" spans="1:17" ht="18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7" s="7" customFormat="1" ht="26.25" customHeight="1" x14ac:dyDescent="0.25">
      <c r="A6" s="10"/>
      <c r="B6" s="105" t="s">
        <v>88</v>
      </c>
      <c r="C6" s="106"/>
      <c r="D6" s="106"/>
      <c r="E6" s="106"/>
      <c r="F6" s="106"/>
      <c r="G6" s="106"/>
      <c r="H6" s="11"/>
      <c r="I6" s="12"/>
      <c r="J6" s="11"/>
      <c r="K6" s="12"/>
      <c r="L6" s="11"/>
      <c r="M6" s="11"/>
      <c r="N6" s="9"/>
      <c r="O6" s="9"/>
      <c r="P6" s="9"/>
      <c r="Q6" s="9"/>
    </row>
    <row r="7" spans="1:17" s="7" customFormat="1" ht="79.5" customHeight="1" x14ac:dyDescent="0.25">
      <c r="A7" s="122" t="s">
        <v>89</v>
      </c>
      <c r="B7" s="14" t="s">
        <v>63</v>
      </c>
      <c r="C7" s="15" t="s">
        <v>80</v>
      </c>
      <c r="D7" s="16" t="s">
        <v>64</v>
      </c>
      <c r="E7" s="17"/>
      <c r="F7" s="18">
        <v>1.06</v>
      </c>
      <c r="G7" s="19"/>
      <c r="H7" s="18"/>
      <c r="I7" s="20"/>
      <c r="J7" s="21"/>
      <c r="K7" s="22"/>
      <c r="L7" s="21"/>
      <c r="M7" s="23"/>
      <c r="N7" s="24"/>
      <c r="O7" s="9"/>
      <c r="P7" s="9"/>
      <c r="Q7" s="9"/>
    </row>
    <row r="8" spans="1:17" s="7" customFormat="1" ht="18.75" customHeight="1" x14ac:dyDescent="0.25">
      <c r="A8" s="123"/>
      <c r="B8" s="25"/>
      <c r="C8" s="15" t="s">
        <v>65</v>
      </c>
      <c r="D8" s="16" t="s">
        <v>66</v>
      </c>
      <c r="E8" s="21">
        <v>3.4</v>
      </c>
      <c r="F8" s="18">
        <f>F7*E8</f>
        <v>3.6040000000000001</v>
      </c>
      <c r="G8" s="22"/>
      <c r="H8" s="18"/>
      <c r="I8" s="22"/>
      <c r="J8" s="21"/>
      <c r="K8" s="18"/>
      <c r="L8" s="21"/>
      <c r="M8" s="26"/>
      <c r="N8" s="24"/>
      <c r="O8" s="9"/>
      <c r="P8" s="9"/>
      <c r="Q8" s="9"/>
    </row>
    <row r="9" spans="1:17" s="7" customFormat="1" ht="22.5" customHeight="1" x14ac:dyDescent="0.25">
      <c r="A9" s="123"/>
      <c r="B9" s="25" t="s">
        <v>67</v>
      </c>
      <c r="C9" s="27" t="s">
        <v>68</v>
      </c>
      <c r="D9" s="27" t="s">
        <v>16</v>
      </c>
      <c r="E9" s="28">
        <v>8.0299999999999994</v>
      </c>
      <c r="F9" s="18">
        <f>F7*E9</f>
        <v>8.5117999999999991</v>
      </c>
      <c r="G9" s="19"/>
      <c r="H9" s="28"/>
      <c r="I9" s="23"/>
      <c r="J9" s="23"/>
      <c r="K9" s="23"/>
      <c r="L9" s="23"/>
      <c r="M9" s="26"/>
      <c r="N9" s="24"/>
      <c r="O9" s="9"/>
      <c r="P9" s="9"/>
      <c r="Q9" s="9"/>
    </row>
    <row r="10" spans="1:17" s="7" customFormat="1" ht="20.25" customHeight="1" x14ac:dyDescent="0.25">
      <c r="A10" s="123"/>
      <c r="B10" s="29" t="s">
        <v>106</v>
      </c>
      <c r="C10" s="30" t="s">
        <v>94</v>
      </c>
      <c r="D10" s="27" t="s">
        <v>19</v>
      </c>
      <c r="E10" s="31">
        <v>150</v>
      </c>
      <c r="F10" s="18">
        <f>F7*E10</f>
        <v>159</v>
      </c>
      <c r="G10" s="19"/>
      <c r="H10" s="28"/>
      <c r="I10" s="28"/>
      <c r="J10" s="28"/>
      <c r="K10" s="28"/>
      <c r="L10" s="23"/>
      <c r="M10" s="23"/>
      <c r="N10" s="24"/>
      <c r="O10" s="9"/>
      <c r="P10" s="9"/>
      <c r="Q10" s="9"/>
    </row>
    <row r="11" spans="1:17" s="7" customFormat="1" ht="32.25" customHeight="1" x14ac:dyDescent="0.25">
      <c r="A11" s="109">
        <v>2</v>
      </c>
      <c r="B11" s="32" t="s">
        <v>69</v>
      </c>
      <c r="C11" s="33" t="s">
        <v>81</v>
      </c>
      <c r="D11" s="34" t="s">
        <v>17</v>
      </c>
      <c r="E11" s="35"/>
      <c r="F11" s="36">
        <v>8</v>
      </c>
      <c r="G11" s="23"/>
      <c r="H11" s="23"/>
      <c r="I11" s="23"/>
      <c r="J11" s="37"/>
      <c r="K11" s="23"/>
      <c r="L11" s="23"/>
      <c r="M11" s="23"/>
      <c r="N11" s="24"/>
      <c r="O11" s="9"/>
      <c r="P11" s="9"/>
      <c r="Q11" s="9"/>
    </row>
    <row r="12" spans="1:17" s="7" customFormat="1" ht="14.25" customHeight="1" x14ac:dyDescent="0.25">
      <c r="A12" s="110"/>
      <c r="B12" s="32"/>
      <c r="C12" s="38" t="s">
        <v>22</v>
      </c>
      <c r="D12" s="39" t="s">
        <v>23</v>
      </c>
      <c r="E12" s="40">
        <v>2.8</v>
      </c>
      <c r="F12" s="26">
        <f>F11*E12</f>
        <v>22.4</v>
      </c>
      <c r="G12" s="26"/>
      <c r="H12" s="26"/>
      <c r="I12" s="41"/>
      <c r="J12" s="40"/>
      <c r="K12" s="26"/>
      <c r="L12" s="26"/>
      <c r="M12" s="23"/>
      <c r="N12" s="24"/>
      <c r="O12" s="9"/>
      <c r="P12" s="9"/>
      <c r="Q12" s="9"/>
    </row>
    <row r="13" spans="1:17" s="7" customFormat="1" ht="18.75" customHeight="1" x14ac:dyDescent="0.25">
      <c r="A13" s="110"/>
      <c r="B13" s="32"/>
      <c r="C13" s="33" t="s">
        <v>25</v>
      </c>
      <c r="D13" s="34" t="s">
        <v>12</v>
      </c>
      <c r="E13" s="35">
        <v>0.14299999999999999</v>
      </c>
      <c r="F13" s="23">
        <f>F11*E13</f>
        <v>1.1439999999999999</v>
      </c>
      <c r="G13" s="36"/>
      <c r="H13" s="36"/>
      <c r="I13" s="27"/>
      <c r="J13" s="35"/>
      <c r="K13" s="36"/>
      <c r="L13" s="23"/>
      <c r="M13" s="23"/>
      <c r="N13" s="24"/>
      <c r="O13" s="9"/>
      <c r="P13" s="9"/>
      <c r="Q13" s="9"/>
    </row>
    <row r="14" spans="1:17" s="7" customFormat="1" ht="34.5" customHeight="1" x14ac:dyDescent="0.25">
      <c r="A14" s="110"/>
      <c r="B14" s="25" t="s">
        <v>61</v>
      </c>
      <c r="C14" s="27" t="s">
        <v>70</v>
      </c>
      <c r="D14" s="42" t="s">
        <v>17</v>
      </c>
      <c r="E14" s="43">
        <v>1.1200000000000001</v>
      </c>
      <c r="F14" s="18">
        <f>F11*E14</f>
        <v>8.9600000000000009</v>
      </c>
      <c r="G14" s="19"/>
      <c r="H14" s="28"/>
      <c r="I14" s="23"/>
      <c r="J14" s="23"/>
      <c r="K14" s="23"/>
      <c r="L14" s="23"/>
      <c r="M14" s="44"/>
      <c r="N14" s="24"/>
      <c r="O14" s="9"/>
      <c r="P14" s="9"/>
      <c r="Q14" s="9"/>
    </row>
    <row r="15" spans="1:17" s="7" customFormat="1" ht="20.25" customHeight="1" x14ac:dyDescent="0.25">
      <c r="A15" s="111"/>
      <c r="B15" s="45" t="s">
        <v>95</v>
      </c>
      <c r="C15" s="30" t="s">
        <v>92</v>
      </c>
      <c r="D15" s="27" t="s">
        <v>19</v>
      </c>
      <c r="E15" s="19">
        <v>1.6</v>
      </c>
      <c r="F15" s="18">
        <f>F11*E15</f>
        <v>12.8</v>
      </c>
      <c r="G15" s="19"/>
      <c r="H15" s="28"/>
      <c r="I15" s="28"/>
      <c r="J15" s="28"/>
      <c r="K15" s="28"/>
      <c r="L15" s="23"/>
      <c r="M15" s="23"/>
      <c r="N15" s="24"/>
      <c r="O15" s="9"/>
      <c r="P15" s="9"/>
      <c r="Q15" s="9"/>
    </row>
    <row r="16" spans="1:17" s="5" customFormat="1" ht="31.5" customHeight="1" x14ac:dyDescent="0.25">
      <c r="A16" s="109">
        <v>3</v>
      </c>
      <c r="B16" s="128" t="s">
        <v>105</v>
      </c>
      <c r="C16" s="27" t="s">
        <v>82</v>
      </c>
      <c r="D16" s="46" t="s">
        <v>17</v>
      </c>
      <c r="E16" s="43"/>
      <c r="F16" s="18">
        <v>36</v>
      </c>
      <c r="G16" s="47"/>
      <c r="H16" s="48"/>
      <c r="I16" s="23"/>
      <c r="J16" s="23"/>
      <c r="K16" s="23"/>
      <c r="L16" s="23"/>
      <c r="M16" s="23"/>
      <c r="N16" s="24"/>
      <c r="O16" s="9"/>
      <c r="P16" s="9"/>
      <c r="Q16" s="9"/>
    </row>
    <row r="17" spans="1:17" s="5" customFormat="1" ht="18.75" customHeight="1" x14ac:dyDescent="0.25">
      <c r="A17" s="110"/>
      <c r="B17" s="129"/>
      <c r="C17" s="27" t="s">
        <v>22</v>
      </c>
      <c r="D17" s="42" t="s">
        <v>23</v>
      </c>
      <c r="E17" s="43">
        <v>2.88</v>
      </c>
      <c r="F17" s="18">
        <f>F16*E17</f>
        <v>103.67999999999999</v>
      </c>
      <c r="G17" s="47"/>
      <c r="H17" s="48"/>
      <c r="I17" s="36"/>
      <c r="J17" s="23"/>
      <c r="K17" s="23"/>
      <c r="L17" s="23"/>
      <c r="M17" s="23"/>
      <c r="N17" s="24"/>
      <c r="O17" s="9"/>
      <c r="P17" s="9"/>
      <c r="Q17" s="9"/>
    </row>
    <row r="18" spans="1:17" s="5" customFormat="1" ht="22.5" customHeight="1" x14ac:dyDescent="0.25">
      <c r="A18" s="110"/>
      <c r="B18" s="49" t="s">
        <v>71</v>
      </c>
      <c r="C18" s="27" t="s">
        <v>72</v>
      </c>
      <c r="D18" s="42" t="s">
        <v>24</v>
      </c>
      <c r="E18" s="43">
        <v>0.98</v>
      </c>
      <c r="F18" s="18">
        <f>F16*E18</f>
        <v>35.28</v>
      </c>
      <c r="G18" s="47"/>
      <c r="H18" s="48"/>
      <c r="I18" s="50"/>
      <c r="J18" s="23"/>
      <c r="K18" s="23"/>
      <c r="L18" s="23"/>
      <c r="M18" s="23"/>
      <c r="N18" s="24"/>
      <c r="O18" s="9"/>
      <c r="P18" s="9"/>
      <c r="Q18" s="9"/>
    </row>
    <row r="19" spans="1:17" s="5" customFormat="1" ht="21" customHeight="1" x14ac:dyDescent="0.25">
      <c r="A19" s="110"/>
      <c r="B19" s="49" t="s">
        <v>103</v>
      </c>
      <c r="C19" s="16" t="s">
        <v>83</v>
      </c>
      <c r="D19" s="46" t="s">
        <v>104</v>
      </c>
      <c r="E19" s="51" t="s">
        <v>36</v>
      </c>
      <c r="F19" s="22">
        <v>30</v>
      </c>
      <c r="G19" s="52"/>
      <c r="H19" s="48"/>
      <c r="I19" s="23"/>
      <c r="J19" s="23"/>
      <c r="K19" s="23"/>
      <c r="L19" s="23"/>
      <c r="M19" s="23"/>
      <c r="N19" s="24"/>
      <c r="O19" s="9"/>
      <c r="P19" s="9"/>
      <c r="Q19" s="9"/>
    </row>
    <row r="20" spans="1:17" s="5" customFormat="1" ht="18.75" customHeight="1" x14ac:dyDescent="0.25">
      <c r="A20" s="110"/>
      <c r="B20" s="53"/>
      <c r="C20" s="54" t="s">
        <v>76</v>
      </c>
      <c r="D20" s="55" t="s">
        <v>17</v>
      </c>
      <c r="E20" s="56">
        <v>0.03</v>
      </c>
      <c r="F20" s="28">
        <f>F16*E20</f>
        <v>1.08</v>
      </c>
      <c r="G20" s="19"/>
      <c r="H20" s="48"/>
      <c r="I20" s="23"/>
      <c r="J20" s="23"/>
      <c r="K20" s="23"/>
      <c r="L20" s="23"/>
      <c r="M20" s="23"/>
      <c r="N20" s="24"/>
      <c r="O20" s="9"/>
      <c r="P20" s="9"/>
      <c r="Q20" s="9"/>
    </row>
    <row r="21" spans="1:17" s="7" customFormat="1" ht="20.25" customHeight="1" x14ac:dyDescent="0.25">
      <c r="A21" s="111"/>
      <c r="B21" s="29" t="s">
        <v>62</v>
      </c>
      <c r="C21" s="54" t="s">
        <v>100</v>
      </c>
      <c r="D21" s="27" t="s">
        <v>19</v>
      </c>
      <c r="E21" s="19">
        <v>2.4</v>
      </c>
      <c r="F21" s="18">
        <v>86.4</v>
      </c>
      <c r="G21" s="19"/>
      <c r="H21" s="28"/>
      <c r="I21" s="28"/>
      <c r="J21" s="28"/>
      <c r="K21" s="28"/>
      <c r="L21" s="23"/>
      <c r="M21" s="23"/>
      <c r="N21" s="24"/>
      <c r="O21" s="9"/>
      <c r="P21" s="9"/>
      <c r="Q21" s="9"/>
    </row>
    <row r="22" spans="1:17" s="7" customFormat="1" ht="53.25" customHeight="1" x14ac:dyDescent="0.25">
      <c r="A22" s="109">
        <v>4</v>
      </c>
      <c r="B22" s="25" t="s">
        <v>73</v>
      </c>
      <c r="C22" s="57" t="s">
        <v>84</v>
      </c>
      <c r="D22" s="58" t="s">
        <v>42</v>
      </c>
      <c r="E22" s="59"/>
      <c r="F22" s="60">
        <v>0.34799999999999998</v>
      </c>
      <c r="G22" s="61"/>
      <c r="H22" s="61"/>
      <c r="I22" s="62"/>
      <c r="J22" s="59"/>
      <c r="K22" s="62"/>
      <c r="L22" s="61"/>
      <c r="M22" s="63"/>
      <c r="N22" s="24"/>
      <c r="O22" s="9"/>
      <c r="P22" s="9"/>
      <c r="Q22" s="9"/>
    </row>
    <row r="23" spans="1:17" s="7" customFormat="1" ht="18.75" customHeight="1" x14ac:dyDescent="0.25">
      <c r="A23" s="110"/>
      <c r="B23" s="32"/>
      <c r="C23" s="33" t="s">
        <v>22</v>
      </c>
      <c r="D23" s="34" t="s">
        <v>23</v>
      </c>
      <c r="E23" s="35">
        <v>56.4</v>
      </c>
      <c r="F23" s="23">
        <f>F22*E23</f>
        <v>19.627199999999998</v>
      </c>
      <c r="G23" s="36"/>
      <c r="H23" s="36"/>
      <c r="I23" s="36"/>
      <c r="J23" s="37"/>
      <c r="K23" s="27"/>
      <c r="L23" s="36"/>
      <c r="M23" s="23"/>
      <c r="N23" s="24"/>
      <c r="O23" s="9"/>
      <c r="P23" s="9"/>
      <c r="Q23" s="9"/>
    </row>
    <row r="24" spans="1:17" s="7" customFormat="1" ht="18.75" customHeight="1" x14ac:dyDescent="0.25">
      <c r="A24" s="110"/>
      <c r="B24" s="32"/>
      <c r="C24" s="57" t="s">
        <v>25</v>
      </c>
      <c r="D24" s="58" t="s">
        <v>12</v>
      </c>
      <c r="E24" s="59">
        <v>4.09</v>
      </c>
      <c r="F24" s="63">
        <f>F22*E24</f>
        <v>1.4233199999999999</v>
      </c>
      <c r="G24" s="61"/>
      <c r="H24" s="61"/>
      <c r="I24" s="62"/>
      <c r="J24" s="59"/>
      <c r="K24" s="62"/>
      <c r="L24" s="63"/>
      <c r="M24" s="63"/>
      <c r="N24" s="24"/>
      <c r="O24" s="9"/>
      <c r="P24" s="9"/>
      <c r="Q24" s="9"/>
    </row>
    <row r="25" spans="1:17" s="7" customFormat="1" ht="18.75" customHeight="1" x14ac:dyDescent="0.25">
      <c r="A25" s="110"/>
      <c r="B25" s="32" t="s">
        <v>74</v>
      </c>
      <c r="C25" s="33" t="s">
        <v>75</v>
      </c>
      <c r="D25" s="34" t="s">
        <v>19</v>
      </c>
      <c r="E25" s="35">
        <v>0.45</v>
      </c>
      <c r="F25" s="23">
        <f>F22*E25</f>
        <v>0.15659999999999999</v>
      </c>
      <c r="G25" s="50"/>
      <c r="H25" s="23"/>
      <c r="I25" s="27"/>
      <c r="J25" s="35"/>
      <c r="K25" s="27"/>
      <c r="L25" s="36"/>
      <c r="M25" s="23"/>
      <c r="N25" s="24"/>
      <c r="O25" s="9"/>
      <c r="P25" s="9"/>
      <c r="Q25" s="9"/>
    </row>
    <row r="26" spans="1:17" s="7" customFormat="1" ht="18" customHeight="1" x14ac:dyDescent="0.25">
      <c r="A26" s="110"/>
      <c r="B26" s="25" t="s">
        <v>43</v>
      </c>
      <c r="C26" s="33" t="s">
        <v>76</v>
      </c>
      <c r="D26" s="34" t="s">
        <v>17</v>
      </c>
      <c r="E26" s="35">
        <v>0.75</v>
      </c>
      <c r="F26" s="23">
        <f>F22*E26</f>
        <v>0.26100000000000001</v>
      </c>
      <c r="G26" s="50"/>
      <c r="H26" s="23"/>
      <c r="I26" s="27"/>
      <c r="J26" s="35"/>
      <c r="K26" s="27"/>
      <c r="L26" s="36"/>
      <c r="M26" s="23"/>
      <c r="N26" s="24"/>
      <c r="O26" s="9"/>
      <c r="P26" s="9"/>
      <c r="Q26" s="9"/>
    </row>
    <row r="27" spans="1:17" s="7" customFormat="1" ht="15.75" customHeight="1" x14ac:dyDescent="0.25">
      <c r="A27" s="110"/>
      <c r="B27" s="32"/>
      <c r="C27" s="64" t="s">
        <v>31</v>
      </c>
      <c r="D27" s="34" t="s">
        <v>12</v>
      </c>
      <c r="E27" s="35">
        <v>26.5</v>
      </c>
      <c r="F27" s="23">
        <f>F22*E27</f>
        <v>9.2219999999999995</v>
      </c>
      <c r="G27" s="65"/>
      <c r="H27" s="44"/>
      <c r="I27" s="66"/>
      <c r="J27" s="67"/>
      <c r="K27" s="66"/>
      <c r="L27" s="68"/>
      <c r="M27" s="63"/>
      <c r="N27" s="24"/>
      <c r="O27" s="9"/>
      <c r="P27" s="9"/>
      <c r="Q27" s="9"/>
    </row>
    <row r="28" spans="1:17" s="7" customFormat="1" ht="33.75" customHeight="1" x14ac:dyDescent="0.25">
      <c r="A28" s="120">
        <v>5</v>
      </c>
      <c r="B28" s="14" t="s">
        <v>77</v>
      </c>
      <c r="C28" s="27" t="s">
        <v>85</v>
      </c>
      <c r="D28" s="42" t="s">
        <v>17</v>
      </c>
      <c r="E28" s="43" t="s">
        <v>78</v>
      </c>
      <c r="F28" s="22">
        <v>90</v>
      </c>
      <c r="G28" s="69"/>
      <c r="H28" s="28"/>
      <c r="I28" s="23"/>
      <c r="J28" s="23"/>
      <c r="K28" s="23"/>
      <c r="L28" s="23"/>
      <c r="M28" s="23"/>
      <c r="N28" s="24"/>
      <c r="O28" s="9"/>
      <c r="P28" s="9"/>
      <c r="Q28" s="9"/>
    </row>
    <row r="29" spans="1:17" s="7" customFormat="1" ht="18.75" customHeight="1" x14ac:dyDescent="0.25">
      <c r="A29" s="121"/>
      <c r="B29" s="32"/>
      <c r="C29" s="33" t="s">
        <v>22</v>
      </c>
      <c r="D29" s="34" t="s">
        <v>23</v>
      </c>
      <c r="E29" s="35">
        <v>1.21</v>
      </c>
      <c r="F29" s="23">
        <f>F28*E29</f>
        <v>108.89999999999999</v>
      </c>
      <c r="G29" s="36"/>
      <c r="H29" s="36"/>
      <c r="I29" s="36"/>
      <c r="J29" s="37"/>
      <c r="K29" s="27"/>
      <c r="L29" s="36"/>
      <c r="M29" s="23"/>
      <c r="N29" s="24"/>
      <c r="O29" s="9"/>
      <c r="P29" s="9"/>
      <c r="Q29" s="9"/>
    </row>
    <row r="30" spans="1:17" s="7" customFormat="1" ht="20.25" customHeight="1" x14ac:dyDescent="0.25">
      <c r="A30" s="121"/>
      <c r="B30" s="25" t="s">
        <v>60</v>
      </c>
      <c r="C30" s="16" t="s">
        <v>79</v>
      </c>
      <c r="D30" s="42" t="s">
        <v>17</v>
      </c>
      <c r="E30" s="70">
        <v>1</v>
      </c>
      <c r="F30" s="18">
        <f>F28*E30</f>
        <v>90</v>
      </c>
      <c r="G30" s="69"/>
      <c r="H30" s="28"/>
      <c r="I30" s="23"/>
      <c r="J30" s="23"/>
      <c r="K30" s="23"/>
      <c r="L30" s="23"/>
      <c r="M30" s="23"/>
      <c r="N30" s="24"/>
      <c r="O30" s="9"/>
      <c r="P30" s="9"/>
      <c r="Q30" s="9"/>
    </row>
    <row r="31" spans="1:17" s="7" customFormat="1" ht="20.25" customHeight="1" x14ac:dyDescent="0.25">
      <c r="A31" s="71"/>
      <c r="B31" s="29" t="s">
        <v>95</v>
      </c>
      <c r="C31" s="54" t="s">
        <v>92</v>
      </c>
      <c r="D31" s="27" t="s">
        <v>19</v>
      </c>
      <c r="E31" s="19">
        <v>1.6</v>
      </c>
      <c r="F31" s="18">
        <f>F28*E31</f>
        <v>144</v>
      </c>
      <c r="G31" s="19"/>
      <c r="H31" s="28"/>
      <c r="I31" s="28"/>
      <c r="J31" s="28"/>
      <c r="K31" s="28"/>
      <c r="L31" s="23"/>
      <c r="M31" s="23"/>
      <c r="N31" s="24"/>
      <c r="O31" s="9"/>
      <c r="P31" s="9"/>
      <c r="Q31" s="9"/>
    </row>
    <row r="32" spans="1:17" s="7" customFormat="1" ht="21.75" customHeight="1" x14ac:dyDescent="0.25">
      <c r="A32" s="126" t="s">
        <v>87</v>
      </c>
      <c r="B32" s="127"/>
      <c r="C32" s="127"/>
      <c r="D32" s="127"/>
      <c r="E32" s="127"/>
      <c r="F32" s="127"/>
      <c r="G32" s="72"/>
      <c r="H32" s="72"/>
      <c r="I32" s="72"/>
      <c r="J32" s="72"/>
      <c r="K32" s="72"/>
      <c r="L32" s="72"/>
      <c r="M32" s="72"/>
      <c r="N32" s="24"/>
      <c r="O32" s="9"/>
      <c r="P32" s="9"/>
      <c r="Q32" s="9"/>
    </row>
    <row r="33" spans="1:17" s="7" customFormat="1" ht="34.5" customHeight="1" x14ac:dyDescent="0.25">
      <c r="A33" s="109">
        <v>6</v>
      </c>
      <c r="B33" s="107" t="s">
        <v>38</v>
      </c>
      <c r="C33" s="73" t="s">
        <v>57</v>
      </c>
      <c r="D33" s="74" t="s">
        <v>26</v>
      </c>
      <c r="E33" s="74"/>
      <c r="F33" s="75">
        <v>0.96899999999999997</v>
      </c>
      <c r="G33" s="74"/>
      <c r="H33" s="28"/>
      <c r="I33" s="23"/>
      <c r="J33" s="23"/>
      <c r="K33" s="23"/>
      <c r="L33" s="23"/>
      <c r="M33" s="18"/>
      <c r="N33" s="24"/>
      <c r="O33" s="9"/>
      <c r="P33" s="9"/>
      <c r="Q33" s="9"/>
    </row>
    <row r="34" spans="1:17" s="7" customFormat="1" ht="19.5" customHeight="1" x14ac:dyDescent="0.25">
      <c r="A34" s="110"/>
      <c r="B34" s="108"/>
      <c r="C34" s="73" t="s">
        <v>22</v>
      </c>
      <c r="D34" s="42" t="s">
        <v>23</v>
      </c>
      <c r="E34" s="70">
        <v>32.1</v>
      </c>
      <c r="F34" s="18">
        <f>F33*E34</f>
        <v>31.104900000000001</v>
      </c>
      <c r="G34" s="47"/>
      <c r="H34" s="28"/>
      <c r="I34" s="36"/>
      <c r="J34" s="23"/>
      <c r="K34" s="23"/>
      <c r="L34" s="23"/>
      <c r="M34" s="18"/>
      <c r="N34" s="24"/>
      <c r="O34" s="9"/>
      <c r="P34" s="9"/>
      <c r="Q34" s="9"/>
    </row>
    <row r="35" spans="1:17" s="7" customFormat="1" ht="39" customHeight="1" x14ac:dyDescent="0.25">
      <c r="A35" s="110"/>
      <c r="B35" s="76" t="s">
        <v>44</v>
      </c>
      <c r="C35" s="73" t="s">
        <v>27</v>
      </c>
      <c r="D35" s="42" t="s">
        <v>24</v>
      </c>
      <c r="E35" s="21">
        <v>3.88</v>
      </c>
      <c r="F35" s="18">
        <f>F33*E35</f>
        <v>3.7597199999999997</v>
      </c>
      <c r="G35" s="47"/>
      <c r="H35" s="28"/>
      <c r="I35" s="23"/>
      <c r="J35" s="23"/>
      <c r="K35" s="23"/>
      <c r="L35" s="23"/>
      <c r="M35" s="18"/>
      <c r="N35" s="24"/>
      <c r="O35" s="9"/>
      <c r="P35" s="9"/>
      <c r="Q35" s="9"/>
    </row>
    <row r="36" spans="1:17" s="7" customFormat="1" ht="31.5" customHeight="1" x14ac:dyDescent="0.25">
      <c r="A36" s="110"/>
      <c r="B36" s="76" t="s">
        <v>45</v>
      </c>
      <c r="C36" s="73" t="s">
        <v>30</v>
      </c>
      <c r="D36" s="42" t="s">
        <v>24</v>
      </c>
      <c r="E36" s="21">
        <v>6.16</v>
      </c>
      <c r="F36" s="18">
        <f>F33*E36</f>
        <v>5.9690399999999997</v>
      </c>
      <c r="G36" s="47"/>
      <c r="H36" s="28"/>
      <c r="I36" s="23"/>
      <c r="J36" s="23"/>
      <c r="K36" s="23"/>
      <c r="L36" s="23"/>
      <c r="M36" s="18"/>
      <c r="N36" s="24"/>
      <c r="O36" s="9"/>
      <c r="P36" s="9"/>
      <c r="Q36" s="9"/>
    </row>
    <row r="37" spans="1:17" s="7" customFormat="1" ht="37.5" customHeight="1" x14ac:dyDescent="0.25">
      <c r="A37" s="110"/>
      <c r="B37" s="76" t="s">
        <v>46</v>
      </c>
      <c r="C37" s="73" t="s">
        <v>37</v>
      </c>
      <c r="D37" s="42" t="s">
        <v>24</v>
      </c>
      <c r="E37" s="21">
        <v>0.71</v>
      </c>
      <c r="F37" s="18">
        <f>F33*E37</f>
        <v>0.68798999999999999</v>
      </c>
      <c r="G37" s="47"/>
      <c r="H37" s="28"/>
      <c r="I37" s="23"/>
      <c r="J37" s="23"/>
      <c r="K37" s="23"/>
      <c r="L37" s="23"/>
      <c r="M37" s="18"/>
      <c r="N37" s="24"/>
      <c r="O37" s="9"/>
      <c r="P37" s="9"/>
      <c r="Q37" s="9"/>
    </row>
    <row r="38" spans="1:17" s="7" customFormat="1" ht="30" x14ac:dyDescent="0.25">
      <c r="A38" s="110"/>
      <c r="B38" s="76" t="s">
        <v>47</v>
      </c>
      <c r="C38" s="73" t="s">
        <v>28</v>
      </c>
      <c r="D38" s="42" t="s">
        <v>24</v>
      </c>
      <c r="E38" s="21">
        <v>2.0699999999999998</v>
      </c>
      <c r="F38" s="18">
        <f>F33*E38</f>
        <v>2.00583</v>
      </c>
      <c r="G38" s="47"/>
      <c r="H38" s="28"/>
      <c r="I38" s="23"/>
      <c r="J38" s="23"/>
      <c r="K38" s="23"/>
      <c r="L38" s="23"/>
      <c r="M38" s="18"/>
      <c r="N38" s="24"/>
      <c r="O38" s="9"/>
      <c r="P38" s="9"/>
      <c r="Q38" s="9"/>
    </row>
    <row r="39" spans="1:17" s="7" customFormat="1" ht="15.75" customHeight="1" x14ac:dyDescent="0.25">
      <c r="A39" s="110"/>
      <c r="B39" s="32"/>
      <c r="C39" s="64" t="s">
        <v>25</v>
      </c>
      <c r="D39" s="34" t="s">
        <v>12</v>
      </c>
      <c r="E39" s="35">
        <v>1.02</v>
      </c>
      <c r="F39" s="23">
        <f>F33*E39</f>
        <v>0.98838000000000004</v>
      </c>
      <c r="G39" s="68"/>
      <c r="H39" s="44"/>
      <c r="I39" s="66"/>
      <c r="J39" s="67"/>
      <c r="K39" s="68"/>
      <c r="L39" s="23"/>
      <c r="M39" s="63"/>
      <c r="N39" s="24"/>
      <c r="O39" s="9"/>
      <c r="P39" s="9"/>
      <c r="Q39" s="9"/>
    </row>
    <row r="40" spans="1:17" s="7" customFormat="1" ht="25.5" customHeight="1" x14ac:dyDescent="0.25">
      <c r="A40" s="110"/>
      <c r="B40" s="76" t="s">
        <v>48</v>
      </c>
      <c r="C40" s="73" t="s">
        <v>39</v>
      </c>
      <c r="D40" s="42" t="s">
        <v>17</v>
      </c>
      <c r="E40" s="77">
        <v>66</v>
      </c>
      <c r="F40" s="18">
        <f>F33*E40</f>
        <v>63.954000000000001</v>
      </c>
      <c r="G40" s="69"/>
      <c r="H40" s="28"/>
      <c r="I40" s="23"/>
      <c r="J40" s="23"/>
      <c r="K40" s="23"/>
      <c r="L40" s="23"/>
      <c r="M40" s="28"/>
      <c r="N40" s="24"/>
      <c r="O40" s="9"/>
      <c r="P40" s="9"/>
      <c r="Q40" s="9"/>
    </row>
    <row r="41" spans="1:17" s="7" customFormat="1" ht="18.75" customHeight="1" x14ac:dyDescent="0.25">
      <c r="A41" s="110"/>
      <c r="B41" s="78" t="s">
        <v>49</v>
      </c>
      <c r="C41" s="73" t="s">
        <v>29</v>
      </c>
      <c r="D41" s="42" t="s">
        <v>17</v>
      </c>
      <c r="E41" s="77">
        <v>15</v>
      </c>
      <c r="F41" s="18">
        <f>F33*E41</f>
        <v>14.535</v>
      </c>
      <c r="G41" s="47"/>
      <c r="H41" s="28"/>
      <c r="I41" s="23"/>
      <c r="J41" s="23"/>
      <c r="K41" s="23"/>
      <c r="L41" s="23"/>
      <c r="M41" s="18"/>
      <c r="N41" s="24"/>
      <c r="O41" s="9"/>
      <c r="P41" s="9"/>
      <c r="Q41" s="9"/>
    </row>
    <row r="42" spans="1:17" s="5" customFormat="1" ht="22.5" customHeight="1" x14ac:dyDescent="0.25">
      <c r="A42" s="111"/>
      <c r="B42" s="79" t="s">
        <v>93</v>
      </c>
      <c r="C42" s="33" t="s">
        <v>99</v>
      </c>
      <c r="D42" s="34" t="s">
        <v>19</v>
      </c>
      <c r="E42" s="35">
        <v>105.6</v>
      </c>
      <c r="F42" s="23">
        <f>F33*E42</f>
        <v>102.32639999999999</v>
      </c>
      <c r="G42" s="27"/>
      <c r="H42" s="23"/>
      <c r="I42" s="27"/>
      <c r="J42" s="37"/>
      <c r="K42" s="27"/>
      <c r="L42" s="23"/>
      <c r="M42" s="23"/>
      <c r="N42" s="24"/>
      <c r="O42" s="9"/>
      <c r="P42" s="9"/>
      <c r="Q42" s="9"/>
    </row>
    <row r="43" spans="1:17" s="7" customFormat="1" ht="35.25" customHeight="1" x14ac:dyDescent="0.25">
      <c r="A43" s="120">
        <v>7</v>
      </c>
      <c r="B43" s="107" t="s">
        <v>86</v>
      </c>
      <c r="C43" s="80" t="s">
        <v>101</v>
      </c>
      <c r="D43" s="74" t="s">
        <v>59</v>
      </c>
      <c r="E43" s="74"/>
      <c r="F43" s="75">
        <v>0.96899999999999997</v>
      </c>
      <c r="G43" s="74"/>
      <c r="H43" s="28"/>
      <c r="I43" s="23"/>
      <c r="J43" s="23"/>
      <c r="K43" s="23"/>
      <c r="L43" s="23"/>
      <c r="M43" s="18"/>
      <c r="N43" s="24"/>
      <c r="O43" s="9"/>
      <c r="P43" s="9"/>
      <c r="Q43" s="9"/>
    </row>
    <row r="44" spans="1:17" s="7" customFormat="1" ht="15.75" customHeight="1" x14ac:dyDescent="0.25">
      <c r="A44" s="121"/>
      <c r="B44" s="108"/>
      <c r="C44" s="73" t="s">
        <v>22</v>
      </c>
      <c r="D44" s="42" t="s">
        <v>23</v>
      </c>
      <c r="E44" s="43">
        <v>42.9</v>
      </c>
      <c r="F44" s="18">
        <f>F43*E44</f>
        <v>41.570099999999996</v>
      </c>
      <c r="G44" s="81"/>
      <c r="H44" s="28"/>
      <c r="I44" s="36"/>
      <c r="J44" s="23"/>
      <c r="K44" s="23"/>
      <c r="L44" s="23"/>
      <c r="M44" s="18"/>
      <c r="N44" s="24"/>
      <c r="O44" s="9"/>
      <c r="P44" s="9"/>
      <c r="Q44" s="9"/>
    </row>
    <row r="45" spans="1:17" s="7" customFormat="1" ht="17.25" customHeight="1" x14ac:dyDescent="0.25">
      <c r="A45" s="121"/>
      <c r="B45" s="76" t="s">
        <v>44</v>
      </c>
      <c r="C45" s="73" t="s">
        <v>58</v>
      </c>
      <c r="D45" s="42" t="s">
        <v>24</v>
      </c>
      <c r="E45" s="43">
        <v>2.69</v>
      </c>
      <c r="F45" s="18">
        <f>F43*E45</f>
        <v>2.6066099999999999</v>
      </c>
      <c r="G45" s="81"/>
      <c r="H45" s="28"/>
      <c r="I45" s="23"/>
      <c r="J45" s="23"/>
      <c r="K45" s="23"/>
      <c r="L45" s="23"/>
      <c r="M45" s="18"/>
      <c r="N45" s="24"/>
      <c r="O45" s="9"/>
      <c r="P45" s="9"/>
      <c r="Q45" s="9"/>
    </row>
    <row r="46" spans="1:17" s="7" customFormat="1" ht="30" customHeight="1" x14ac:dyDescent="0.25">
      <c r="A46" s="121"/>
      <c r="B46" s="76" t="s">
        <v>45</v>
      </c>
      <c r="C46" s="73" t="s">
        <v>30</v>
      </c>
      <c r="D46" s="42" t="s">
        <v>24</v>
      </c>
      <c r="E46" s="43">
        <v>7.6</v>
      </c>
      <c r="F46" s="18">
        <f>F43*E46</f>
        <v>7.3643999999999998</v>
      </c>
      <c r="G46" s="81"/>
      <c r="H46" s="28"/>
      <c r="I46" s="23"/>
      <c r="J46" s="23"/>
      <c r="K46" s="23"/>
      <c r="L46" s="23"/>
      <c r="M46" s="18"/>
      <c r="N46" s="24"/>
      <c r="O46" s="9"/>
      <c r="P46" s="9"/>
      <c r="Q46" s="9"/>
    </row>
    <row r="47" spans="1:17" s="7" customFormat="1" ht="30.75" customHeight="1" x14ac:dyDescent="0.25">
      <c r="A47" s="121"/>
      <c r="B47" s="76" t="s">
        <v>47</v>
      </c>
      <c r="C47" s="73" t="s">
        <v>28</v>
      </c>
      <c r="D47" s="42" t="s">
        <v>24</v>
      </c>
      <c r="E47" s="43">
        <v>1.48</v>
      </c>
      <c r="F47" s="18">
        <f>F43*E47</f>
        <v>1.4341199999999998</v>
      </c>
      <c r="G47" s="81"/>
      <c r="H47" s="28"/>
      <c r="I47" s="23"/>
      <c r="J47" s="23"/>
      <c r="K47" s="23"/>
      <c r="L47" s="23"/>
      <c r="M47" s="18"/>
      <c r="N47" s="24"/>
      <c r="O47" s="9"/>
      <c r="P47" s="9"/>
      <c r="Q47" s="9"/>
    </row>
    <row r="48" spans="1:17" s="7" customFormat="1" ht="21.75" customHeight="1" x14ac:dyDescent="0.25">
      <c r="A48" s="121"/>
      <c r="B48" s="82" t="s">
        <v>103</v>
      </c>
      <c r="C48" s="73" t="s">
        <v>39</v>
      </c>
      <c r="D48" s="42" t="s">
        <v>17</v>
      </c>
      <c r="E48" s="43">
        <v>149</v>
      </c>
      <c r="F48" s="18">
        <f>F43*E48</f>
        <v>144.381</v>
      </c>
      <c r="G48" s="69"/>
      <c r="H48" s="28"/>
      <c r="I48" s="23"/>
      <c r="J48" s="23"/>
      <c r="K48" s="23"/>
      <c r="L48" s="23"/>
      <c r="M48" s="18"/>
      <c r="N48" s="24"/>
      <c r="O48" s="9"/>
      <c r="P48" s="9"/>
      <c r="Q48" s="9"/>
    </row>
    <row r="49" spans="1:17" s="7" customFormat="1" ht="17.25" customHeight="1" x14ac:dyDescent="0.25">
      <c r="A49" s="121"/>
      <c r="B49" s="78" t="s">
        <v>49</v>
      </c>
      <c r="C49" s="73" t="s">
        <v>29</v>
      </c>
      <c r="D49" s="42" t="s">
        <v>17</v>
      </c>
      <c r="E49" s="43">
        <v>8</v>
      </c>
      <c r="F49" s="18">
        <f>F43*E49</f>
        <v>7.7519999999999998</v>
      </c>
      <c r="G49" s="81"/>
      <c r="H49" s="28"/>
      <c r="I49" s="23"/>
      <c r="J49" s="23"/>
      <c r="K49" s="23"/>
      <c r="L49" s="23"/>
      <c r="M49" s="18"/>
      <c r="N49" s="24"/>
      <c r="O49" s="9"/>
      <c r="P49" s="9"/>
      <c r="Q49" s="9"/>
    </row>
    <row r="50" spans="1:17" s="5" customFormat="1" ht="29.25" customHeight="1" x14ac:dyDescent="0.25">
      <c r="A50" s="125"/>
      <c r="B50" s="83" t="s">
        <v>93</v>
      </c>
      <c r="C50" s="84" t="s">
        <v>96</v>
      </c>
      <c r="D50" s="74" t="s">
        <v>19</v>
      </c>
      <c r="E50" s="85">
        <v>238.4</v>
      </c>
      <c r="F50" s="86">
        <f>F43*E50</f>
        <v>231.00960000000001</v>
      </c>
      <c r="G50" s="85"/>
      <c r="H50" s="87"/>
      <c r="I50" s="85"/>
      <c r="J50" s="87"/>
      <c r="K50" s="87"/>
      <c r="L50" s="87"/>
      <c r="M50" s="23"/>
      <c r="N50" s="24"/>
      <c r="O50" s="9"/>
      <c r="P50" s="9"/>
      <c r="Q50" s="9"/>
    </row>
    <row r="51" spans="1:17" s="5" customFormat="1" ht="45" customHeight="1" x14ac:dyDescent="0.25">
      <c r="A51" s="109">
        <v>8</v>
      </c>
      <c r="B51" s="14" t="s">
        <v>50</v>
      </c>
      <c r="C51" s="27" t="s">
        <v>54</v>
      </c>
      <c r="D51" s="42" t="s">
        <v>42</v>
      </c>
      <c r="E51" s="43"/>
      <c r="F51" s="88">
        <v>9.0440000000000005</v>
      </c>
      <c r="G51" s="47"/>
      <c r="H51" s="48"/>
      <c r="I51" s="89"/>
      <c r="J51" s="23"/>
      <c r="K51" s="23"/>
      <c r="L51" s="23"/>
      <c r="M51" s="23"/>
      <c r="N51" s="24"/>
      <c r="O51" s="9"/>
      <c r="P51" s="9"/>
      <c r="Q51" s="9"/>
    </row>
    <row r="52" spans="1:17" s="5" customFormat="1" ht="16.5" customHeight="1" x14ac:dyDescent="0.25">
      <c r="A52" s="110"/>
      <c r="B52" s="25"/>
      <c r="C52" s="27" t="s">
        <v>22</v>
      </c>
      <c r="D52" s="42" t="s">
        <v>23</v>
      </c>
      <c r="E52" s="43">
        <v>39</v>
      </c>
      <c r="F52" s="18">
        <f>F51*E52</f>
        <v>352.71600000000001</v>
      </c>
      <c r="G52" s="47"/>
      <c r="H52" s="48"/>
      <c r="I52" s="23"/>
      <c r="J52" s="23"/>
      <c r="K52" s="23"/>
      <c r="L52" s="23"/>
      <c r="M52" s="23"/>
      <c r="N52" s="24"/>
      <c r="O52" s="9"/>
      <c r="P52" s="9"/>
      <c r="Q52" s="9"/>
    </row>
    <row r="53" spans="1:17" s="5" customFormat="1" ht="15" customHeight="1" x14ac:dyDescent="0.25">
      <c r="A53" s="110"/>
      <c r="B53" s="25" t="s">
        <v>47</v>
      </c>
      <c r="C53" s="33" t="s">
        <v>51</v>
      </c>
      <c r="D53" s="34" t="s">
        <v>24</v>
      </c>
      <c r="E53" s="35">
        <v>2.2599999999999998</v>
      </c>
      <c r="F53" s="23">
        <f>F51*E53</f>
        <v>20.439439999999998</v>
      </c>
      <c r="G53" s="23"/>
      <c r="H53" s="23"/>
      <c r="I53" s="23"/>
      <c r="J53" s="37"/>
      <c r="K53" s="27"/>
      <c r="L53" s="23"/>
      <c r="M53" s="23"/>
      <c r="N53" s="24"/>
      <c r="O53" s="9"/>
      <c r="P53" s="9"/>
      <c r="Q53" s="9"/>
    </row>
    <row r="54" spans="1:17" s="5" customFormat="1" ht="15" customHeight="1" x14ac:dyDescent="0.25">
      <c r="A54" s="110"/>
      <c r="B54" s="25" t="s">
        <v>56</v>
      </c>
      <c r="C54" s="33" t="s">
        <v>52</v>
      </c>
      <c r="D54" s="34" t="s">
        <v>24</v>
      </c>
      <c r="E54" s="35" t="s">
        <v>36</v>
      </c>
      <c r="F54" s="50">
        <v>90</v>
      </c>
      <c r="G54" s="23"/>
      <c r="H54" s="23"/>
      <c r="I54" s="89"/>
      <c r="J54" s="37"/>
      <c r="K54" s="36"/>
      <c r="L54" s="23"/>
      <c r="M54" s="23"/>
      <c r="N54" s="24"/>
      <c r="O54" s="9"/>
      <c r="P54" s="9"/>
      <c r="Q54" s="9"/>
    </row>
    <row r="55" spans="1:17" s="5" customFormat="1" ht="15.75" customHeight="1" x14ac:dyDescent="0.25">
      <c r="A55" s="110"/>
      <c r="B55" s="32"/>
      <c r="C55" s="64" t="s">
        <v>25</v>
      </c>
      <c r="D55" s="34" t="s">
        <v>12</v>
      </c>
      <c r="E55" s="35">
        <v>1.35</v>
      </c>
      <c r="F55" s="23">
        <f>F51*E55</f>
        <v>12.209400000000002</v>
      </c>
      <c r="G55" s="44"/>
      <c r="H55" s="44"/>
      <c r="I55" s="90"/>
      <c r="J55" s="91"/>
      <c r="K55" s="68"/>
      <c r="L55" s="44"/>
      <c r="M55" s="23"/>
      <c r="N55" s="24"/>
      <c r="O55" s="9"/>
      <c r="P55" s="9"/>
      <c r="Q55" s="9"/>
    </row>
    <row r="56" spans="1:17" s="5" customFormat="1" ht="16.5" customHeight="1" x14ac:dyDescent="0.25">
      <c r="A56" s="110"/>
      <c r="B56" s="25" t="s">
        <v>103</v>
      </c>
      <c r="C56" s="27" t="s">
        <v>53</v>
      </c>
      <c r="D56" s="42" t="s">
        <v>17</v>
      </c>
      <c r="E56" s="43">
        <v>16.3</v>
      </c>
      <c r="F56" s="18">
        <f>F51*E56</f>
        <v>147.41720000000001</v>
      </c>
      <c r="G56" s="47"/>
      <c r="H56" s="48"/>
      <c r="I56" s="89"/>
      <c r="J56" s="23"/>
      <c r="K56" s="23"/>
      <c r="L56" s="23"/>
      <c r="M56" s="23"/>
      <c r="N56" s="24"/>
      <c r="O56" s="9"/>
      <c r="P56" s="9"/>
      <c r="Q56" s="9"/>
    </row>
    <row r="57" spans="1:17" s="5" customFormat="1" ht="20.25" customHeight="1" x14ac:dyDescent="0.25">
      <c r="A57" s="110"/>
      <c r="B57" s="25" t="s">
        <v>41</v>
      </c>
      <c r="C57" s="27" t="s">
        <v>55</v>
      </c>
      <c r="D57" s="42" t="s">
        <v>35</v>
      </c>
      <c r="E57" s="43">
        <v>100</v>
      </c>
      <c r="F57" s="18">
        <f>F51*E57</f>
        <v>904.40000000000009</v>
      </c>
      <c r="G57" s="47"/>
      <c r="H57" s="48"/>
      <c r="I57" s="89"/>
      <c r="J57" s="23"/>
      <c r="K57" s="23"/>
      <c r="L57" s="23"/>
      <c r="M57" s="23"/>
      <c r="N57" s="24"/>
      <c r="O57" s="9"/>
      <c r="P57" s="9"/>
      <c r="Q57" s="9"/>
    </row>
    <row r="58" spans="1:17" s="5" customFormat="1" ht="18" customHeight="1" x14ac:dyDescent="0.25">
      <c r="A58" s="110"/>
      <c r="B58" s="92"/>
      <c r="C58" s="27" t="s">
        <v>31</v>
      </c>
      <c r="D58" s="74" t="s">
        <v>12</v>
      </c>
      <c r="E58" s="56">
        <v>0.64</v>
      </c>
      <c r="F58" s="28">
        <f>F51*E58</f>
        <v>5.7881600000000004</v>
      </c>
      <c r="G58" s="31"/>
      <c r="H58" s="48"/>
      <c r="I58" s="89"/>
      <c r="J58" s="23"/>
      <c r="K58" s="23"/>
      <c r="L58" s="23"/>
      <c r="M58" s="23"/>
      <c r="N58" s="24"/>
      <c r="O58" s="9"/>
      <c r="P58" s="9"/>
      <c r="Q58" s="9"/>
    </row>
    <row r="59" spans="1:17" s="5" customFormat="1" ht="18.75" customHeight="1" x14ac:dyDescent="0.25">
      <c r="A59" s="110"/>
      <c r="B59" s="25" t="s">
        <v>40</v>
      </c>
      <c r="C59" s="27" t="s">
        <v>34</v>
      </c>
      <c r="D59" s="42" t="s">
        <v>35</v>
      </c>
      <c r="E59" s="43">
        <v>1.17</v>
      </c>
      <c r="F59" s="18">
        <f>E59*F51</f>
        <v>10.581479999999999</v>
      </c>
      <c r="G59" s="31"/>
      <c r="H59" s="48"/>
      <c r="I59" s="89"/>
      <c r="J59" s="23"/>
      <c r="K59" s="23"/>
      <c r="L59" s="23"/>
      <c r="M59" s="23"/>
      <c r="N59" s="24"/>
      <c r="O59" s="9"/>
      <c r="P59" s="9"/>
      <c r="Q59" s="9"/>
    </row>
    <row r="60" spans="1:17" s="5" customFormat="1" ht="20.25" customHeight="1" x14ac:dyDescent="0.25">
      <c r="A60" s="110"/>
      <c r="B60" s="29" t="s">
        <v>49</v>
      </c>
      <c r="C60" s="27" t="s">
        <v>29</v>
      </c>
      <c r="D60" s="42" t="s">
        <v>17</v>
      </c>
      <c r="E60" s="21">
        <v>17.8</v>
      </c>
      <c r="F60" s="18">
        <f>F51*E60</f>
        <v>160.98320000000001</v>
      </c>
      <c r="G60" s="28"/>
      <c r="H60" s="48"/>
      <c r="I60" s="23"/>
      <c r="J60" s="23"/>
      <c r="K60" s="23"/>
      <c r="L60" s="23"/>
      <c r="M60" s="23"/>
      <c r="N60" s="24"/>
      <c r="O60" s="9"/>
      <c r="P60" s="9"/>
      <c r="Q60" s="9"/>
    </row>
    <row r="61" spans="1:17" s="5" customFormat="1" ht="33" customHeight="1" x14ac:dyDescent="0.25">
      <c r="A61" s="111"/>
      <c r="B61" s="93" t="s">
        <v>98</v>
      </c>
      <c r="C61" s="33" t="s">
        <v>97</v>
      </c>
      <c r="D61" s="34" t="s">
        <v>17</v>
      </c>
      <c r="E61" s="35">
        <v>16.3</v>
      </c>
      <c r="F61" s="23">
        <v>147.41999999999999</v>
      </c>
      <c r="G61" s="27"/>
      <c r="H61" s="23"/>
      <c r="I61" s="27"/>
      <c r="J61" s="37"/>
      <c r="K61" s="27"/>
      <c r="L61" s="23"/>
      <c r="M61" s="23"/>
      <c r="N61" s="24"/>
      <c r="O61" s="9"/>
      <c r="P61" s="9"/>
      <c r="Q61" s="9"/>
    </row>
    <row r="62" spans="1:17" s="5" customFormat="1" ht="35.25" customHeight="1" x14ac:dyDescent="0.25">
      <c r="A62" s="122" t="s">
        <v>90</v>
      </c>
      <c r="B62" s="76" t="s">
        <v>32</v>
      </c>
      <c r="C62" s="94" t="s">
        <v>102</v>
      </c>
      <c r="D62" s="27" t="s">
        <v>26</v>
      </c>
      <c r="E62" s="28"/>
      <c r="F62" s="95">
        <v>6.4600000000000005E-2</v>
      </c>
      <c r="G62" s="47"/>
      <c r="H62" s="47"/>
      <c r="I62" s="47"/>
      <c r="J62" s="96"/>
      <c r="K62" s="97"/>
      <c r="L62" s="87"/>
      <c r="M62" s="28"/>
      <c r="N62" s="24"/>
      <c r="O62" s="9"/>
      <c r="P62" s="9"/>
      <c r="Q62" s="9"/>
    </row>
    <row r="63" spans="1:17" s="5" customFormat="1" ht="16.5" customHeight="1" x14ac:dyDescent="0.25">
      <c r="A63" s="123"/>
      <c r="B63" s="98"/>
      <c r="C63" s="73" t="s">
        <v>22</v>
      </c>
      <c r="D63" s="42" t="s">
        <v>23</v>
      </c>
      <c r="E63" s="21">
        <v>31.7</v>
      </c>
      <c r="F63" s="18">
        <f>F62*E63</f>
        <v>2.0478200000000002</v>
      </c>
      <c r="G63" s="47"/>
      <c r="H63" s="28"/>
      <c r="I63" s="23"/>
      <c r="J63" s="23"/>
      <c r="K63" s="23"/>
      <c r="L63" s="23"/>
      <c r="M63" s="18"/>
      <c r="N63" s="24"/>
      <c r="O63" s="9"/>
      <c r="P63" s="9"/>
      <c r="Q63" s="9"/>
    </row>
    <row r="64" spans="1:17" s="5" customFormat="1" ht="39.6" customHeight="1" x14ac:dyDescent="0.25">
      <c r="A64" s="123"/>
      <c r="B64" s="76" t="s">
        <v>44</v>
      </c>
      <c r="C64" s="73" t="s">
        <v>27</v>
      </c>
      <c r="D64" s="42" t="s">
        <v>24</v>
      </c>
      <c r="E64" s="21">
        <v>3.51</v>
      </c>
      <c r="F64" s="18">
        <f>F62*E64</f>
        <v>0.226746</v>
      </c>
      <c r="G64" s="47"/>
      <c r="H64" s="28"/>
      <c r="I64" s="23"/>
      <c r="J64" s="23"/>
      <c r="K64" s="23"/>
      <c r="L64" s="23"/>
      <c r="M64" s="18"/>
      <c r="N64" s="24"/>
      <c r="O64" s="9"/>
      <c r="P64" s="9"/>
      <c r="Q64" s="9"/>
    </row>
    <row r="65" spans="1:17" s="5" customFormat="1" ht="15" customHeight="1" x14ac:dyDescent="0.25">
      <c r="A65" s="123"/>
      <c r="B65" s="76"/>
      <c r="C65" s="73" t="s">
        <v>39</v>
      </c>
      <c r="D65" s="42" t="s">
        <v>17</v>
      </c>
      <c r="E65" s="43">
        <v>149</v>
      </c>
      <c r="F65" s="18">
        <f>E65*F62</f>
        <v>9.6254000000000008</v>
      </c>
      <c r="G65" s="69"/>
      <c r="H65" s="28"/>
      <c r="I65" s="23"/>
      <c r="J65" s="23"/>
      <c r="K65" s="23"/>
      <c r="L65" s="23"/>
      <c r="M65" s="18"/>
      <c r="N65" s="24"/>
      <c r="O65" s="9"/>
      <c r="P65" s="9"/>
      <c r="Q65" s="9"/>
    </row>
    <row r="66" spans="1:17" s="5" customFormat="1" ht="24" customHeight="1" x14ac:dyDescent="0.25">
      <c r="A66" s="124"/>
      <c r="B66" s="93" t="s">
        <v>93</v>
      </c>
      <c r="C66" s="33" t="s">
        <v>99</v>
      </c>
      <c r="D66" s="34" t="s">
        <v>19</v>
      </c>
      <c r="E66" s="35">
        <v>198.4</v>
      </c>
      <c r="F66" s="23">
        <f>F62*E66</f>
        <v>12.816640000000001</v>
      </c>
      <c r="G66" s="27"/>
      <c r="H66" s="23"/>
      <c r="I66" s="27"/>
      <c r="J66" s="37"/>
      <c r="K66" s="27"/>
      <c r="L66" s="23"/>
      <c r="M66" s="23"/>
      <c r="N66" s="24"/>
      <c r="O66" s="9"/>
      <c r="P66" s="9"/>
      <c r="Q66" s="9"/>
    </row>
    <row r="67" spans="1:17" s="5" customFormat="1" x14ac:dyDescent="0.25">
      <c r="A67" s="27"/>
      <c r="B67" s="27"/>
      <c r="C67" s="99" t="s">
        <v>11</v>
      </c>
      <c r="D67" s="99"/>
      <c r="E67" s="99"/>
      <c r="F67" s="99"/>
      <c r="G67" s="99"/>
      <c r="H67" s="100"/>
      <c r="I67" s="100"/>
      <c r="J67" s="100"/>
      <c r="K67" s="100"/>
      <c r="L67" s="100"/>
      <c r="M67" s="100"/>
      <c r="N67" s="24"/>
      <c r="O67" s="9"/>
      <c r="P67" s="9"/>
      <c r="Q67" s="9"/>
    </row>
    <row r="68" spans="1:17" s="5" customFormat="1" x14ac:dyDescent="0.25">
      <c r="A68" s="27"/>
      <c r="B68" s="27"/>
      <c r="C68" s="27" t="s">
        <v>13</v>
      </c>
      <c r="D68" s="99" t="s">
        <v>18</v>
      </c>
      <c r="E68" s="101">
        <v>0.1</v>
      </c>
      <c r="F68" s="27"/>
      <c r="G68" s="27"/>
      <c r="H68" s="27"/>
      <c r="I68" s="27"/>
      <c r="J68" s="27"/>
      <c r="K68" s="27"/>
      <c r="L68" s="27"/>
      <c r="M68" s="23"/>
      <c r="N68" s="102"/>
    </row>
    <row r="69" spans="1:17" s="5" customFormat="1" x14ac:dyDescent="0.25">
      <c r="A69" s="27"/>
      <c r="B69" s="27"/>
      <c r="C69" s="27" t="s">
        <v>11</v>
      </c>
      <c r="D69" s="99"/>
      <c r="E69" s="99"/>
      <c r="F69" s="27"/>
      <c r="G69" s="27"/>
      <c r="H69" s="27"/>
      <c r="I69" s="27"/>
      <c r="J69" s="27"/>
      <c r="K69" s="27"/>
      <c r="L69" s="27"/>
      <c r="M69" s="23"/>
      <c r="N69" s="102"/>
      <c r="Q69" s="9"/>
    </row>
    <row r="70" spans="1:17" s="5" customFormat="1" x14ac:dyDescent="0.25">
      <c r="A70" s="27"/>
      <c r="B70" s="27"/>
      <c r="C70" s="27" t="s">
        <v>14</v>
      </c>
      <c r="D70" s="99" t="s">
        <v>18</v>
      </c>
      <c r="E70" s="101">
        <v>0.08</v>
      </c>
      <c r="F70" s="27"/>
      <c r="G70" s="27"/>
      <c r="H70" s="27"/>
      <c r="I70" s="27"/>
      <c r="J70" s="27"/>
      <c r="K70" s="27"/>
      <c r="L70" s="27"/>
      <c r="M70" s="23"/>
      <c r="N70" s="102"/>
    </row>
    <row r="71" spans="1:17" s="5" customFormat="1" x14ac:dyDescent="0.25">
      <c r="A71" s="27"/>
      <c r="B71" s="27"/>
      <c r="C71" s="27" t="s">
        <v>11</v>
      </c>
      <c r="D71" s="99"/>
      <c r="E71" s="99"/>
      <c r="F71" s="27"/>
      <c r="G71" s="27"/>
      <c r="H71" s="27"/>
      <c r="I71" s="27"/>
      <c r="J71" s="27"/>
      <c r="K71" s="27"/>
      <c r="L71" s="27"/>
      <c r="M71" s="23"/>
      <c r="N71" s="102"/>
      <c r="Q71" s="9"/>
    </row>
    <row r="72" spans="1:17" s="5" customFormat="1" ht="30" x14ac:dyDescent="0.25">
      <c r="A72" s="27"/>
      <c r="B72" s="27"/>
      <c r="C72" s="27" t="s">
        <v>21</v>
      </c>
      <c r="D72" s="99" t="s">
        <v>18</v>
      </c>
      <c r="E72" s="101">
        <v>0.02</v>
      </c>
      <c r="F72" s="27"/>
      <c r="G72" s="27"/>
      <c r="H72" s="27"/>
      <c r="I72" s="27"/>
      <c r="J72" s="27"/>
      <c r="K72" s="27"/>
      <c r="L72" s="27"/>
      <c r="M72" s="23"/>
      <c r="N72" s="102"/>
    </row>
    <row r="73" spans="1:17" s="5" customFormat="1" x14ac:dyDescent="0.25">
      <c r="A73" s="27"/>
      <c r="B73" s="27"/>
      <c r="C73" s="27" t="s">
        <v>11</v>
      </c>
      <c r="D73" s="99"/>
      <c r="E73" s="99"/>
      <c r="F73" s="27"/>
      <c r="G73" s="27"/>
      <c r="H73" s="27"/>
      <c r="I73" s="27"/>
      <c r="J73" s="27"/>
      <c r="K73" s="27"/>
      <c r="L73" s="27"/>
      <c r="M73" s="23"/>
      <c r="N73" s="102"/>
      <c r="Q73" s="9"/>
    </row>
    <row r="74" spans="1:17" s="5" customFormat="1" ht="30.75" customHeight="1" x14ac:dyDescent="0.25">
      <c r="A74" s="27"/>
      <c r="B74" s="27"/>
      <c r="C74" s="27" t="s">
        <v>33</v>
      </c>
      <c r="D74" s="99" t="s">
        <v>18</v>
      </c>
      <c r="E74" s="101">
        <v>0.03</v>
      </c>
      <c r="F74" s="27"/>
      <c r="G74" s="27"/>
      <c r="H74" s="27"/>
      <c r="I74" s="27"/>
      <c r="J74" s="27"/>
      <c r="K74" s="27"/>
      <c r="L74" s="27"/>
      <c r="M74" s="23"/>
      <c r="N74" s="102"/>
    </row>
    <row r="75" spans="1:17" s="5" customFormat="1" x14ac:dyDescent="0.25">
      <c r="A75" s="27"/>
      <c r="B75" s="27"/>
      <c r="C75" s="27" t="s">
        <v>11</v>
      </c>
      <c r="D75" s="99"/>
      <c r="E75" s="99"/>
      <c r="F75" s="27"/>
      <c r="G75" s="27"/>
      <c r="H75" s="27"/>
      <c r="I75" s="27"/>
      <c r="J75" s="27"/>
      <c r="K75" s="27"/>
      <c r="L75" s="27"/>
      <c r="M75" s="23"/>
      <c r="N75" s="102"/>
      <c r="Q75" s="9"/>
    </row>
    <row r="76" spans="1:17" s="5" customFormat="1" x14ac:dyDescent="0.25">
      <c r="A76" s="27"/>
      <c r="B76" s="27"/>
      <c r="C76" s="27" t="s">
        <v>15</v>
      </c>
      <c r="D76" s="99" t="s">
        <v>18</v>
      </c>
      <c r="E76" s="101">
        <v>0.18</v>
      </c>
      <c r="F76" s="27"/>
      <c r="G76" s="27"/>
      <c r="H76" s="27"/>
      <c r="I76" s="27"/>
      <c r="J76" s="27"/>
      <c r="K76" s="27"/>
      <c r="L76" s="27"/>
      <c r="M76" s="23"/>
      <c r="N76" s="102"/>
    </row>
    <row r="77" spans="1:17" x14ac:dyDescent="0.25">
      <c r="A77" s="27"/>
      <c r="B77" s="27"/>
      <c r="C77" s="103" t="s">
        <v>11</v>
      </c>
      <c r="D77" s="99"/>
      <c r="E77" s="99"/>
      <c r="F77" s="27"/>
      <c r="G77" s="27"/>
      <c r="H77" s="27"/>
      <c r="I77" s="27"/>
      <c r="J77" s="27"/>
      <c r="K77" s="27"/>
      <c r="L77" s="27"/>
      <c r="M77" s="100"/>
      <c r="N77" s="102"/>
      <c r="Q77" s="13"/>
    </row>
    <row r="78" spans="1:17" ht="15" customHeight="1" x14ac:dyDescent="0.25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1"/>
      <c r="N78" s="59"/>
    </row>
    <row r="79" spans="1:17" x14ac:dyDescent="0.25">
      <c r="A79" s="102"/>
      <c r="B79" s="104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1:17" x14ac:dyDescent="0.25">
      <c r="J80" s="13"/>
    </row>
  </sheetData>
  <mergeCells count="25">
    <mergeCell ref="A16:A21"/>
    <mergeCell ref="A62:A66"/>
    <mergeCell ref="A7:A10"/>
    <mergeCell ref="A11:A15"/>
    <mergeCell ref="A43:A50"/>
    <mergeCell ref="A32:F32"/>
    <mergeCell ref="B43:B44"/>
    <mergeCell ref="B16:B17"/>
    <mergeCell ref="A22:A27"/>
    <mergeCell ref="B6:G6"/>
    <mergeCell ref="B33:B34"/>
    <mergeCell ref="A33:A42"/>
    <mergeCell ref="A78:M78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  <mergeCell ref="A51:A61"/>
    <mergeCell ref="A28:A30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2022-08-02T11:56:20Z</dcterms:modified>
</cp:coreProperties>
</file>