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2022 წელი\2. ტენდერები\3. ილიას რეაბილიტაცია\"/>
    </mc:Choice>
  </mc:AlternateContent>
  <xr:revisionPtr revIDLastSave="0" documentId="13_ncr:1_{2CDE2121-803E-463F-9E97-1C00737F2E27}" xr6:coauthVersionLast="36" xr6:coauthVersionMax="36" xr10:uidLastSave="{00000000-0000-0000-0000-000000000000}"/>
  <bookViews>
    <workbookView xWindow="0" yWindow="0" windowWidth="20490" windowHeight="7245" tabRatio="946" firstSheet="2" activeTab="11" xr2:uid="{00000000-000D-0000-FFFF-FFFF00000000}"/>
  </bookViews>
  <sheets>
    <sheet name="თავფურცელი" sheetId="11" r:id="rId1"/>
    <sheet name="განმარტ" sheetId="10" r:id="rId2"/>
    <sheet name="ნაერთი" sheetId="8" r:id="rId3"/>
    <sheet name="კონსტრუქ" sheetId="12" r:id="rId4"/>
    <sheet name="საამშ" sheetId="9" r:id="rId5"/>
    <sheet name="წყალ " sheetId="5" r:id="rId6"/>
    <sheet name="კანალ" sheetId="4" r:id="rId7"/>
    <sheet name="სანიაღვრე" sheetId="3" r:id="rId8"/>
    <sheet name="ვენტილ" sheetId="2" r:id="rId9"/>
    <sheet name="ელ. მონტ" sheetId="1" r:id="rId10"/>
    <sheet name="სუსტი დენები" sheetId="7" r:id="rId11"/>
    <sheet name="ხანძარქრობის სისტემა" sheetId="14" r:id="rId12"/>
    <sheet name="ლიფტი" sheetId="13" r:id="rId13"/>
  </sheets>
  <definedNames>
    <definedName name="_xlnm._FilterDatabase" localSheetId="9" hidden="1">'ელ. მონტ'!$A$7:$N$172</definedName>
    <definedName name="_xlnm._FilterDatabase" localSheetId="8" hidden="1">ვენტილ!$A$7:$N$123</definedName>
    <definedName name="_xlnm._FilterDatabase" localSheetId="6" hidden="1">კანალ!$A$7:$N$91</definedName>
    <definedName name="_xlnm._FilterDatabase" localSheetId="3" hidden="1">კონსტრუქ!$A$7:$Q$289</definedName>
    <definedName name="_xlnm._FilterDatabase" localSheetId="4" hidden="1">საამშ!$A$7:$Q$296</definedName>
    <definedName name="_xlnm._FilterDatabase" localSheetId="7" hidden="1">სანიაღვრე!$A$7:$M$51</definedName>
    <definedName name="_xlnm._FilterDatabase" localSheetId="10" hidden="1">'სუსტი დენები'!$A$7:$M$102</definedName>
    <definedName name="_xlnm._FilterDatabase" localSheetId="5" hidden="1">'წყალ '!$A$7:$M$129</definedName>
    <definedName name="_xlnm._FilterDatabase" localSheetId="11" hidden="1">'ხანძარქრობის სისტემა'!$A$7:$M$45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8" i="12" l="1"/>
  <c r="G21" i="8"/>
  <c r="F81" i="7" l="1"/>
  <c r="F82" i="4" l="1"/>
  <c r="F121" i="1"/>
  <c r="L81" i="7" l="1"/>
  <c r="F22" i="8" l="1"/>
  <c r="F10" i="14" l="1"/>
  <c r="L10" i="14" s="1"/>
  <c r="L38" i="14"/>
  <c r="J38" i="14"/>
  <c r="H38" i="14"/>
  <c r="L37" i="14"/>
  <c r="J37" i="14"/>
  <c r="H37" i="14"/>
  <c r="L36" i="14"/>
  <c r="J36" i="14"/>
  <c r="H36" i="14"/>
  <c r="L35" i="14"/>
  <c r="J35" i="14"/>
  <c r="H35" i="14"/>
  <c r="L34" i="14"/>
  <c r="J34" i="14"/>
  <c r="H34" i="14"/>
  <c r="L33" i="14"/>
  <c r="J33" i="14"/>
  <c r="H33" i="14"/>
  <c r="L32" i="14"/>
  <c r="J32" i="14"/>
  <c r="H32" i="14"/>
  <c r="L31" i="14"/>
  <c r="J31" i="14"/>
  <c r="H31" i="14"/>
  <c r="L30" i="14"/>
  <c r="J30" i="14"/>
  <c r="H30" i="14"/>
  <c r="L29" i="14"/>
  <c r="J29" i="14"/>
  <c r="H29" i="14"/>
  <c r="L28" i="14"/>
  <c r="J28" i="14"/>
  <c r="H28" i="14"/>
  <c r="L27" i="14"/>
  <c r="J27" i="14"/>
  <c r="H27" i="14"/>
  <c r="L26" i="14"/>
  <c r="J26" i="14"/>
  <c r="H26" i="14"/>
  <c r="L25" i="14"/>
  <c r="J25" i="14"/>
  <c r="H25" i="14"/>
  <c r="L24" i="14"/>
  <c r="J24" i="14"/>
  <c r="H24" i="14"/>
  <c r="L23" i="14"/>
  <c r="J23" i="14"/>
  <c r="H23" i="14"/>
  <c r="L22" i="14"/>
  <c r="J22" i="14"/>
  <c r="H22" i="14"/>
  <c r="L21" i="14"/>
  <c r="J21" i="14"/>
  <c r="H21" i="14"/>
  <c r="L20" i="14"/>
  <c r="J20" i="14"/>
  <c r="H20" i="14"/>
  <c r="L19" i="14"/>
  <c r="J19" i="14"/>
  <c r="H19" i="14"/>
  <c r="L18" i="14"/>
  <c r="J18" i="14"/>
  <c r="H18" i="14"/>
  <c r="L17" i="14"/>
  <c r="J17" i="14"/>
  <c r="H17" i="14"/>
  <c r="L16" i="14"/>
  <c r="J16" i="14"/>
  <c r="H16" i="14"/>
  <c r="L15" i="14"/>
  <c r="J15" i="14"/>
  <c r="H15" i="14"/>
  <c r="L14" i="14"/>
  <c r="J14" i="14"/>
  <c r="H14" i="14"/>
  <c r="L13" i="14"/>
  <c r="J13" i="14"/>
  <c r="H13" i="14"/>
  <c r="L12" i="14"/>
  <c r="J12" i="14"/>
  <c r="H12" i="14"/>
  <c r="L11" i="14"/>
  <c r="J11" i="14"/>
  <c r="H11" i="14"/>
  <c r="L39" i="14"/>
  <c r="H39" i="14"/>
  <c r="J39" i="14"/>
  <c r="L9" i="14"/>
  <c r="L8" i="14"/>
  <c r="J8" i="14"/>
  <c r="H8" i="14"/>
  <c r="M8" i="14" l="1"/>
  <c r="J10" i="14"/>
  <c r="M16" i="14"/>
  <c r="M18" i="14"/>
  <c r="M22" i="14"/>
  <c r="M24" i="14"/>
  <c r="M28" i="14"/>
  <c r="M30" i="14"/>
  <c r="M34" i="14"/>
  <c r="M35" i="14"/>
  <c r="M36" i="14"/>
  <c r="M37" i="14"/>
  <c r="M38" i="14"/>
  <c r="H10" i="14"/>
  <c r="M10" i="14" s="1"/>
  <c r="M32" i="14"/>
  <c r="M26" i="14"/>
  <c r="M20" i="14"/>
  <c r="M14" i="14"/>
  <c r="M12" i="14"/>
  <c r="M11" i="14"/>
  <c r="M13" i="14"/>
  <c r="M15" i="14"/>
  <c r="M17" i="14"/>
  <c r="M19" i="14"/>
  <c r="M21" i="14"/>
  <c r="M23" i="14"/>
  <c r="M25" i="14"/>
  <c r="M27" i="14"/>
  <c r="M29" i="14"/>
  <c r="M31" i="14"/>
  <c r="M33" i="14"/>
  <c r="M39" i="14"/>
  <c r="L40" i="14"/>
  <c r="J9" i="14"/>
  <c r="H9" i="14"/>
  <c r="H40" i="14" s="1"/>
  <c r="J40" i="14" l="1"/>
  <c r="M42" i="14" s="1"/>
  <c r="H41" i="14"/>
  <c r="M41" i="14" s="1"/>
  <c r="M9" i="14"/>
  <c r="M40" i="14" l="1"/>
  <c r="M43" i="14" s="1"/>
  <c r="F290" i="9"/>
  <c r="L290" i="9" s="1"/>
  <c r="F289" i="9"/>
  <c r="J289" i="9" s="1"/>
  <c r="F288" i="9"/>
  <c r="L288" i="9" s="1"/>
  <c r="F287" i="9"/>
  <c r="J287" i="9" s="1"/>
  <c r="F286" i="9"/>
  <c r="L286" i="9" s="1"/>
  <c r="F284" i="9"/>
  <c r="L284" i="9" s="1"/>
  <c r="F283" i="9"/>
  <c r="L283" i="9" s="1"/>
  <c r="F279" i="9"/>
  <c r="L279" i="9" s="1"/>
  <c r="F281" i="9"/>
  <c r="J281" i="9" s="1"/>
  <c r="F280" i="9"/>
  <c r="L280" i="9" s="1"/>
  <c r="F278" i="9"/>
  <c r="J278" i="9" s="1"/>
  <c r="F277" i="9"/>
  <c r="L277" i="9" s="1"/>
  <c r="F276" i="9"/>
  <c r="J276" i="9" s="1"/>
  <c r="F270" i="9"/>
  <c r="L270" i="9" s="1"/>
  <c r="F269" i="9"/>
  <c r="J269" i="9" s="1"/>
  <c r="F268" i="9"/>
  <c r="L268" i="9" s="1"/>
  <c r="F267" i="9"/>
  <c r="J267" i="9" s="1"/>
  <c r="F266" i="9"/>
  <c r="L266" i="9" s="1"/>
  <c r="F263" i="9"/>
  <c r="J263" i="9" s="1"/>
  <c r="F262" i="9"/>
  <c r="J262" i="9" s="1"/>
  <c r="F261" i="9"/>
  <c r="J261" i="9" s="1"/>
  <c r="F260" i="9"/>
  <c r="J260" i="9" s="1"/>
  <c r="F259" i="9"/>
  <c r="J259" i="9" s="1"/>
  <c r="F257" i="9"/>
  <c r="J257" i="9" s="1"/>
  <c r="F256" i="9"/>
  <c r="J256" i="9" s="1"/>
  <c r="L258" i="9"/>
  <c r="J258" i="9"/>
  <c r="H258" i="9"/>
  <c r="F254" i="9"/>
  <c r="J254" i="9" s="1"/>
  <c r="F253" i="9"/>
  <c r="L253" i="9" s="1"/>
  <c r="F252" i="9"/>
  <c r="J252" i="9" s="1"/>
  <c r="F251" i="9"/>
  <c r="J251" i="9" s="1"/>
  <c r="F250" i="9"/>
  <c r="L250" i="9" s="1"/>
  <c r="M44" i="14" l="1"/>
  <c r="M45" i="14" s="1"/>
  <c r="E20" i="8" s="1"/>
  <c r="H287" i="9"/>
  <c r="H289" i="9"/>
  <c r="H260" i="9"/>
  <c r="L287" i="9"/>
  <c r="L289" i="9"/>
  <c r="J286" i="9"/>
  <c r="J288" i="9"/>
  <c r="J290" i="9"/>
  <c r="H286" i="9"/>
  <c r="H288" i="9"/>
  <c r="H290" i="9"/>
  <c r="L267" i="9"/>
  <c r="L269" i="9"/>
  <c r="H262" i="9"/>
  <c r="H267" i="9"/>
  <c r="H269" i="9"/>
  <c r="J279" i="9"/>
  <c r="H284" i="9"/>
  <c r="J283" i="9"/>
  <c r="J284" i="9"/>
  <c r="H283" i="9"/>
  <c r="H279" i="9"/>
  <c r="H276" i="9"/>
  <c r="L276" i="9"/>
  <c r="J277" i="9"/>
  <c r="H278" i="9"/>
  <c r="L278" i="9"/>
  <c r="J280" i="9"/>
  <c r="H281" i="9"/>
  <c r="L281" i="9"/>
  <c r="H277" i="9"/>
  <c r="H280" i="9"/>
  <c r="M280" i="9" s="1"/>
  <c r="J266" i="9"/>
  <c r="J268" i="9"/>
  <c r="J270" i="9"/>
  <c r="H266" i="9"/>
  <c r="H268" i="9"/>
  <c r="H270" i="9"/>
  <c r="L260" i="9"/>
  <c r="L262" i="9"/>
  <c r="H259" i="9"/>
  <c r="L259" i="9"/>
  <c r="H261" i="9"/>
  <c r="L261" i="9"/>
  <c r="H263" i="9"/>
  <c r="L263" i="9"/>
  <c r="L256" i="9"/>
  <c r="H251" i="9"/>
  <c r="M258" i="9"/>
  <c r="H256" i="9"/>
  <c r="H257" i="9"/>
  <c r="L257" i="9"/>
  <c r="L254" i="9"/>
  <c r="H254" i="9"/>
  <c r="L252" i="9"/>
  <c r="H252" i="9"/>
  <c r="J253" i="9"/>
  <c r="H253" i="9"/>
  <c r="L251" i="9"/>
  <c r="J250" i="9"/>
  <c r="H250" i="9"/>
  <c r="F248" i="9"/>
  <c r="L248" i="9" s="1"/>
  <c r="F247" i="9"/>
  <c r="J247" i="9" s="1"/>
  <c r="F246" i="9"/>
  <c r="L246" i="9" s="1"/>
  <c r="F245" i="9"/>
  <c r="J245" i="9" s="1"/>
  <c r="F244" i="9"/>
  <c r="L244" i="9" s="1"/>
  <c r="F242" i="9"/>
  <c r="L242" i="9" s="1"/>
  <c r="F241" i="9"/>
  <c r="J241" i="9" s="1"/>
  <c r="F240" i="9"/>
  <c r="L240" i="9" s="1"/>
  <c r="F239" i="9"/>
  <c r="J239" i="9" s="1"/>
  <c r="F238" i="9"/>
  <c r="L238" i="9" s="1"/>
  <c r="F236" i="9"/>
  <c r="J236" i="9" s="1"/>
  <c r="F235" i="9"/>
  <c r="L235" i="9" s="1"/>
  <c r="F234" i="9"/>
  <c r="J234" i="9" s="1"/>
  <c r="F233" i="9"/>
  <c r="L233" i="9" s="1"/>
  <c r="F232" i="9"/>
  <c r="J232" i="9" s="1"/>
  <c r="F230" i="9"/>
  <c r="L230" i="9" s="1"/>
  <c r="F229" i="9"/>
  <c r="J229" i="9" s="1"/>
  <c r="F228" i="9"/>
  <c r="L228" i="9" s="1"/>
  <c r="F227" i="9"/>
  <c r="J227" i="9" s="1"/>
  <c r="F226" i="9"/>
  <c r="L226" i="9" s="1"/>
  <c r="F224" i="9"/>
  <c r="J224" i="9" s="1"/>
  <c r="F223" i="9"/>
  <c r="J223" i="9" s="1"/>
  <c r="F222" i="9"/>
  <c r="J222" i="9" s="1"/>
  <c r="F221" i="9"/>
  <c r="J221" i="9" s="1"/>
  <c r="F220" i="9"/>
  <c r="J220" i="9" s="1"/>
  <c r="F218" i="9"/>
  <c r="L218" i="9" s="1"/>
  <c r="F217" i="9"/>
  <c r="J217" i="9" s="1"/>
  <c r="F216" i="9"/>
  <c r="L216" i="9" s="1"/>
  <c r="F215" i="9"/>
  <c r="J215" i="9" s="1"/>
  <c r="F212" i="9"/>
  <c r="L212" i="9" s="1"/>
  <c r="F211" i="9"/>
  <c r="L211" i="9" s="1"/>
  <c r="F210" i="9"/>
  <c r="J210" i="9" s="1"/>
  <c r="L209" i="9"/>
  <c r="J209" i="9"/>
  <c r="H209" i="9"/>
  <c r="F207" i="9"/>
  <c r="J207" i="9" s="1"/>
  <c r="F206" i="9"/>
  <c r="J206" i="9" s="1"/>
  <c r="F205" i="9"/>
  <c r="J205" i="9" s="1"/>
  <c r="F204" i="9"/>
  <c r="J204" i="9" s="1"/>
  <c r="F203" i="9"/>
  <c r="J203" i="9" s="1"/>
  <c r="F201" i="9"/>
  <c r="L201" i="9" s="1"/>
  <c r="F200" i="9"/>
  <c r="L200" i="9" s="1"/>
  <c r="F199" i="9"/>
  <c r="J199" i="9" s="1"/>
  <c r="F197" i="9"/>
  <c r="L197" i="9" s="1"/>
  <c r="F196" i="9"/>
  <c r="J196" i="9" s="1"/>
  <c r="F195" i="9"/>
  <c r="L195" i="9" s="1"/>
  <c r="F194" i="9"/>
  <c r="J194" i="9" s="1"/>
  <c r="F193" i="9"/>
  <c r="L193" i="9" s="1"/>
  <c r="F190" i="9"/>
  <c r="L190" i="9" s="1"/>
  <c r="F189" i="9"/>
  <c r="L189" i="9" s="1"/>
  <c r="F188" i="9"/>
  <c r="J188" i="9" s="1"/>
  <c r="F187" i="9"/>
  <c r="L187" i="9" s="1"/>
  <c r="F186" i="9"/>
  <c r="J186" i="9" s="1"/>
  <c r="F184" i="9"/>
  <c r="L184" i="9" s="1"/>
  <c r="F183" i="9"/>
  <c r="J183" i="9" s="1"/>
  <c r="F182" i="9"/>
  <c r="L182" i="9" s="1"/>
  <c r="F181" i="9"/>
  <c r="J181" i="9" s="1"/>
  <c r="L180" i="9"/>
  <c r="J180" i="9"/>
  <c r="H180" i="9"/>
  <c r="L179" i="9"/>
  <c r="J179" i="9"/>
  <c r="H179" i="9"/>
  <c r="F178" i="9"/>
  <c r="L178" i="9" s="1"/>
  <c r="F177" i="9"/>
  <c r="J177" i="9" s="1"/>
  <c r="F156" i="9"/>
  <c r="L156" i="9" s="1"/>
  <c r="F155" i="9"/>
  <c r="J155" i="9" s="1"/>
  <c r="F154" i="9"/>
  <c r="L154" i="9" s="1"/>
  <c r="F153" i="9"/>
  <c r="J153" i="9" s="1"/>
  <c r="F152" i="9"/>
  <c r="L152" i="9" s="1"/>
  <c r="M260" i="9" l="1"/>
  <c r="M288" i="9"/>
  <c r="M283" i="9"/>
  <c r="M289" i="9"/>
  <c r="M287" i="9"/>
  <c r="M277" i="9"/>
  <c r="M284" i="9"/>
  <c r="G20" i="8"/>
  <c r="H212" i="9"/>
  <c r="M267" i="9"/>
  <c r="M290" i="9"/>
  <c r="M286" i="9"/>
  <c r="M279" i="9"/>
  <c r="J211" i="9"/>
  <c r="M269" i="9"/>
  <c r="M262" i="9"/>
  <c r="J212" i="9"/>
  <c r="M212" i="9" s="1"/>
  <c r="M257" i="9"/>
  <c r="M270" i="9"/>
  <c r="M266" i="9"/>
  <c r="M278" i="9"/>
  <c r="M281" i="9"/>
  <c r="M276" i="9"/>
  <c r="M268" i="9"/>
  <c r="M251" i="9"/>
  <c r="M256" i="9"/>
  <c r="M263" i="9"/>
  <c r="M261" i="9"/>
  <c r="M259" i="9"/>
  <c r="H234" i="9"/>
  <c r="H247" i="9"/>
  <c r="H229" i="9"/>
  <c r="M229" i="9" s="1"/>
  <c r="H239" i="9"/>
  <c r="H245" i="9"/>
  <c r="M252" i="9"/>
  <c r="M254" i="9"/>
  <c r="H227" i="9"/>
  <c r="H232" i="9"/>
  <c r="H236" i="9"/>
  <c r="L245" i="9"/>
  <c r="L247" i="9"/>
  <c r="M253" i="9"/>
  <c r="M250" i="9"/>
  <c r="M245" i="9"/>
  <c r="J244" i="9"/>
  <c r="J246" i="9"/>
  <c r="J248" i="9"/>
  <c r="H244" i="9"/>
  <c r="H246" i="9"/>
  <c r="H248" i="9"/>
  <c r="L215" i="9"/>
  <c r="L223" i="9"/>
  <c r="H215" i="9"/>
  <c r="H217" i="9"/>
  <c r="H223" i="9"/>
  <c r="L227" i="9"/>
  <c r="L229" i="9"/>
  <c r="L232" i="9"/>
  <c r="L234" i="9"/>
  <c r="L236" i="9"/>
  <c r="H241" i="9"/>
  <c r="L241" i="9"/>
  <c r="L239" i="9"/>
  <c r="J238" i="9"/>
  <c r="J240" i="9"/>
  <c r="J242" i="9"/>
  <c r="H238" i="9"/>
  <c r="H240" i="9"/>
  <c r="H242" i="9"/>
  <c r="J233" i="9"/>
  <c r="J235" i="9"/>
  <c r="H233" i="9"/>
  <c r="H235" i="9"/>
  <c r="J226" i="9"/>
  <c r="J228" i="9"/>
  <c r="J230" i="9"/>
  <c r="H226" i="9"/>
  <c r="H228" i="9"/>
  <c r="H230" i="9"/>
  <c r="L221" i="9"/>
  <c r="H221" i="9"/>
  <c r="H220" i="9"/>
  <c r="L220" i="9"/>
  <c r="H222" i="9"/>
  <c r="L222" i="9"/>
  <c r="H224" i="9"/>
  <c r="L224" i="9"/>
  <c r="L217" i="9"/>
  <c r="J216" i="9"/>
  <c r="J218" i="9"/>
  <c r="M209" i="9"/>
  <c r="H216" i="9"/>
  <c r="H218" i="9"/>
  <c r="H211" i="9"/>
  <c r="L210" i="9"/>
  <c r="H210" i="9"/>
  <c r="L204" i="9"/>
  <c r="L206" i="9"/>
  <c r="H204" i="9"/>
  <c r="H206" i="9"/>
  <c r="H203" i="9"/>
  <c r="L203" i="9"/>
  <c r="H205" i="9"/>
  <c r="L205" i="9"/>
  <c r="H207" i="9"/>
  <c r="L207" i="9"/>
  <c r="H183" i="9"/>
  <c r="L199" i="9"/>
  <c r="H199" i="9"/>
  <c r="J200" i="9"/>
  <c r="J201" i="9"/>
  <c r="H200" i="9"/>
  <c r="H201" i="9"/>
  <c r="H177" i="9"/>
  <c r="H196" i="9"/>
  <c r="L196" i="9"/>
  <c r="L194" i="9"/>
  <c r="H194" i="9"/>
  <c r="J193" i="9"/>
  <c r="J195" i="9"/>
  <c r="J197" i="9"/>
  <c r="H193" i="9"/>
  <c r="H195" i="9"/>
  <c r="H197" i="9"/>
  <c r="H181" i="9"/>
  <c r="H188" i="9"/>
  <c r="L177" i="9"/>
  <c r="L181" i="9"/>
  <c r="L183" i="9"/>
  <c r="L188" i="9"/>
  <c r="L186" i="9"/>
  <c r="H186" i="9"/>
  <c r="J187" i="9"/>
  <c r="J189" i="9"/>
  <c r="J190" i="9"/>
  <c r="H187" i="9"/>
  <c r="H189" i="9"/>
  <c r="H190" i="9"/>
  <c r="M180" i="9"/>
  <c r="M179" i="9"/>
  <c r="J178" i="9"/>
  <c r="J182" i="9"/>
  <c r="J184" i="9"/>
  <c r="H178" i="9"/>
  <c r="H182" i="9"/>
  <c r="H184" i="9"/>
  <c r="H153" i="9"/>
  <c r="H155" i="9"/>
  <c r="L153" i="9"/>
  <c r="L155" i="9"/>
  <c r="J152" i="9"/>
  <c r="J154" i="9"/>
  <c r="J156" i="9"/>
  <c r="H152" i="9"/>
  <c r="H154" i="9"/>
  <c r="H156" i="9"/>
  <c r="M247" i="9" l="1"/>
  <c r="M155" i="9"/>
  <c r="M206" i="9"/>
  <c r="M236" i="9"/>
  <c r="M239" i="9"/>
  <c r="M153" i="9"/>
  <c r="M235" i="9"/>
  <c r="M204" i="9"/>
  <c r="M233" i="9"/>
  <c r="M215" i="9"/>
  <c r="M234" i="9"/>
  <c r="M227" i="9"/>
  <c r="M211" i="9"/>
  <c r="M217" i="9"/>
  <c r="M230" i="9"/>
  <c r="M226" i="9"/>
  <c r="M232" i="9"/>
  <c r="M241" i="9"/>
  <c r="M248" i="9"/>
  <c r="M244" i="9"/>
  <c r="M223" i="9"/>
  <c r="M246" i="9"/>
  <c r="M240" i="9"/>
  <c r="M242" i="9"/>
  <c r="M238" i="9"/>
  <c r="M216" i="9"/>
  <c r="M224" i="9"/>
  <c r="M221" i="9"/>
  <c r="M228" i="9"/>
  <c r="M222" i="9"/>
  <c r="M220" i="9"/>
  <c r="M210" i="9"/>
  <c r="M218" i="9"/>
  <c r="M199" i="9"/>
  <c r="M183" i="9"/>
  <c r="M207" i="9"/>
  <c r="M205" i="9"/>
  <c r="M203" i="9"/>
  <c r="M188" i="9"/>
  <c r="M196" i="9"/>
  <c r="M177" i="9"/>
  <c r="M181" i="9"/>
  <c r="M195" i="9"/>
  <c r="M201" i="9"/>
  <c r="M200" i="9"/>
  <c r="M194" i="9"/>
  <c r="M197" i="9"/>
  <c r="M193" i="9"/>
  <c r="M190" i="9"/>
  <c r="M186" i="9"/>
  <c r="M187" i="9"/>
  <c r="M184" i="9"/>
  <c r="M178" i="9"/>
  <c r="M189" i="9"/>
  <c r="M182" i="9"/>
  <c r="M154" i="9"/>
  <c r="M156" i="9"/>
  <c r="M152" i="9"/>
  <c r="J150" i="9" l="1"/>
  <c r="H150" i="9"/>
  <c r="H151" i="9"/>
  <c r="F149" i="9"/>
  <c r="L149" i="9" s="1"/>
  <c r="F148" i="9"/>
  <c r="J148" i="9" s="1"/>
  <c r="F147" i="9"/>
  <c r="L147" i="9" s="1"/>
  <c r="F146" i="9"/>
  <c r="J146" i="9" s="1"/>
  <c r="F145" i="9"/>
  <c r="L145" i="9" s="1"/>
  <c r="F144" i="9"/>
  <c r="J144" i="9" s="1"/>
  <c r="L143" i="9"/>
  <c r="J143" i="9"/>
  <c r="H143" i="9"/>
  <c r="F142" i="9"/>
  <c r="L142" i="9" s="1"/>
  <c r="F141" i="9"/>
  <c r="J141" i="9" s="1"/>
  <c r="F140" i="9"/>
  <c r="L140" i="9" s="1"/>
  <c r="F139" i="9"/>
  <c r="L139" i="9" s="1"/>
  <c r="F138" i="9"/>
  <c r="J138" i="9" s="1"/>
  <c r="F136" i="9"/>
  <c r="L136" i="9" s="1"/>
  <c r="F135" i="9"/>
  <c r="L135" i="9" s="1"/>
  <c r="F134" i="9"/>
  <c r="J134" i="9" s="1"/>
  <c r="F133" i="9"/>
  <c r="L133" i="9" s="1"/>
  <c r="F132" i="9"/>
  <c r="J132" i="9" s="1"/>
  <c r="F130" i="9"/>
  <c r="L130" i="9" s="1"/>
  <c r="F129" i="9"/>
  <c r="L129" i="9" s="1"/>
  <c r="F128" i="9"/>
  <c r="L128" i="9" s="1"/>
  <c r="F127" i="9"/>
  <c r="L127" i="9" s="1"/>
  <c r="L134" i="9" l="1"/>
  <c r="J136" i="9"/>
  <c r="H134" i="9"/>
  <c r="M134" i="9" s="1"/>
  <c r="H136" i="9"/>
  <c r="H141" i="9"/>
  <c r="H135" i="9"/>
  <c r="J135" i="9"/>
  <c r="H129" i="9"/>
  <c r="H130" i="9"/>
  <c r="J129" i="9"/>
  <c r="L138" i="9"/>
  <c r="H148" i="9"/>
  <c r="H146" i="9"/>
  <c r="H144" i="9"/>
  <c r="L148" i="9"/>
  <c r="L146" i="9"/>
  <c r="L144" i="9"/>
  <c r="J149" i="9"/>
  <c r="J147" i="9"/>
  <c r="J145" i="9"/>
  <c r="H127" i="9"/>
  <c r="J127" i="9"/>
  <c r="H138" i="9"/>
  <c r="M138" i="9" s="1"/>
  <c r="L141" i="9"/>
  <c r="H149" i="9"/>
  <c r="H147" i="9"/>
  <c r="H145" i="9"/>
  <c r="M143" i="9"/>
  <c r="J140" i="9"/>
  <c r="J142" i="9"/>
  <c r="H140" i="9"/>
  <c r="M140" i="9" s="1"/>
  <c r="H142" i="9"/>
  <c r="J139" i="9"/>
  <c r="H139" i="9"/>
  <c r="H132" i="9"/>
  <c r="H128" i="9"/>
  <c r="J130" i="9"/>
  <c r="J128" i="9"/>
  <c r="L132" i="9"/>
  <c r="M132" i="9" s="1"/>
  <c r="J133" i="9"/>
  <c r="H133" i="9"/>
  <c r="M142" i="9" l="1"/>
  <c r="M136" i="9"/>
  <c r="M133" i="9"/>
  <c r="M129" i="9"/>
  <c r="M141" i="9"/>
  <c r="M147" i="9"/>
  <c r="M128" i="9"/>
  <c r="M127" i="9"/>
  <c r="M130" i="9"/>
  <c r="M146" i="9"/>
  <c r="M135" i="9"/>
  <c r="M144" i="9"/>
  <c r="M148" i="9"/>
  <c r="M149" i="9"/>
  <c r="M145" i="9"/>
  <c r="M139" i="9"/>
  <c r="F120" i="9" l="1"/>
  <c r="L120" i="9" s="1"/>
  <c r="F125" i="9"/>
  <c r="L125" i="9" s="1"/>
  <c r="F123" i="9"/>
  <c r="J123" i="9" s="1"/>
  <c r="F122" i="9"/>
  <c r="L122" i="9" s="1"/>
  <c r="F121" i="9"/>
  <c r="J121" i="9" s="1"/>
  <c r="F118" i="9"/>
  <c r="F117" i="9"/>
  <c r="J117" i="9" s="1"/>
  <c r="F116" i="9"/>
  <c r="J116" i="9" s="1"/>
  <c r="F115" i="9"/>
  <c r="L115" i="9" s="1"/>
  <c r="F114" i="9"/>
  <c r="J114" i="9" s="1"/>
  <c r="F112" i="9"/>
  <c r="J112" i="9" s="1"/>
  <c r="F111" i="9"/>
  <c r="L111" i="9" s="1"/>
  <c r="F110" i="9"/>
  <c r="J110" i="9" s="1"/>
  <c r="F109" i="9"/>
  <c r="L109" i="9" s="1"/>
  <c r="F108" i="9"/>
  <c r="J108" i="9" s="1"/>
  <c r="L116" i="9" l="1"/>
  <c r="L117" i="9"/>
  <c r="H117" i="9"/>
  <c r="M117" i="9" s="1"/>
  <c r="H123" i="9"/>
  <c r="H108" i="9"/>
  <c r="J120" i="9"/>
  <c r="H120" i="9"/>
  <c r="H121" i="9"/>
  <c r="L121" i="9"/>
  <c r="L123" i="9"/>
  <c r="J122" i="9"/>
  <c r="J125" i="9"/>
  <c r="H122" i="9"/>
  <c r="H125" i="9"/>
  <c r="L118" i="9"/>
  <c r="H116" i="9"/>
  <c r="M116" i="9" s="1"/>
  <c r="J118" i="9"/>
  <c r="L114" i="9"/>
  <c r="H114" i="9"/>
  <c r="J115" i="9"/>
  <c r="H115" i="9"/>
  <c r="L110" i="9"/>
  <c r="L112" i="9"/>
  <c r="H110" i="9"/>
  <c r="H112" i="9"/>
  <c r="L108" i="9"/>
  <c r="J109" i="9"/>
  <c r="J111" i="9"/>
  <c r="H109" i="9"/>
  <c r="H111" i="9"/>
  <c r="M111" i="9" l="1"/>
  <c r="M112" i="9"/>
  <c r="M123" i="9"/>
  <c r="M110" i="9"/>
  <c r="M122" i="9"/>
  <c r="M120" i="9"/>
  <c r="M108" i="9"/>
  <c r="M121" i="9"/>
  <c r="M125" i="9"/>
  <c r="M115" i="9"/>
  <c r="M114" i="9"/>
  <c r="H118" i="9"/>
  <c r="M118" i="9" s="1"/>
  <c r="M109" i="9"/>
  <c r="F106" i="9" l="1"/>
  <c r="H106" i="9" s="1"/>
  <c r="F105" i="9"/>
  <c r="L105" i="9" s="1"/>
  <c r="F104" i="9"/>
  <c r="J104" i="9" s="1"/>
  <c r="F103" i="9"/>
  <c r="L103" i="9" s="1"/>
  <c r="F101" i="9"/>
  <c r="F100" i="9"/>
  <c r="J100" i="9" s="1"/>
  <c r="F99" i="9"/>
  <c r="L99" i="9" s="1"/>
  <c r="F97" i="9"/>
  <c r="L97" i="9" s="1"/>
  <c r="F96" i="9"/>
  <c r="J96" i="9" s="1"/>
  <c r="F95" i="9"/>
  <c r="J95" i="9" s="1"/>
  <c r="F94" i="9"/>
  <c r="L94" i="9" s="1"/>
  <c r="F93" i="9"/>
  <c r="J93" i="9" s="1"/>
  <c r="F91" i="9"/>
  <c r="L91" i="9" s="1"/>
  <c r="F90" i="9"/>
  <c r="L90" i="9" s="1"/>
  <c r="F88" i="9"/>
  <c r="J88" i="9" s="1"/>
  <c r="F87" i="9"/>
  <c r="L87" i="9" s="1"/>
  <c r="F85" i="9"/>
  <c r="L85" i="9" s="1"/>
  <c r="F84" i="9"/>
  <c r="L84" i="9" s="1"/>
  <c r="L83" i="9"/>
  <c r="H83" i="9"/>
  <c r="F82" i="9"/>
  <c r="H82" i="9" s="1"/>
  <c r="F81" i="9"/>
  <c r="J81" i="9" s="1"/>
  <c r="J91" i="9" l="1"/>
  <c r="L96" i="9"/>
  <c r="H96" i="9"/>
  <c r="M96" i="9" s="1"/>
  <c r="J97" i="9"/>
  <c r="J106" i="9"/>
  <c r="L106" i="9"/>
  <c r="L104" i="9"/>
  <c r="H104" i="9"/>
  <c r="J103" i="9"/>
  <c r="J105" i="9"/>
  <c r="H103" i="9"/>
  <c r="M103" i="9" s="1"/>
  <c r="H105" i="9"/>
  <c r="H84" i="9"/>
  <c r="M84" i="9" s="1"/>
  <c r="H85" i="9"/>
  <c r="M85" i="9" s="1"/>
  <c r="H95" i="9"/>
  <c r="H100" i="9"/>
  <c r="L100" i="9"/>
  <c r="J99" i="9"/>
  <c r="H99" i="9"/>
  <c r="L93" i="9"/>
  <c r="H93" i="9"/>
  <c r="L95" i="9"/>
  <c r="H97" i="9"/>
  <c r="J94" i="9"/>
  <c r="H94" i="9"/>
  <c r="M83" i="9"/>
  <c r="H88" i="9"/>
  <c r="J90" i="9"/>
  <c r="F89" i="9"/>
  <c r="H91" i="9"/>
  <c r="M91" i="9" s="1"/>
  <c r="H90" i="9"/>
  <c r="L88" i="9"/>
  <c r="J87" i="9"/>
  <c r="H87" i="9"/>
  <c r="L81" i="9"/>
  <c r="M81" i="9" s="1"/>
  <c r="L82" i="9"/>
  <c r="M82" i="9" s="1"/>
  <c r="M105" i="9" l="1"/>
  <c r="M97" i="9"/>
  <c r="M106" i="9"/>
  <c r="M95" i="9"/>
  <c r="M104" i="9"/>
  <c r="M90" i="9"/>
  <c r="M93" i="9"/>
  <c r="M99" i="9"/>
  <c r="M100" i="9"/>
  <c r="M87" i="9"/>
  <c r="M88" i="9"/>
  <c r="M94" i="9"/>
  <c r="L89" i="9"/>
  <c r="J89" i="9"/>
  <c r="H89" i="9"/>
  <c r="M89" i="9" l="1"/>
  <c r="F78" i="9" l="1"/>
  <c r="J78" i="9" s="1"/>
  <c r="F77" i="9"/>
  <c r="J77" i="9" s="1"/>
  <c r="F76" i="9"/>
  <c r="J76" i="9" s="1"/>
  <c r="L79" i="9"/>
  <c r="J79" i="9"/>
  <c r="H79" i="9"/>
  <c r="F75" i="9"/>
  <c r="J75" i="9" s="1"/>
  <c r="F74" i="9"/>
  <c r="J74" i="9" s="1"/>
  <c r="L77" i="9" l="1"/>
  <c r="L78" i="9"/>
  <c r="H77" i="9"/>
  <c r="M77" i="9" s="1"/>
  <c r="H76" i="9"/>
  <c r="M79" i="9"/>
  <c r="L76" i="9"/>
  <c r="H78" i="9"/>
  <c r="M78" i="9" s="1"/>
  <c r="H74" i="9"/>
  <c r="L74" i="9"/>
  <c r="H75" i="9"/>
  <c r="L75" i="9"/>
  <c r="F71" i="9"/>
  <c r="L71" i="9" s="1"/>
  <c r="L70" i="9"/>
  <c r="J70" i="9"/>
  <c r="H70" i="9"/>
  <c r="F69" i="9"/>
  <c r="J69" i="9" s="1"/>
  <c r="F68" i="9"/>
  <c r="J68" i="9" s="1"/>
  <c r="F65" i="9"/>
  <c r="J65" i="9" s="1"/>
  <c r="F64" i="9"/>
  <c r="L64" i="9" s="1"/>
  <c r="F62" i="9"/>
  <c r="L62" i="9" s="1"/>
  <c r="F61" i="9"/>
  <c r="J61" i="9" s="1"/>
  <c r="F59" i="9"/>
  <c r="L59" i="9" s="1"/>
  <c r="F58" i="9"/>
  <c r="J58" i="9" s="1"/>
  <c r="F56" i="9"/>
  <c r="J56" i="9" s="1"/>
  <c r="F55" i="9"/>
  <c r="L55" i="9" s="1"/>
  <c r="F53" i="9"/>
  <c r="L53" i="9" s="1"/>
  <c r="F52" i="9"/>
  <c r="J52" i="9" s="1"/>
  <c r="F50" i="9"/>
  <c r="J50" i="9" s="1"/>
  <c r="F48" i="9"/>
  <c r="L48" i="9" s="1"/>
  <c r="F47" i="9"/>
  <c r="J47" i="9" s="1"/>
  <c r="F42" i="9"/>
  <c r="J42" i="9" s="1"/>
  <c r="F41" i="9"/>
  <c r="L41" i="9" s="1"/>
  <c r="F45" i="9"/>
  <c r="L45" i="9" s="1"/>
  <c r="F44" i="9"/>
  <c r="J44" i="9" s="1"/>
  <c r="F39" i="9"/>
  <c r="J39" i="9" s="1"/>
  <c r="F38" i="9"/>
  <c r="J38" i="9" s="1"/>
  <c r="F36" i="9"/>
  <c r="L36" i="9" s="1"/>
  <c r="F35" i="9"/>
  <c r="J35" i="9" s="1"/>
  <c r="F33" i="9"/>
  <c r="L33" i="9" s="1"/>
  <c r="F32" i="9"/>
  <c r="J32" i="9" s="1"/>
  <c r="F30" i="9"/>
  <c r="J30" i="9" s="1"/>
  <c r="F29" i="9"/>
  <c r="J29" i="9" s="1"/>
  <c r="F26" i="9"/>
  <c r="L26" i="9" s="1"/>
  <c r="F25" i="9"/>
  <c r="J25" i="9" s="1"/>
  <c r="F23" i="9"/>
  <c r="L23" i="9" s="1"/>
  <c r="F22" i="9"/>
  <c r="J22" i="9" s="1"/>
  <c r="F20" i="9"/>
  <c r="L20" i="9" s="1"/>
  <c r="F19" i="9"/>
  <c r="J19" i="9" s="1"/>
  <c r="F17" i="9"/>
  <c r="J17" i="9" s="1"/>
  <c r="F16" i="9"/>
  <c r="J16" i="9" s="1"/>
  <c r="F14" i="9"/>
  <c r="L14" i="9" s="1"/>
  <c r="F13" i="9"/>
  <c r="J13" i="9" s="1"/>
  <c r="F11" i="9"/>
  <c r="J11" i="9" s="1"/>
  <c r="F10" i="9"/>
  <c r="L10" i="9" s="1"/>
  <c r="M76" i="9" l="1"/>
  <c r="J71" i="9"/>
  <c r="H71" i="9"/>
  <c r="M75" i="9"/>
  <c r="M74" i="9"/>
  <c r="M70" i="9"/>
  <c r="H52" i="9"/>
  <c r="H56" i="9"/>
  <c r="H61" i="9"/>
  <c r="H68" i="9"/>
  <c r="L65" i="9"/>
  <c r="L61" i="9"/>
  <c r="H65" i="9"/>
  <c r="L68" i="9"/>
  <c r="H69" i="9"/>
  <c r="L69" i="9"/>
  <c r="J64" i="9"/>
  <c r="H64" i="9"/>
  <c r="J62" i="9"/>
  <c r="H62" i="9"/>
  <c r="L58" i="9"/>
  <c r="H58" i="9"/>
  <c r="J59" i="9"/>
  <c r="H59" i="9"/>
  <c r="L56" i="9"/>
  <c r="J55" i="9"/>
  <c r="H55" i="9"/>
  <c r="L52" i="9"/>
  <c r="J53" i="9"/>
  <c r="H53" i="9"/>
  <c r="H50" i="9"/>
  <c r="L50" i="9"/>
  <c r="L47" i="9"/>
  <c r="H47" i="9"/>
  <c r="J48" i="9"/>
  <c r="H48" i="9"/>
  <c r="L42" i="9"/>
  <c r="H44" i="9"/>
  <c r="H42" i="9"/>
  <c r="M42" i="9" s="1"/>
  <c r="J41" i="9"/>
  <c r="H41" i="9"/>
  <c r="L44" i="9"/>
  <c r="J45" i="9"/>
  <c r="H45" i="9"/>
  <c r="L35" i="9"/>
  <c r="H35" i="9"/>
  <c r="H38" i="9"/>
  <c r="L38" i="9"/>
  <c r="H39" i="9"/>
  <c r="L39" i="9"/>
  <c r="J36" i="9"/>
  <c r="H36" i="9"/>
  <c r="H29" i="9"/>
  <c r="L32" i="9"/>
  <c r="H25" i="9"/>
  <c r="H32" i="9"/>
  <c r="J33" i="9"/>
  <c r="H33" i="9"/>
  <c r="L29" i="9"/>
  <c r="M29" i="9" s="1"/>
  <c r="H30" i="9"/>
  <c r="L30" i="9"/>
  <c r="L25" i="9"/>
  <c r="J26" i="9"/>
  <c r="H26" i="9"/>
  <c r="L22" i="9"/>
  <c r="H22" i="9"/>
  <c r="J23" i="9"/>
  <c r="H23" i="9"/>
  <c r="L19" i="9"/>
  <c r="H19" i="9"/>
  <c r="J20" i="9"/>
  <c r="H20" i="9"/>
  <c r="L16" i="9"/>
  <c r="H16" i="9"/>
  <c r="H17" i="9"/>
  <c r="L17" i="9"/>
  <c r="L13" i="9"/>
  <c r="H13" i="9"/>
  <c r="J14" i="9"/>
  <c r="H14" i="9"/>
  <c r="L11" i="9"/>
  <c r="H11" i="9"/>
  <c r="J10" i="9"/>
  <c r="H10" i="9"/>
  <c r="M32" i="9" l="1"/>
  <c r="M65" i="9"/>
  <c r="M71" i="9"/>
  <c r="M52" i="9"/>
  <c r="M61" i="9"/>
  <c r="M56" i="9"/>
  <c r="M68" i="9"/>
  <c r="M69" i="9"/>
  <c r="M64" i="9"/>
  <c r="M62" i="9"/>
  <c r="M58" i="9"/>
  <c r="M59" i="9"/>
  <c r="M55" i="9"/>
  <c r="M53" i="9"/>
  <c r="M50" i="9"/>
  <c r="M47" i="9"/>
  <c r="M44" i="9"/>
  <c r="M39" i="9"/>
  <c r="M48" i="9"/>
  <c r="M45" i="9"/>
  <c r="M41" i="9"/>
  <c r="M11" i="9"/>
  <c r="M16" i="9"/>
  <c r="M38" i="9"/>
  <c r="M35" i="9"/>
  <c r="M25" i="9"/>
  <c r="M36" i="9"/>
  <c r="M22" i="9"/>
  <c r="M33" i="9"/>
  <c r="M30" i="9"/>
  <c r="M14" i="9"/>
  <c r="M13" i="9"/>
  <c r="M19" i="9"/>
  <c r="M26" i="9"/>
  <c r="M23" i="9"/>
  <c r="M20" i="9"/>
  <c r="M17" i="9"/>
  <c r="M10" i="9"/>
  <c r="F10" i="13"/>
  <c r="L10" i="13" s="1"/>
  <c r="F9" i="13"/>
  <c r="J9" i="13" s="1"/>
  <c r="L8" i="13"/>
  <c r="J8" i="13"/>
  <c r="H8" i="13"/>
  <c r="M8" i="13" l="1"/>
  <c r="H9" i="13"/>
  <c r="L9" i="13"/>
  <c r="L11" i="13" s="1"/>
  <c r="J10" i="13"/>
  <c r="H10" i="13"/>
  <c r="H11" i="13" l="1"/>
  <c r="J11" i="13"/>
  <c r="M11" i="13" s="1"/>
  <c r="M9" i="13"/>
  <c r="M10" i="13"/>
  <c r="M12" i="13" l="1"/>
  <c r="M13" i="13" s="1"/>
  <c r="M14" i="13" s="1"/>
  <c r="M15" i="13" s="1"/>
  <c r="E21" i="8" s="1"/>
  <c r="L283" i="12" l="1"/>
  <c r="L278" i="12"/>
  <c r="L274" i="12"/>
  <c r="J274" i="12"/>
  <c r="J278" i="12"/>
  <c r="J283" i="12"/>
  <c r="H274" i="12"/>
  <c r="H278" i="12"/>
  <c r="F282" i="12"/>
  <c r="J282" i="12" s="1"/>
  <c r="F281" i="12"/>
  <c r="L281" i="12" s="1"/>
  <c r="E280" i="12"/>
  <c r="F280" i="12" s="1"/>
  <c r="J280" i="12" s="1"/>
  <c r="E279" i="12"/>
  <c r="F279" i="12" s="1"/>
  <c r="L279" i="12" s="1"/>
  <c r="E277" i="12"/>
  <c r="F277" i="12" s="1"/>
  <c r="L277" i="12" s="1"/>
  <c r="E276" i="12"/>
  <c r="F276" i="12" s="1"/>
  <c r="J276" i="12" s="1"/>
  <c r="E275" i="12"/>
  <c r="F275" i="12" s="1"/>
  <c r="L275" i="12" s="1"/>
  <c r="J275" i="12" l="1"/>
  <c r="M278" i="12"/>
  <c r="L280" i="12"/>
  <c r="J277" i="12"/>
  <c r="H281" i="12"/>
  <c r="H279" i="12"/>
  <c r="J281" i="12"/>
  <c r="J279" i="12"/>
  <c r="L282" i="12"/>
  <c r="H282" i="12"/>
  <c r="H280" i="12"/>
  <c r="M280" i="12" s="1"/>
  <c r="H276" i="12"/>
  <c r="M274" i="12"/>
  <c r="L276" i="12"/>
  <c r="H277" i="12"/>
  <c r="H275" i="12"/>
  <c r="M276" i="12" l="1"/>
  <c r="M277" i="12"/>
  <c r="M275" i="12"/>
  <c r="M279" i="12"/>
  <c r="M281" i="12"/>
  <c r="M282" i="12"/>
  <c r="F273" i="12" l="1"/>
  <c r="J273" i="12" s="1"/>
  <c r="F272" i="12"/>
  <c r="L272" i="12" s="1"/>
  <c r="J271" i="12"/>
  <c r="F270" i="12"/>
  <c r="L270" i="12" s="1"/>
  <c r="F269" i="12"/>
  <c r="J269" i="12" s="1"/>
  <c r="L268" i="12"/>
  <c r="J268" i="12"/>
  <c r="H268" i="12"/>
  <c r="F267" i="12"/>
  <c r="L267" i="12" s="1"/>
  <c r="F266" i="12"/>
  <c r="J266" i="12" s="1"/>
  <c r="F265" i="12"/>
  <c r="L265" i="12" s="1"/>
  <c r="F264" i="12"/>
  <c r="J264" i="12" s="1"/>
  <c r="F263" i="12"/>
  <c r="L263" i="12" s="1"/>
  <c r="F256" i="12"/>
  <c r="F261" i="12" s="1"/>
  <c r="F255" i="12"/>
  <c r="J255" i="12" s="1"/>
  <c r="F254" i="12"/>
  <c r="J254" i="12" s="1"/>
  <c r="L253" i="12"/>
  <c r="J253" i="12"/>
  <c r="H253" i="12"/>
  <c r="L252" i="12"/>
  <c r="J252" i="12"/>
  <c r="H252" i="12"/>
  <c r="F251" i="12"/>
  <c r="L251" i="12" s="1"/>
  <c r="F250" i="12"/>
  <c r="J250" i="12" s="1"/>
  <c r="L249" i="12"/>
  <c r="J249" i="12"/>
  <c r="H249" i="12"/>
  <c r="F248" i="12"/>
  <c r="L248" i="12" s="1"/>
  <c r="F247" i="12"/>
  <c r="J247" i="12" s="1"/>
  <c r="F246" i="12"/>
  <c r="L246" i="12" s="1"/>
  <c r="F245" i="12"/>
  <c r="J245" i="12" s="1"/>
  <c r="F244" i="12"/>
  <c r="L244" i="12" s="1"/>
  <c r="L243" i="12"/>
  <c r="J243" i="12"/>
  <c r="H243" i="12"/>
  <c r="L242" i="12"/>
  <c r="J242" i="12"/>
  <c r="H242" i="12"/>
  <c r="F241" i="12"/>
  <c r="J241" i="12" s="1"/>
  <c r="F240" i="12"/>
  <c r="L240" i="12" s="1"/>
  <c r="L239" i="12"/>
  <c r="J239" i="12"/>
  <c r="H239" i="12"/>
  <c r="F238" i="12"/>
  <c r="L238" i="12" s="1"/>
  <c r="F237" i="12"/>
  <c r="J237" i="12" s="1"/>
  <c r="F236" i="12"/>
  <c r="L236" i="12" s="1"/>
  <c r="F235" i="12"/>
  <c r="J235" i="12" s="1"/>
  <c r="L234" i="12"/>
  <c r="J234" i="12"/>
  <c r="H234" i="12"/>
  <c r="L233" i="12"/>
  <c r="J233" i="12"/>
  <c r="H233" i="12"/>
  <c r="F232" i="12"/>
  <c r="L232" i="12" s="1"/>
  <c r="F231" i="12"/>
  <c r="J231" i="12" s="1"/>
  <c r="L230" i="12"/>
  <c r="J230" i="12"/>
  <c r="H230" i="12"/>
  <c r="F229" i="12"/>
  <c r="J229" i="12" s="1"/>
  <c r="F228" i="12"/>
  <c r="F227" i="12"/>
  <c r="J227" i="12" s="1"/>
  <c r="F226" i="12"/>
  <c r="L226" i="12" s="1"/>
  <c r="F225" i="12"/>
  <c r="J225" i="12" s="1"/>
  <c r="L224" i="12"/>
  <c r="J224" i="12"/>
  <c r="H224" i="12"/>
  <c r="L223" i="12"/>
  <c r="J223" i="12"/>
  <c r="H223" i="12"/>
  <c r="F222" i="12"/>
  <c r="L222" i="12" s="1"/>
  <c r="F221" i="12"/>
  <c r="J221" i="12" s="1"/>
  <c r="L220" i="12"/>
  <c r="J220" i="12"/>
  <c r="H220" i="12"/>
  <c r="F219" i="12"/>
  <c r="L219" i="12" s="1"/>
  <c r="F218" i="12"/>
  <c r="J218" i="12" s="1"/>
  <c r="F217" i="12"/>
  <c r="L217" i="12" s="1"/>
  <c r="F216" i="12"/>
  <c r="J216" i="12" s="1"/>
  <c r="F215" i="12"/>
  <c r="L215" i="12" s="1"/>
  <c r="L214" i="12"/>
  <c r="J214" i="12"/>
  <c r="H214" i="12"/>
  <c r="L213" i="12"/>
  <c r="J213" i="12"/>
  <c r="H213" i="12"/>
  <c r="F212" i="12"/>
  <c r="J212" i="12" s="1"/>
  <c r="F211" i="12"/>
  <c r="L211" i="12" s="1"/>
  <c r="L210" i="12"/>
  <c r="J210" i="12"/>
  <c r="H210" i="12"/>
  <c r="F209" i="12"/>
  <c r="L209" i="12" s="1"/>
  <c r="F208" i="12"/>
  <c r="J208" i="12" s="1"/>
  <c r="F207" i="12"/>
  <c r="L207" i="12" s="1"/>
  <c r="F206" i="12"/>
  <c r="J206" i="12" s="1"/>
  <c r="L205" i="12"/>
  <c r="J205" i="12"/>
  <c r="H205" i="12"/>
  <c r="L204" i="12"/>
  <c r="J204" i="12"/>
  <c r="H204" i="12"/>
  <c r="F203" i="12"/>
  <c r="L203" i="12" s="1"/>
  <c r="F202" i="12"/>
  <c r="J202" i="12" s="1"/>
  <c r="L201" i="12"/>
  <c r="J201" i="12"/>
  <c r="H201" i="12"/>
  <c r="F200" i="12"/>
  <c r="L200" i="12" s="1"/>
  <c r="F199" i="12"/>
  <c r="J199" i="12" s="1"/>
  <c r="F198" i="12"/>
  <c r="L198" i="12" s="1"/>
  <c r="F197" i="12"/>
  <c r="J197" i="12" s="1"/>
  <c r="F196" i="12"/>
  <c r="L196" i="12" s="1"/>
  <c r="L195" i="12"/>
  <c r="J195" i="12"/>
  <c r="H195" i="12"/>
  <c r="L194" i="12"/>
  <c r="J194" i="12"/>
  <c r="H194" i="12"/>
  <c r="F193" i="12"/>
  <c r="J193" i="12" s="1"/>
  <c r="F192" i="12"/>
  <c r="L192" i="12" s="1"/>
  <c r="L191" i="12"/>
  <c r="J191" i="12"/>
  <c r="H191" i="12"/>
  <c r="F179" i="12"/>
  <c r="L179" i="12" s="1"/>
  <c r="F190" i="12"/>
  <c r="L190" i="12" s="1"/>
  <c r="F189" i="12"/>
  <c r="J189" i="12" s="1"/>
  <c r="F188" i="12"/>
  <c r="L188" i="12" s="1"/>
  <c r="F187" i="12"/>
  <c r="J187" i="12" s="1"/>
  <c r="L186" i="12"/>
  <c r="J186" i="12"/>
  <c r="H186" i="12"/>
  <c r="L185" i="12"/>
  <c r="J185" i="12"/>
  <c r="H185" i="12"/>
  <c r="F184" i="12"/>
  <c r="L184" i="12" s="1"/>
  <c r="F183" i="12"/>
  <c r="J183" i="12" s="1"/>
  <c r="L182" i="12"/>
  <c r="J182" i="12"/>
  <c r="H182" i="12"/>
  <c r="F181" i="12"/>
  <c r="J181" i="12" s="1"/>
  <c r="F180" i="12"/>
  <c r="J180" i="12" s="1"/>
  <c r="F178" i="12"/>
  <c r="J178" i="12" s="1"/>
  <c r="F177" i="12"/>
  <c r="J177" i="12" s="1"/>
  <c r="L176" i="12"/>
  <c r="J176" i="12"/>
  <c r="H176" i="12"/>
  <c r="L175" i="12"/>
  <c r="J175" i="12"/>
  <c r="H175" i="12"/>
  <c r="F174" i="12"/>
  <c r="J174" i="12" s="1"/>
  <c r="F173" i="12"/>
  <c r="J173" i="12" s="1"/>
  <c r="L172" i="12"/>
  <c r="J172" i="12"/>
  <c r="H172" i="12"/>
  <c r="L167" i="12"/>
  <c r="J167" i="12"/>
  <c r="H167" i="12"/>
  <c r="L166" i="12"/>
  <c r="J166" i="12"/>
  <c r="H166" i="12"/>
  <c r="F171" i="12"/>
  <c r="J171" i="12" s="1"/>
  <c r="F170" i="12"/>
  <c r="L170" i="12" s="1"/>
  <c r="F169" i="12"/>
  <c r="J169" i="12" s="1"/>
  <c r="F168" i="12"/>
  <c r="L168" i="12" s="1"/>
  <c r="F165" i="12"/>
  <c r="J165" i="12" s="1"/>
  <c r="F164" i="12"/>
  <c r="L164" i="12" s="1"/>
  <c r="L163" i="12"/>
  <c r="J163" i="12"/>
  <c r="H163" i="12"/>
  <c r="H264" i="12" l="1"/>
  <c r="H245" i="12"/>
  <c r="H173" i="12"/>
  <c r="H183" i="12"/>
  <c r="H193" i="12"/>
  <c r="H218" i="12"/>
  <c r="M223" i="12"/>
  <c r="H231" i="12"/>
  <c r="H266" i="12"/>
  <c r="H273" i="12"/>
  <c r="H271" i="12"/>
  <c r="M268" i="12"/>
  <c r="L271" i="12"/>
  <c r="L273" i="12"/>
  <c r="M273" i="12" s="1"/>
  <c r="L269" i="12"/>
  <c r="H269" i="12"/>
  <c r="J270" i="12"/>
  <c r="J272" i="12"/>
  <c r="H270" i="12"/>
  <c r="H272" i="12"/>
  <c r="L266" i="12"/>
  <c r="M266" i="12" s="1"/>
  <c r="L264" i="12"/>
  <c r="M264" i="12" s="1"/>
  <c r="J263" i="12"/>
  <c r="J265" i="12"/>
  <c r="J267" i="12"/>
  <c r="H263" i="12"/>
  <c r="H265" i="12"/>
  <c r="H267" i="12"/>
  <c r="J261" i="12"/>
  <c r="L261" i="12"/>
  <c r="H261" i="12"/>
  <c r="J256" i="12"/>
  <c r="F258" i="12"/>
  <c r="F260" i="12"/>
  <c r="H256" i="12"/>
  <c r="L256" i="12"/>
  <c r="F257" i="12"/>
  <c r="F259" i="12"/>
  <c r="H199" i="12"/>
  <c r="M204" i="12"/>
  <c r="H212" i="12"/>
  <c r="H237" i="12"/>
  <c r="M252" i="12"/>
  <c r="H165" i="12"/>
  <c r="H189" i="12"/>
  <c r="J179" i="12"/>
  <c r="M194" i="12"/>
  <c r="H197" i="12"/>
  <c r="M201" i="12"/>
  <c r="M205" i="12"/>
  <c r="M213" i="12"/>
  <c r="H216" i="12"/>
  <c r="M220" i="12"/>
  <c r="M224" i="12"/>
  <c r="M233" i="12"/>
  <c r="H235" i="12"/>
  <c r="H241" i="12"/>
  <c r="M243" i="12"/>
  <c r="H247" i="12"/>
  <c r="M249" i="12"/>
  <c r="M253" i="12"/>
  <c r="H250" i="12"/>
  <c r="L250" i="12"/>
  <c r="J251" i="12"/>
  <c r="H254" i="12"/>
  <c r="L254" i="12"/>
  <c r="H255" i="12"/>
  <c r="L255" i="12"/>
  <c r="H251" i="12"/>
  <c r="M242" i="12"/>
  <c r="M239" i="12"/>
  <c r="L241" i="12"/>
  <c r="L245" i="12"/>
  <c r="L247" i="12"/>
  <c r="J240" i="12"/>
  <c r="J244" i="12"/>
  <c r="J246" i="12"/>
  <c r="J248" i="12"/>
  <c r="H240" i="12"/>
  <c r="M240" i="12" s="1"/>
  <c r="H244" i="12"/>
  <c r="M244" i="12" s="1"/>
  <c r="H246" i="12"/>
  <c r="M246" i="12" s="1"/>
  <c r="H248" i="12"/>
  <c r="M248" i="12" s="1"/>
  <c r="M234" i="12"/>
  <c r="M230" i="12"/>
  <c r="L231" i="12"/>
  <c r="L235" i="12"/>
  <c r="L237" i="12"/>
  <c r="J232" i="12"/>
  <c r="J236" i="12"/>
  <c r="J238" i="12"/>
  <c r="H232" i="12"/>
  <c r="H236" i="12"/>
  <c r="H238" i="12"/>
  <c r="L221" i="12"/>
  <c r="L225" i="12"/>
  <c r="L227" i="12"/>
  <c r="L229" i="12"/>
  <c r="H221" i="12"/>
  <c r="H225" i="12"/>
  <c r="H227" i="12"/>
  <c r="H229" i="12"/>
  <c r="M229" i="12"/>
  <c r="J222" i="12"/>
  <c r="J226" i="12"/>
  <c r="J228" i="12"/>
  <c r="H222" i="12"/>
  <c r="H226" i="12"/>
  <c r="H228" i="12"/>
  <c r="M214" i="12"/>
  <c r="M210" i="12"/>
  <c r="L212" i="12"/>
  <c r="L216" i="12"/>
  <c r="L218" i="12"/>
  <c r="J211" i="12"/>
  <c r="J215" i="12"/>
  <c r="J217" i="12"/>
  <c r="J219" i="12"/>
  <c r="H211" i="12"/>
  <c r="H215" i="12"/>
  <c r="H217" i="12"/>
  <c r="H219" i="12"/>
  <c r="L202" i="12"/>
  <c r="L206" i="12"/>
  <c r="L208" i="12"/>
  <c r="H202" i="12"/>
  <c r="H206" i="12"/>
  <c r="H208" i="12"/>
  <c r="J203" i="12"/>
  <c r="J207" i="12"/>
  <c r="J209" i="12"/>
  <c r="H203" i="12"/>
  <c r="H207" i="12"/>
  <c r="H209" i="12"/>
  <c r="M195" i="12"/>
  <c r="M191" i="12"/>
  <c r="L193" i="12"/>
  <c r="L197" i="12"/>
  <c r="L199" i="12"/>
  <c r="J192" i="12"/>
  <c r="J196" i="12"/>
  <c r="J198" i="12"/>
  <c r="J200" i="12"/>
  <c r="H192" i="12"/>
  <c r="H196" i="12"/>
  <c r="H198" i="12"/>
  <c r="H200" i="12"/>
  <c r="H179" i="12"/>
  <c r="H187" i="12"/>
  <c r="M186" i="12"/>
  <c r="M185" i="12"/>
  <c r="M182" i="12"/>
  <c r="L183" i="12"/>
  <c r="L187" i="12"/>
  <c r="L189" i="12"/>
  <c r="H177" i="12"/>
  <c r="J184" i="12"/>
  <c r="J188" i="12"/>
  <c r="J190" i="12"/>
  <c r="H184" i="12"/>
  <c r="H188" i="12"/>
  <c r="H190" i="12"/>
  <c r="H180" i="12"/>
  <c r="M172" i="12"/>
  <c r="L173" i="12"/>
  <c r="M173" i="12" s="1"/>
  <c r="L177" i="12"/>
  <c r="L180" i="12"/>
  <c r="M175" i="12"/>
  <c r="M176" i="12"/>
  <c r="H174" i="12"/>
  <c r="L174" i="12"/>
  <c r="H178" i="12"/>
  <c r="L178" i="12"/>
  <c r="H181" i="12"/>
  <c r="L181" i="12"/>
  <c r="M166" i="12"/>
  <c r="M167" i="12"/>
  <c r="L169" i="12"/>
  <c r="L171" i="12"/>
  <c r="M163" i="12"/>
  <c r="L165" i="12"/>
  <c r="H169" i="12"/>
  <c r="M169" i="12" s="1"/>
  <c r="H171" i="12"/>
  <c r="M171" i="12" s="1"/>
  <c r="J164" i="12"/>
  <c r="J168" i="12"/>
  <c r="J170" i="12"/>
  <c r="H164" i="12"/>
  <c r="H168" i="12"/>
  <c r="H170" i="12"/>
  <c r="M200" i="12" l="1"/>
  <c r="M235" i="12"/>
  <c r="M221" i="12"/>
  <c r="M245" i="12"/>
  <c r="M193" i="12"/>
  <c r="M227" i="12"/>
  <c r="M272" i="12"/>
  <c r="M208" i="12"/>
  <c r="M270" i="12"/>
  <c r="M218" i="12"/>
  <c r="M225" i="12"/>
  <c r="M189" i="12"/>
  <c r="M179" i="12"/>
  <c r="M219" i="12"/>
  <c r="M198" i="12"/>
  <c r="M196" i="12"/>
  <c r="M217" i="12"/>
  <c r="M192" i="12"/>
  <c r="M215" i="12"/>
  <c r="M211" i="12"/>
  <c r="M177" i="12"/>
  <c r="M165" i="12"/>
  <c r="M188" i="12"/>
  <c r="M183" i="12"/>
  <c r="M197" i="12"/>
  <c r="M209" i="12"/>
  <c r="M203" i="12"/>
  <c r="M216" i="12"/>
  <c r="M237" i="12"/>
  <c r="M231" i="12"/>
  <c r="M271" i="12"/>
  <c r="M269" i="12"/>
  <c r="M265" i="12"/>
  <c r="M267" i="12"/>
  <c r="M263" i="12"/>
  <c r="J259" i="12"/>
  <c r="L259" i="12"/>
  <c r="H259" i="12"/>
  <c r="L260" i="12"/>
  <c r="H260" i="12"/>
  <c r="J260" i="12"/>
  <c r="J257" i="12"/>
  <c r="L257" i="12"/>
  <c r="H257" i="12"/>
  <c r="M256" i="12"/>
  <c r="L258" i="12"/>
  <c r="H258" i="12"/>
  <c r="J258" i="12"/>
  <c r="M261" i="12"/>
  <c r="M199" i="12"/>
  <c r="M202" i="12"/>
  <c r="M212" i="12"/>
  <c r="M236" i="12"/>
  <c r="M247" i="12"/>
  <c r="M241" i="12"/>
  <c r="M250" i="12"/>
  <c r="M206" i="12"/>
  <c r="M251" i="12"/>
  <c r="M255" i="12"/>
  <c r="M254" i="12"/>
  <c r="M238" i="12"/>
  <c r="M232" i="12"/>
  <c r="M228" i="12"/>
  <c r="M222" i="12"/>
  <c r="M226" i="12"/>
  <c r="M207" i="12"/>
  <c r="M187" i="12"/>
  <c r="M180" i="12"/>
  <c r="M190" i="12"/>
  <c r="M184" i="12"/>
  <c r="M181" i="12"/>
  <c r="M178" i="12"/>
  <c r="M174" i="12"/>
  <c r="M168" i="12"/>
  <c r="M170" i="12"/>
  <c r="M164" i="12"/>
  <c r="M258" i="12" l="1"/>
  <c r="M257" i="12"/>
  <c r="M260" i="12"/>
  <c r="M259" i="12"/>
  <c r="F162" i="12"/>
  <c r="L162" i="12" s="1"/>
  <c r="F161" i="12"/>
  <c r="J161" i="12" s="1"/>
  <c r="F160" i="12"/>
  <c r="L160" i="12" s="1"/>
  <c r="F159" i="12"/>
  <c r="J159" i="12" s="1"/>
  <c r="L158" i="12"/>
  <c r="J158" i="12"/>
  <c r="H158" i="12"/>
  <c r="L157" i="12"/>
  <c r="J157" i="12"/>
  <c r="H157" i="12"/>
  <c r="F156" i="12"/>
  <c r="L156" i="12" s="1"/>
  <c r="F155" i="12"/>
  <c r="J155" i="12" s="1"/>
  <c r="F153" i="12"/>
  <c r="L153" i="12" s="1"/>
  <c r="F152" i="12"/>
  <c r="J152" i="12" s="1"/>
  <c r="F151" i="12"/>
  <c r="L151" i="12" s="1"/>
  <c r="F150" i="12"/>
  <c r="J150" i="12" s="1"/>
  <c r="L149" i="12"/>
  <c r="J149" i="12"/>
  <c r="H149" i="12"/>
  <c r="F148" i="12"/>
  <c r="L148" i="12" s="1"/>
  <c r="F147" i="12"/>
  <c r="J147" i="12" s="1"/>
  <c r="L146" i="12"/>
  <c r="J146" i="12"/>
  <c r="H146" i="12"/>
  <c r="F145" i="12"/>
  <c r="L145" i="12" s="1"/>
  <c r="F144" i="12"/>
  <c r="J144" i="12" s="1"/>
  <c r="F143" i="12"/>
  <c r="L143" i="12" s="1"/>
  <c r="F142" i="12"/>
  <c r="J142" i="12" s="1"/>
  <c r="L141" i="12"/>
  <c r="J141" i="12"/>
  <c r="H141" i="12"/>
  <c r="F140" i="12"/>
  <c r="J140" i="12" s="1"/>
  <c r="F139" i="12"/>
  <c r="L139" i="12" s="1"/>
  <c r="F138" i="12"/>
  <c r="J138" i="12" s="1"/>
  <c r="F137" i="12"/>
  <c r="L137" i="12" s="1"/>
  <c r="F136" i="12"/>
  <c r="J136" i="12" s="1"/>
  <c r="F135" i="12"/>
  <c r="L135" i="12" s="1"/>
  <c r="F134" i="12"/>
  <c r="J134" i="12" s="1"/>
  <c r="L133" i="12"/>
  <c r="J133" i="12"/>
  <c r="H133" i="12"/>
  <c r="F124" i="12"/>
  <c r="L131" i="12"/>
  <c r="L128" i="12"/>
  <c r="J128" i="12"/>
  <c r="H128" i="12"/>
  <c r="L127" i="12"/>
  <c r="J127" i="12"/>
  <c r="H127" i="12"/>
  <c r="L130" i="12"/>
  <c r="J130" i="12"/>
  <c r="H130" i="12"/>
  <c r="L129" i="12"/>
  <c r="J129" i="12"/>
  <c r="H129" i="12"/>
  <c r="F123" i="12"/>
  <c r="J123" i="12" s="1"/>
  <c r="F122" i="12"/>
  <c r="J122" i="12" s="1"/>
  <c r="F121" i="12"/>
  <c r="J121" i="12" s="1"/>
  <c r="F120" i="12"/>
  <c r="J120" i="12" s="1"/>
  <c r="L119" i="12"/>
  <c r="J119" i="12"/>
  <c r="H119" i="12"/>
  <c r="L118" i="12"/>
  <c r="J118" i="12"/>
  <c r="H118" i="12"/>
  <c r="F117" i="12"/>
  <c r="J117" i="12" s="1"/>
  <c r="F116" i="12"/>
  <c r="L116" i="12" s="1"/>
  <c r="L115" i="12"/>
  <c r="J115" i="12"/>
  <c r="H115" i="12"/>
  <c r="L109" i="12"/>
  <c r="J109" i="12"/>
  <c r="H109" i="12"/>
  <c r="F114" i="12"/>
  <c r="J114" i="12" s="1"/>
  <c r="F113" i="12"/>
  <c r="L113" i="12" s="1"/>
  <c r="F112" i="12"/>
  <c r="J112" i="12" s="1"/>
  <c r="F111" i="12"/>
  <c r="L111" i="12" s="1"/>
  <c r="L110" i="12"/>
  <c r="J110" i="12"/>
  <c r="H110" i="12"/>
  <c r="F108" i="12"/>
  <c r="J108" i="12" s="1"/>
  <c r="F107" i="12"/>
  <c r="L107" i="12" s="1"/>
  <c r="L106" i="12"/>
  <c r="J106" i="12"/>
  <c r="H106" i="12"/>
  <c r="F105" i="12"/>
  <c r="J105" i="12" s="1"/>
  <c r="F104" i="12"/>
  <c r="L104" i="12" s="1"/>
  <c r="F103" i="12"/>
  <c r="J103" i="12" s="1"/>
  <c r="F102" i="12"/>
  <c r="L102" i="12" s="1"/>
  <c r="L101" i="12"/>
  <c r="J101" i="12"/>
  <c r="H101" i="12"/>
  <c r="F100" i="12"/>
  <c r="J100" i="12" s="1"/>
  <c r="F99" i="12"/>
  <c r="L99" i="12" s="1"/>
  <c r="F98" i="12"/>
  <c r="J98" i="12" s="1"/>
  <c r="F97" i="12"/>
  <c r="L97" i="12" s="1"/>
  <c r="L96" i="12"/>
  <c r="J96" i="12"/>
  <c r="H96" i="12"/>
  <c r="L91" i="12"/>
  <c r="J91" i="12"/>
  <c r="H91" i="12"/>
  <c r="F95" i="12"/>
  <c r="L95" i="12" s="1"/>
  <c r="F94" i="12"/>
  <c r="J94" i="12" s="1"/>
  <c r="F93" i="12"/>
  <c r="L93" i="12" s="1"/>
  <c r="F92" i="12"/>
  <c r="L92" i="12" s="1"/>
  <c r="F90" i="12"/>
  <c r="J90" i="12" s="1"/>
  <c r="F89" i="12"/>
  <c r="L89" i="12" s="1"/>
  <c r="F87" i="12"/>
  <c r="L87" i="12" s="1"/>
  <c r="F86" i="12"/>
  <c r="J86" i="12" s="1"/>
  <c r="F85" i="12"/>
  <c r="L85" i="12" s="1"/>
  <c r="F84" i="12"/>
  <c r="J84" i="12" s="1"/>
  <c r="F82" i="12"/>
  <c r="J82" i="12" s="1"/>
  <c r="F81" i="12"/>
  <c r="J81" i="12" s="1"/>
  <c r="F80" i="12"/>
  <c r="J80" i="12" s="1"/>
  <c r="F79" i="12"/>
  <c r="J79" i="12" s="1"/>
  <c r="F77" i="12"/>
  <c r="J77" i="12" s="1"/>
  <c r="L76" i="12"/>
  <c r="J76" i="12"/>
  <c r="H76" i="12"/>
  <c r="L75" i="12"/>
  <c r="J75" i="12"/>
  <c r="H75" i="12"/>
  <c r="L74" i="12"/>
  <c r="J74" i="12"/>
  <c r="H74" i="12"/>
  <c r="F73" i="12"/>
  <c r="L73" i="12" s="1"/>
  <c r="F72" i="12"/>
  <c r="J72" i="12" s="1"/>
  <c r="L71" i="12"/>
  <c r="J71" i="12"/>
  <c r="H71" i="12"/>
  <c r="F70" i="12"/>
  <c r="F66" i="12"/>
  <c r="L66" i="12" s="1"/>
  <c r="F65" i="12"/>
  <c r="J65" i="12" s="1"/>
  <c r="F49" i="12"/>
  <c r="F57" i="12" s="1"/>
  <c r="L53" i="12"/>
  <c r="J53" i="12"/>
  <c r="H53" i="12"/>
  <c r="L52" i="12"/>
  <c r="J52" i="12"/>
  <c r="H52" i="12"/>
  <c r="L56" i="12"/>
  <c r="J56" i="12"/>
  <c r="H56" i="12"/>
  <c r="L55" i="12"/>
  <c r="J55" i="12"/>
  <c r="H55" i="12"/>
  <c r="L54" i="12"/>
  <c r="J54" i="12"/>
  <c r="H54" i="12"/>
  <c r="L47" i="12"/>
  <c r="J47" i="12"/>
  <c r="H47" i="12"/>
  <c r="L46" i="12"/>
  <c r="J46" i="12"/>
  <c r="H46" i="12"/>
  <c r="L45" i="12"/>
  <c r="J45" i="12"/>
  <c r="H45" i="12"/>
  <c r="F42" i="12"/>
  <c r="F44" i="12" s="1"/>
  <c r="H159" i="12" l="1"/>
  <c r="H103" i="12"/>
  <c r="H122" i="12"/>
  <c r="M146" i="12"/>
  <c r="H150" i="12"/>
  <c r="H161" i="12"/>
  <c r="H152" i="12"/>
  <c r="L159" i="12"/>
  <c r="M157" i="12"/>
  <c r="L161" i="12"/>
  <c r="M161" i="12" s="1"/>
  <c r="M158" i="12"/>
  <c r="L155" i="12"/>
  <c r="H155" i="12"/>
  <c r="J156" i="12"/>
  <c r="J160" i="12"/>
  <c r="J162" i="12"/>
  <c r="M133" i="12"/>
  <c r="M141" i="12"/>
  <c r="M149" i="12"/>
  <c r="H156" i="12"/>
  <c r="M156" i="12" s="1"/>
  <c r="H160" i="12"/>
  <c r="H162" i="12"/>
  <c r="L147" i="12"/>
  <c r="H147" i="12"/>
  <c r="L150" i="12"/>
  <c r="L152" i="12"/>
  <c r="L142" i="12"/>
  <c r="L144" i="12"/>
  <c r="H142" i="12"/>
  <c r="H144" i="12"/>
  <c r="J143" i="12"/>
  <c r="J145" i="12"/>
  <c r="J148" i="12"/>
  <c r="J151" i="12"/>
  <c r="J153" i="12"/>
  <c r="H143" i="12"/>
  <c r="H145" i="12"/>
  <c r="H148" i="12"/>
  <c r="H151" i="12"/>
  <c r="H153" i="12"/>
  <c r="L134" i="12"/>
  <c r="L136" i="12"/>
  <c r="L138" i="12"/>
  <c r="L140" i="12"/>
  <c r="H134" i="12"/>
  <c r="M134" i="12" s="1"/>
  <c r="H136" i="12"/>
  <c r="M136" i="12" s="1"/>
  <c r="H138" i="12"/>
  <c r="H140" i="12"/>
  <c r="J135" i="12"/>
  <c r="J137" i="12"/>
  <c r="J139" i="12"/>
  <c r="H135" i="12"/>
  <c r="H137" i="12"/>
  <c r="H139" i="12"/>
  <c r="M127" i="12"/>
  <c r="J131" i="12"/>
  <c r="M128" i="12"/>
  <c r="H131" i="12"/>
  <c r="M129" i="12"/>
  <c r="H42" i="12"/>
  <c r="M46" i="12"/>
  <c r="H105" i="12"/>
  <c r="M110" i="12"/>
  <c r="M119" i="12"/>
  <c r="H120" i="12"/>
  <c r="M130" i="12"/>
  <c r="J124" i="12"/>
  <c r="F126" i="12"/>
  <c r="F132" i="12"/>
  <c r="H124" i="12"/>
  <c r="L124" i="12"/>
  <c r="F125" i="12"/>
  <c r="M118" i="12"/>
  <c r="M115" i="12"/>
  <c r="H116" i="12"/>
  <c r="L120" i="12"/>
  <c r="L122" i="12"/>
  <c r="J116" i="12"/>
  <c r="H117" i="12"/>
  <c r="L117" i="12"/>
  <c r="H121" i="12"/>
  <c r="L121" i="12"/>
  <c r="H123" i="12"/>
  <c r="L123" i="12"/>
  <c r="M109" i="12"/>
  <c r="M96" i="12"/>
  <c r="H108" i="12"/>
  <c r="L112" i="12"/>
  <c r="L114" i="12"/>
  <c r="M106" i="12"/>
  <c r="L108" i="12"/>
  <c r="H112" i="12"/>
  <c r="M112" i="12" s="1"/>
  <c r="H114" i="12"/>
  <c r="M114" i="12" s="1"/>
  <c r="M101" i="12"/>
  <c r="L103" i="12"/>
  <c r="L105" i="12"/>
  <c r="L98" i="12"/>
  <c r="L100" i="12"/>
  <c r="H98" i="12"/>
  <c r="M98" i="12" s="1"/>
  <c r="H100" i="12"/>
  <c r="M100" i="12" s="1"/>
  <c r="J97" i="12"/>
  <c r="J99" i="12"/>
  <c r="J102" i="12"/>
  <c r="J104" i="12"/>
  <c r="J107" i="12"/>
  <c r="J111" i="12"/>
  <c r="J113" i="12"/>
  <c r="H97" i="12"/>
  <c r="H99" i="12"/>
  <c r="H102" i="12"/>
  <c r="H104" i="12"/>
  <c r="H107" i="12"/>
  <c r="H111" i="12"/>
  <c r="H113" i="12"/>
  <c r="M91" i="12"/>
  <c r="H94" i="12"/>
  <c r="M74" i="12"/>
  <c r="H79" i="12"/>
  <c r="H90" i="12"/>
  <c r="L90" i="12"/>
  <c r="L94" i="12"/>
  <c r="J89" i="12"/>
  <c r="J92" i="12"/>
  <c r="J93" i="12"/>
  <c r="J95" i="12"/>
  <c r="H89" i="12"/>
  <c r="H92" i="12"/>
  <c r="M92" i="12" s="1"/>
  <c r="H93" i="12"/>
  <c r="H95" i="12"/>
  <c r="M95" i="12" s="1"/>
  <c r="H65" i="12"/>
  <c r="H81" i="12"/>
  <c r="M53" i="12"/>
  <c r="H72" i="12"/>
  <c r="L79" i="12"/>
  <c r="L81" i="12"/>
  <c r="H84" i="12"/>
  <c r="H86" i="12"/>
  <c r="L84" i="12"/>
  <c r="L86" i="12"/>
  <c r="M86" i="12"/>
  <c r="J85" i="12"/>
  <c r="J87" i="12"/>
  <c r="H85" i="12"/>
  <c r="H87" i="12"/>
  <c r="H80" i="12"/>
  <c r="L80" i="12"/>
  <c r="H82" i="12"/>
  <c r="L82" i="12"/>
  <c r="L77" i="12"/>
  <c r="M71" i="12"/>
  <c r="L72" i="12"/>
  <c r="H77" i="12"/>
  <c r="M75" i="12"/>
  <c r="M76" i="12"/>
  <c r="J73" i="12"/>
  <c r="H73" i="12"/>
  <c r="L65" i="12"/>
  <c r="J66" i="12"/>
  <c r="H66" i="12"/>
  <c r="M55" i="12"/>
  <c r="M52" i="12"/>
  <c r="M54" i="12"/>
  <c r="M56" i="12"/>
  <c r="J57" i="12"/>
  <c r="L57" i="12"/>
  <c r="H57" i="12"/>
  <c r="J49" i="12"/>
  <c r="F51" i="12"/>
  <c r="H49" i="12"/>
  <c r="L49" i="12"/>
  <c r="F50" i="12"/>
  <c r="F43" i="12"/>
  <c r="L43" i="12" s="1"/>
  <c r="F48" i="12"/>
  <c r="L48" i="12" s="1"/>
  <c r="L42" i="12"/>
  <c r="M45" i="12"/>
  <c r="M47" i="12"/>
  <c r="J44" i="12"/>
  <c r="L44" i="12"/>
  <c r="H44" i="12"/>
  <c r="J42" i="12"/>
  <c r="M93" i="12" l="1"/>
  <c r="M108" i="12"/>
  <c r="M84" i="12"/>
  <c r="M138" i="12"/>
  <c r="J48" i="12"/>
  <c r="J43" i="12"/>
  <c r="M85" i="12"/>
  <c r="M131" i="12"/>
  <c r="M144" i="12"/>
  <c r="M162" i="12"/>
  <c r="M140" i="12"/>
  <c r="M142" i="12"/>
  <c r="M160" i="12"/>
  <c r="M147" i="12"/>
  <c r="M89" i="12"/>
  <c r="M87" i="12"/>
  <c r="M152" i="12"/>
  <c r="M159" i="12"/>
  <c r="M122" i="12"/>
  <c r="M120" i="12"/>
  <c r="M150" i="12"/>
  <c r="M103" i="12"/>
  <c r="M153" i="12"/>
  <c r="M148" i="12"/>
  <c r="M155" i="12"/>
  <c r="M143" i="12"/>
  <c r="M151" i="12"/>
  <c r="M145" i="12"/>
  <c r="M137" i="12"/>
  <c r="M139" i="12"/>
  <c r="M135" i="12"/>
  <c r="M42" i="12"/>
  <c r="M72" i="12"/>
  <c r="M105" i="12"/>
  <c r="M116" i="12"/>
  <c r="M124" i="12"/>
  <c r="J125" i="12"/>
  <c r="L125" i="12"/>
  <c r="H125" i="12"/>
  <c r="L126" i="12"/>
  <c r="H126" i="12"/>
  <c r="J126" i="12"/>
  <c r="L132" i="12"/>
  <c r="H132" i="12"/>
  <c r="J132" i="12"/>
  <c r="M123" i="12"/>
  <c r="M121" i="12"/>
  <c r="M117" i="12"/>
  <c r="M94" i="12"/>
  <c r="M99" i="12"/>
  <c r="M111" i="12"/>
  <c r="M104" i="12"/>
  <c r="M81" i="12"/>
  <c r="M113" i="12"/>
  <c r="M107" i="12"/>
  <c r="M102" i="12"/>
  <c r="M97" i="12"/>
  <c r="M90" i="12"/>
  <c r="M79" i="12"/>
  <c r="M82" i="12"/>
  <c r="M80" i="12"/>
  <c r="M66" i="12"/>
  <c r="M65" i="12"/>
  <c r="M77" i="12"/>
  <c r="M73" i="12"/>
  <c r="M49" i="12"/>
  <c r="J50" i="12"/>
  <c r="L50" i="12"/>
  <c r="H50" i="12"/>
  <c r="L51" i="12"/>
  <c r="H51" i="12"/>
  <c r="J51" i="12"/>
  <c r="M57" i="12"/>
  <c r="H43" i="12"/>
  <c r="M43" i="12" s="1"/>
  <c r="H48" i="12"/>
  <c r="M44" i="12"/>
  <c r="M48" i="12" l="1"/>
  <c r="M126" i="12"/>
  <c r="M125" i="12"/>
  <c r="M132" i="12"/>
  <c r="M51" i="12"/>
  <c r="M50" i="12"/>
  <c r="F35" i="12" l="1"/>
  <c r="F41" i="12" s="1"/>
  <c r="F33" i="12"/>
  <c r="L33" i="12" s="1"/>
  <c r="F31" i="12"/>
  <c r="L31" i="12" s="1"/>
  <c r="F34" i="12"/>
  <c r="F25" i="12"/>
  <c r="L25" i="12" s="1"/>
  <c r="F29" i="12"/>
  <c r="F28" i="12"/>
  <c r="F27" i="12"/>
  <c r="F26" i="12"/>
  <c r="F20" i="12"/>
  <c r="L20" i="12" s="1"/>
  <c r="F21" i="12"/>
  <c r="J21" i="12" s="1"/>
  <c r="F19" i="12"/>
  <c r="J19" i="12" s="1"/>
  <c r="F18" i="12"/>
  <c r="L18" i="12" s="1"/>
  <c r="L17" i="12"/>
  <c r="J17" i="12"/>
  <c r="H17" i="12"/>
  <c r="F24" i="12"/>
  <c r="J24" i="12" s="1"/>
  <c r="F23" i="12"/>
  <c r="L23" i="12" s="1"/>
  <c r="F9" i="12"/>
  <c r="L9" i="12" s="1"/>
  <c r="F10" i="12"/>
  <c r="F12" i="12" s="1"/>
  <c r="J12" i="12" s="1"/>
  <c r="H25" i="12" l="1"/>
  <c r="F36" i="12"/>
  <c r="L36" i="12" s="1"/>
  <c r="H21" i="12"/>
  <c r="J25" i="12"/>
  <c r="F37" i="12"/>
  <c r="J37" i="12" s="1"/>
  <c r="F58" i="12"/>
  <c r="J33" i="12"/>
  <c r="H33" i="12"/>
  <c r="J31" i="12"/>
  <c r="H31" i="12"/>
  <c r="M17" i="12"/>
  <c r="F15" i="12"/>
  <c r="L15" i="12" s="1"/>
  <c r="F11" i="12"/>
  <c r="L11" i="12" s="1"/>
  <c r="F16" i="12"/>
  <c r="J16" i="12" s="1"/>
  <c r="L21" i="12"/>
  <c r="J20" i="12"/>
  <c r="H20" i="12"/>
  <c r="L19" i="12"/>
  <c r="H19" i="12"/>
  <c r="J18" i="12"/>
  <c r="H18" i="12"/>
  <c r="L24" i="12"/>
  <c r="H24" i="12"/>
  <c r="J23" i="12"/>
  <c r="H23" i="12"/>
  <c r="J9" i="12"/>
  <c r="H9" i="12"/>
  <c r="L12" i="12"/>
  <c r="H12" i="12"/>
  <c r="L284" i="12"/>
  <c r="J284" i="12"/>
  <c r="H284" i="12"/>
  <c r="H283" i="12"/>
  <c r="M283" i="12" s="1"/>
  <c r="L262" i="12"/>
  <c r="J262" i="12"/>
  <c r="H262" i="12"/>
  <c r="L154" i="12"/>
  <c r="J154" i="12"/>
  <c r="H154" i="12"/>
  <c r="L88" i="12"/>
  <c r="J88" i="12"/>
  <c r="H88" i="12"/>
  <c r="L83" i="12"/>
  <c r="J83" i="12"/>
  <c r="H83" i="12"/>
  <c r="L78" i="12"/>
  <c r="J78" i="12"/>
  <c r="H78" i="12"/>
  <c r="L70" i="12"/>
  <c r="J70" i="12"/>
  <c r="H70" i="12"/>
  <c r="L69" i="12"/>
  <c r="J69" i="12"/>
  <c r="H69" i="12"/>
  <c r="L68" i="12"/>
  <c r="J68" i="12"/>
  <c r="H68" i="12"/>
  <c r="L67" i="12"/>
  <c r="J67" i="12"/>
  <c r="H67" i="12"/>
  <c r="L64" i="12"/>
  <c r="J64" i="12"/>
  <c r="H64" i="12"/>
  <c r="L41" i="12"/>
  <c r="J41" i="12"/>
  <c r="H41" i="12"/>
  <c r="L40" i="12"/>
  <c r="J40" i="12"/>
  <c r="H40" i="12"/>
  <c r="L39" i="12"/>
  <c r="J39" i="12"/>
  <c r="H39" i="12"/>
  <c r="L38" i="12"/>
  <c r="J38" i="12"/>
  <c r="H38" i="12"/>
  <c r="L35" i="12"/>
  <c r="J35" i="12"/>
  <c r="H35" i="12"/>
  <c r="L34" i="12"/>
  <c r="J34" i="12"/>
  <c r="H34" i="12"/>
  <c r="L32" i="12"/>
  <c r="J32" i="12"/>
  <c r="H32" i="12"/>
  <c r="L30" i="12"/>
  <c r="J30" i="12"/>
  <c r="H30" i="12"/>
  <c r="L29" i="12"/>
  <c r="J29" i="12"/>
  <c r="H29" i="12"/>
  <c r="L28" i="12"/>
  <c r="J28" i="12"/>
  <c r="H28" i="12"/>
  <c r="L27" i="12"/>
  <c r="J27" i="12"/>
  <c r="H27" i="12"/>
  <c r="L26" i="12"/>
  <c r="J26" i="12"/>
  <c r="H26" i="12"/>
  <c r="L22" i="12"/>
  <c r="J22" i="12"/>
  <c r="H22" i="12"/>
  <c r="L14" i="12"/>
  <c r="J14" i="12"/>
  <c r="H14" i="12"/>
  <c r="L13" i="12"/>
  <c r="J13" i="12"/>
  <c r="H13" i="12"/>
  <c r="L10" i="12"/>
  <c r="J10" i="12"/>
  <c r="H10" i="12"/>
  <c r="L8" i="12"/>
  <c r="J8" i="12"/>
  <c r="H8" i="12"/>
  <c r="H36" i="12" l="1"/>
  <c r="L37" i="12"/>
  <c r="H16" i="12"/>
  <c r="M25" i="12"/>
  <c r="H37" i="12"/>
  <c r="M21" i="12"/>
  <c r="L16" i="12"/>
  <c r="M16" i="12" s="1"/>
  <c r="M24" i="12"/>
  <c r="J36" i="12"/>
  <c r="M36" i="12" s="1"/>
  <c r="F62" i="12"/>
  <c r="F61" i="12"/>
  <c r="J58" i="12"/>
  <c r="F63" i="12"/>
  <c r="F59" i="12"/>
  <c r="H58" i="12"/>
  <c r="F60" i="12"/>
  <c r="L58" i="12"/>
  <c r="H11" i="12"/>
  <c r="M32" i="12"/>
  <c r="J11" i="12"/>
  <c r="M37" i="12"/>
  <c r="M22" i="12"/>
  <c r="M27" i="12"/>
  <c r="M34" i="12"/>
  <c r="M38" i="12"/>
  <c r="M40" i="12"/>
  <c r="M284" i="12"/>
  <c r="M19" i="12"/>
  <c r="M33" i="12"/>
  <c r="M31" i="12"/>
  <c r="M29" i="12"/>
  <c r="J15" i="12"/>
  <c r="H15" i="12"/>
  <c r="M41" i="12"/>
  <c r="M67" i="12"/>
  <c r="M69" i="12"/>
  <c r="M78" i="12"/>
  <c r="M88" i="12"/>
  <c r="M20" i="12"/>
  <c r="M18" i="12"/>
  <c r="M23" i="12"/>
  <c r="M9" i="12"/>
  <c r="M10" i="12"/>
  <c r="M26" i="12"/>
  <c r="M28" i="12"/>
  <c r="M30" i="12"/>
  <c r="M35" i="12"/>
  <c r="M39" i="12"/>
  <c r="M64" i="12"/>
  <c r="M68" i="12"/>
  <c r="M70" i="12"/>
  <c r="M83" i="12"/>
  <c r="M154" i="12"/>
  <c r="M262" i="12"/>
  <c r="M12" i="12"/>
  <c r="M14" i="12"/>
  <c r="M13" i="12"/>
  <c r="M8" i="12"/>
  <c r="F36" i="2"/>
  <c r="H36" i="2" s="1"/>
  <c r="M36" i="2" s="1"/>
  <c r="F37" i="2"/>
  <c r="F39" i="2" s="1"/>
  <c r="L39" i="2" s="1"/>
  <c r="M39" i="2" s="1"/>
  <c r="F34" i="2"/>
  <c r="L34" i="2" s="1"/>
  <c r="M34" i="2" s="1"/>
  <c r="J37" i="2" l="1"/>
  <c r="M11" i="12"/>
  <c r="F45" i="2"/>
  <c r="H37" i="2"/>
  <c r="L37" i="2"/>
  <c r="L60" i="12"/>
  <c r="J60" i="12"/>
  <c r="H60" i="12"/>
  <c r="J59" i="12"/>
  <c r="L59" i="12"/>
  <c r="H59" i="12"/>
  <c r="L62" i="12"/>
  <c r="J62" i="12"/>
  <c r="H62" i="12"/>
  <c r="M58" i="12"/>
  <c r="J63" i="12"/>
  <c r="L63" i="12"/>
  <c r="H63" i="12"/>
  <c r="J61" i="12"/>
  <c r="H61" i="12"/>
  <c r="L61" i="12"/>
  <c r="M15" i="12"/>
  <c r="F38" i="2"/>
  <c r="J38" i="2" s="1"/>
  <c r="M38" i="2" s="1"/>
  <c r="F33" i="2"/>
  <c r="J33" i="2" s="1"/>
  <c r="M33" i="2" s="1"/>
  <c r="M37" i="2" l="1"/>
  <c r="H45" i="2"/>
  <c r="J45" i="2"/>
  <c r="L45" i="2"/>
  <c r="J285" i="12"/>
  <c r="M59" i="12"/>
  <c r="H285" i="12"/>
  <c r="M61" i="12"/>
  <c r="M63" i="12"/>
  <c r="M62" i="12"/>
  <c r="L285" i="12"/>
  <c r="M60" i="12"/>
  <c r="L173" i="9"/>
  <c r="J173" i="9"/>
  <c r="H173" i="9"/>
  <c r="L172" i="9"/>
  <c r="J172" i="9"/>
  <c r="H172" i="9"/>
  <c r="L171" i="9"/>
  <c r="J171" i="9"/>
  <c r="H171" i="9"/>
  <c r="L170" i="9"/>
  <c r="J170" i="9"/>
  <c r="H170" i="9"/>
  <c r="L169" i="9"/>
  <c r="J169" i="9"/>
  <c r="H169" i="9"/>
  <c r="L168" i="9"/>
  <c r="J168" i="9"/>
  <c r="H168" i="9"/>
  <c r="L167" i="9"/>
  <c r="J167" i="9"/>
  <c r="H167" i="9"/>
  <c r="L166" i="9"/>
  <c r="J166" i="9"/>
  <c r="H166" i="9"/>
  <c r="L165" i="9"/>
  <c r="J165" i="9"/>
  <c r="H165" i="9"/>
  <c r="L164" i="9"/>
  <c r="J164" i="9"/>
  <c r="H164" i="9"/>
  <c r="L163" i="9"/>
  <c r="J163" i="9"/>
  <c r="H163" i="9"/>
  <c r="L162" i="9"/>
  <c r="J162" i="9"/>
  <c r="H162" i="9"/>
  <c r="L161" i="9"/>
  <c r="J161" i="9"/>
  <c r="H161" i="9"/>
  <c r="L160" i="9"/>
  <c r="J160" i="9"/>
  <c r="H160" i="9"/>
  <c r="L159" i="9"/>
  <c r="J159" i="9"/>
  <c r="H159" i="9"/>
  <c r="L158" i="9"/>
  <c r="J158" i="9"/>
  <c r="H158" i="9"/>
  <c r="L157" i="9"/>
  <c r="J157" i="9"/>
  <c r="H157" i="9"/>
  <c r="L151" i="9"/>
  <c r="J151" i="9"/>
  <c r="L150" i="9"/>
  <c r="L137" i="9"/>
  <c r="J137" i="9"/>
  <c r="H137" i="9"/>
  <c r="L131" i="9"/>
  <c r="J131" i="9"/>
  <c r="H131" i="9"/>
  <c r="L126" i="9"/>
  <c r="J126" i="9"/>
  <c r="H126" i="9"/>
  <c r="L119" i="9"/>
  <c r="J119" i="9"/>
  <c r="H119" i="9"/>
  <c r="L113" i="9"/>
  <c r="J113" i="9"/>
  <c r="H113" i="9"/>
  <c r="L107" i="9"/>
  <c r="J107" i="9"/>
  <c r="H107" i="9"/>
  <c r="L101" i="9"/>
  <c r="J101" i="9"/>
  <c r="H101" i="9"/>
  <c r="L102" i="9"/>
  <c r="J102" i="9"/>
  <c r="H102" i="9"/>
  <c r="L98" i="9"/>
  <c r="J98" i="9"/>
  <c r="H98" i="9"/>
  <c r="L92" i="9"/>
  <c r="J92" i="9"/>
  <c r="H92" i="9"/>
  <c r="L86" i="9"/>
  <c r="J86" i="9"/>
  <c r="H86" i="9"/>
  <c r="L80" i="9"/>
  <c r="J80" i="9"/>
  <c r="H80" i="9"/>
  <c r="L72" i="9"/>
  <c r="J72" i="9"/>
  <c r="H72" i="9"/>
  <c r="L67" i="9"/>
  <c r="J67" i="9"/>
  <c r="H67" i="9"/>
  <c r="L66" i="9"/>
  <c r="J66" i="9"/>
  <c r="H66" i="9"/>
  <c r="L63" i="9"/>
  <c r="J63" i="9"/>
  <c r="H63" i="9"/>
  <c r="L60" i="9"/>
  <c r="J60" i="9"/>
  <c r="H60" i="9"/>
  <c r="L57" i="9"/>
  <c r="J57" i="9"/>
  <c r="H57" i="9"/>
  <c r="L54" i="9"/>
  <c r="J54" i="9"/>
  <c r="H54" i="9"/>
  <c r="L51" i="9"/>
  <c r="J51" i="9"/>
  <c r="H51" i="9"/>
  <c r="L49" i="9"/>
  <c r="J49" i="9"/>
  <c r="H49" i="9"/>
  <c r="L46" i="9"/>
  <c r="J46" i="9"/>
  <c r="H46" i="9"/>
  <c r="L43" i="9"/>
  <c r="J43" i="9"/>
  <c r="H43" i="9"/>
  <c r="L40" i="9"/>
  <c r="J40" i="9"/>
  <c r="H40" i="9"/>
  <c r="L37" i="9"/>
  <c r="J37" i="9"/>
  <c r="H37" i="9"/>
  <c r="L34" i="9"/>
  <c r="J34" i="9"/>
  <c r="H34" i="9"/>
  <c r="L31" i="9"/>
  <c r="J31" i="9"/>
  <c r="H31" i="9"/>
  <c r="L28" i="9"/>
  <c r="J28" i="9"/>
  <c r="H28" i="9"/>
  <c r="L27" i="9"/>
  <c r="J27" i="9"/>
  <c r="H27" i="9"/>
  <c r="L24" i="9"/>
  <c r="J24" i="9"/>
  <c r="H24" i="9"/>
  <c r="L21" i="9"/>
  <c r="J21" i="9"/>
  <c r="H21" i="9"/>
  <c r="L18" i="9"/>
  <c r="J18" i="9"/>
  <c r="H18" i="9"/>
  <c r="L15" i="9"/>
  <c r="J15" i="9"/>
  <c r="H15" i="9"/>
  <c r="L12" i="9"/>
  <c r="J12" i="9"/>
  <c r="H12" i="9"/>
  <c r="L285" i="9"/>
  <c r="J285" i="9"/>
  <c r="H285" i="9"/>
  <c r="L282" i="9"/>
  <c r="J282" i="9"/>
  <c r="H282" i="9"/>
  <c r="L275" i="9"/>
  <c r="J275" i="9"/>
  <c r="H275" i="9"/>
  <c r="L274" i="9"/>
  <c r="J274" i="9"/>
  <c r="H274" i="9"/>
  <c r="L273" i="9"/>
  <c r="J273" i="9"/>
  <c r="H273" i="9"/>
  <c r="L272" i="9"/>
  <c r="J272" i="9"/>
  <c r="H272" i="9"/>
  <c r="L124" i="9"/>
  <c r="J124" i="9"/>
  <c r="H124" i="9"/>
  <c r="L271" i="9"/>
  <c r="J271" i="9"/>
  <c r="H271" i="9"/>
  <c r="L265" i="9"/>
  <c r="J265" i="9"/>
  <c r="H265" i="9"/>
  <c r="L73" i="9"/>
  <c r="J73" i="9"/>
  <c r="H73" i="9"/>
  <c r="L264" i="9"/>
  <c r="J264" i="9"/>
  <c r="H264" i="9"/>
  <c r="L255" i="9"/>
  <c r="J255" i="9"/>
  <c r="H255" i="9"/>
  <c r="L249" i="9"/>
  <c r="J249" i="9"/>
  <c r="H249" i="9"/>
  <c r="L243" i="9"/>
  <c r="J243" i="9"/>
  <c r="H243" i="9"/>
  <c r="L237" i="9"/>
  <c r="J237" i="9"/>
  <c r="H237" i="9"/>
  <c r="L231" i="9"/>
  <c r="J231" i="9"/>
  <c r="H231" i="9"/>
  <c r="L225" i="9"/>
  <c r="J225" i="9"/>
  <c r="H225" i="9"/>
  <c r="L219" i="9"/>
  <c r="J219" i="9"/>
  <c r="H219" i="9"/>
  <c r="L214" i="9"/>
  <c r="J214" i="9"/>
  <c r="H214" i="9"/>
  <c r="L213" i="9"/>
  <c r="J213" i="9"/>
  <c r="H213" i="9"/>
  <c r="L208" i="9"/>
  <c r="J208" i="9"/>
  <c r="H208" i="9"/>
  <c r="L202" i="9"/>
  <c r="J202" i="9"/>
  <c r="H202" i="9"/>
  <c r="L198" i="9"/>
  <c r="J198" i="9"/>
  <c r="H198" i="9"/>
  <c r="L192" i="9"/>
  <c r="J192" i="9"/>
  <c r="H192" i="9"/>
  <c r="L191" i="9"/>
  <c r="J191" i="9"/>
  <c r="H191" i="9"/>
  <c r="L185" i="9"/>
  <c r="J185" i="9"/>
  <c r="H185" i="9"/>
  <c r="L176" i="9"/>
  <c r="J176" i="9"/>
  <c r="H176" i="9"/>
  <c r="L175" i="9"/>
  <c r="J175" i="9"/>
  <c r="H175" i="9"/>
  <c r="L174" i="9"/>
  <c r="J174" i="9"/>
  <c r="H174" i="9"/>
  <c r="L9" i="9"/>
  <c r="J9" i="9"/>
  <c r="H9" i="9"/>
  <c r="L291" i="9"/>
  <c r="J291" i="9"/>
  <c r="H291" i="9"/>
  <c r="L8" i="9"/>
  <c r="J8" i="9"/>
  <c r="H8" i="9"/>
  <c r="L35" i="7"/>
  <c r="J35" i="7"/>
  <c r="H35" i="7"/>
  <c r="L59" i="7"/>
  <c r="J59" i="7"/>
  <c r="H59" i="7"/>
  <c r="L84" i="7"/>
  <c r="J84" i="7"/>
  <c r="H84" i="7"/>
  <c r="F87" i="7"/>
  <c r="F88" i="7" s="1"/>
  <c r="L88" i="7" s="1"/>
  <c r="F83" i="7"/>
  <c r="L83" i="7" s="1"/>
  <c r="L82" i="7"/>
  <c r="J82" i="7"/>
  <c r="H82" i="7"/>
  <c r="J81" i="7"/>
  <c r="L78" i="7"/>
  <c r="J78" i="7"/>
  <c r="H78" i="7"/>
  <c r="F77" i="7"/>
  <c r="L77" i="7" s="1"/>
  <c r="F76" i="7"/>
  <c r="F79" i="7" s="1"/>
  <c r="F73" i="7"/>
  <c r="L73" i="7" s="1"/>
  <c r="L72" i="7"/>
  <c r="J72" i="7"/>
  <c r="H72" i="7"/>
  <c r="F71" i="7"/>
  <c r="J71" i="7" s="1"/>
  <c r="F69" i="7"/>
  <c r="J69" i="7" s="1"/>
  <c r="L68" i="7"/>
  <c r="J68" i="7"/>
  <c r="H68" i="7"/>
  <c r="F67" i="7"/>
  <c r="L67" i="7" s="1"/>
  <c r="F65" i="7"/>
  <c r="J65" i="7" s="1"/>
  <c r="L64" i="7"/>
  <c r="J64" i="7"/>
  <c r="H64" i="7"/>
  <c r="F63" i="7"/>
  <c r="L63" i="7" s="1"/>
  <c r="F62" i="7"/>
  <c r="J62" i="7" s="1"/>
  <c r="F53" i="7"/>
  <c r="F58" i="7" s="1"/>
  <c r="L58" i="7" s="1"/>
  <c r="F51" i="7"/>
  <c r="L51" i="7" s="1"/>
  <c r="L50" i="7"/>
  <c r="J50" i="7"/>
  <c r="H50" i="7"/>
  <c r="F49" i="7"/>
  <c r="J49" i="7" s="1"/>
  <c r="F48" i="7"/>
  <c r="L48" i="7" s="1"/>
  <c r="F46" i="7"/>
  <c r="L46" i="7" s="1"/>
  <c r="L45" i="7"/>
  <c r="J45" i="7"/>
  <c r="H45" i="7"/>
  <c r="F44" i="7"/>
  <c r="J44" i="7" s="1"/>
  <c r="F41" i="7"/>
  <c r="L41" i="7" s="1"/>
  <c r="L40" i="7"/>
  <c r="J40" i="7"/>
  <c r="H40" i="7"/>
  <c r="F39" i="7"/>
  <c r="J39" i="7" s="1"/>
  <c r="F38" i="7"/>
  <c r="L38" i="7" s="1"/>
  <c r="F34" i="7"/>
  <c r="L34" i="7" s="1"/>
  <c r="L33" i="7"/>
  <c r="J33" i="7"/>
  <c r="H33" i="7"/>
  <c r="F32" i="7"/>
  <c r="J32" i="7" s="1"/>
  <c r="F29" i="7"/>
  <c r="J29" i="7" s="1"/>
  <c r="L28" i="7"/>
  <c r="J28" i="7"/>
  <c r="H28" i="7"/>
  <c r="F27" i="7"/>
  <c r="L27" i="7" s="1"/>
  <c r="F26" i="7"/>
  <c r="J26" i="7" s="1"/>
  <c r="F24" i="7"/>
  <c r="J24" i="7" s="1"/>
  <c r="L23" i="7"/>
  <c r="J23" i="7"/>
  <c r="H23" i="7"/>
  <c r="F22" i="7"/>
  <c r="L22" i="7" s="1"/>
  <c r="F18" i="7"/>
  <c r="J18" i="7" s="1"/>
  <c r="L17" i="7"/>
  <c r="J17" i="7"/>
  <c r="H17" i="7"/>
  <c r="F16" i="7"/>
  <c r="L16" i="7" s="1"/>
  <c r="F15" i="7"/>
  <c r="J15" i="7" s="1"/>
  <c r="F13" i="7"/>
  <c r="L13" i="7" s="1"/>
  <c r="L12" i="7"/>
  <c r="J12" i="7"/>
  <c r="H12" i="7"/>
  <c r="F11" i="7"/>
  <c r="J11" i="7" s="1"/>
  <c r="F10" i="7"/>
  <c r="L10" i="7" s="1"/>
  <c r="F115" i="2"/>
  <c r="L115" i="2" s="1"/>
  <c r="L114" i="2"/>
  <c r="J114" i="2"/>
  <c r="H114" i="2"/>
  <c r="F113" i="2"/>
  <c r="J113" i="2" s="1"/>
  <c r="F112" i="2"/>
  <c r="L112" i="2" s="1"/>
  <c r="L111" i="2"/>
  <c r="J111" i="2"/>
  <c r="H111" i="2"/>
  <c r="M111" i="2" s="1"/>
  <c r="F110" i="2"/>
  <c r="H110" i="2" s="1"/>
  <c r="M110" i="2" s="1"/>
  <c r="F105" i="2"/>
  <c r="H105" i="2" s="1"/>
  <c r="M105" i="2" s="1"/>
  <c r="F107" i="2"/>
  <c r="J107" i="2" s="1"/>
  <c r="M107" i="2" s="1"/>
  <c r="F95" i="2"/>
  <c r="F97" i="2" s="1"/>
  <c r="L97" i="2" s="1"/>
  <c r="M97" i="2" s="1"/>
  <c r="L104" i="2"/>
  <c r="J104" i="2"/>
  <c r="H104" i="2"/>
  <c r="F94" i="2"/>
  <c r="H94" i="2" s="1"/>
  <c r="M94" i="2" s="1"/>
  <c r="F93" i="2"/>
  <c r="H93" i="2" s="1"/>
  <c r="M93" i="2" s="1"/>
  <c r="F92" i="2"/>
  <c r="L92" i="2" s="1"/>
  <c r="M92" i="2" s="1"/>
  <c r="F91" i="2"/>
  <c r="J91" i="2" s="1"/>
  <c r="M91" i="2" s="1"/>
  <c r="F89" i="2"/>
  <c r="H89" i="2" s="1"/>
  <c r="M89" i="2" s="1"/>
  <c r="L88" i="2"/>
  <c r="J88" i="2"/>
  <c r="H88" i="2"/>
  <c r="F87" i="2"/>
  <c r="L87" i="2" s="1"/>
  <c r="M87" i="2" s="1"/>
  <c r="F86" i="2"/>
  <c r="J86" i="2" s="1"/>
  <c r="M86" i="2" s="1"/>
  <c r="F84" i="2"/>
  <c r="H84" i="2" s="1"/>
  <c r="M84" i="2" s="1"/>
  <c r="L83" i="2"/>
  <c r="J83" i="2"/>
  <c r="H83" i="2"/>
  <c r="F82" i="2"/>
  <c r="L82" i="2" s="1"/>
  <c r="M82" i="2" s="1"/>
  <c r="F81" i="2"/>
  <c r="J81" i="2" s="1"/>
  <c r="M81" i="2" s="1"/>
  <c r="F63" i="2"/>
  <c r="F79" i="2" s="1"/>
  <c r="J79" i="2" s="1"/>
  <c r="F50" i="2"/>
  <c r="L50" i="2" s="1"/>
  <c r="L49" i="2"/>
  <c r="J49" i="2"/>
  <c r="H49" i="2"/>
  <c r="F48" i="2"/>
  <c r="L48" i="2" s="1"/>
  <c r="M48" i="2" s="1"/>
  <c r="F47" i="2"/>
  <c r="J47" i="2" s="1"/>
  <c r="M47" i="2" s="1"/>
  <c r="F60" i="2"/>
  <c r="L60" i="2" s="1"/>
  <c r="F62" i="2"/>
  <c r="L62" i="2" s="1"/>
  <c r="F59" i="2"/>
  <c r="F25" i="2"/>
  <c r="F31" i="2" s="1"/>
  <c r="H31" i="2" s="1"/>
  <c r="M31" i="2" s="1"/>
  <c r="F19" i="2"/>
  <c r="F24" i="2" s="1"/>
  <c r="H24" i="2" s="1"/>
  <c r="M24" i="2" s="1"/>
  <c r="M285" i="12" l="1"/>
  <c r="F89" i="7"/>
  <c r="H16" i="7"/>
  <c r="H65" i="7"/>
  <c r="H76" i="7"/>
  <c r="H11" i="7"/>
  <c r="H29" i="7"/>
  <c r="L87" i="7"/>
  <c r="F93" i="7"/>
  <c r="L93" i="7" s="1"/>
  <c r="H44" i="7"/>
  <c r="M45" i="7"/>
  <c r="M59" i="7"/>
  <c r="H49" i="7"/>
  <c r="H24" i="7"/>
  <c r="M35" i="7"/>
  <c r="M9" i="9"/>
  <c r="M164" i="9"/>
  <c r="M72" i="9"/>
  <c r="M131" i="9"/>
  <c r="M157" i="9"/>
  <c r="M159" i="9"/>
  <c r="M160" i="9"/>
  <c r="M167" i="9"/>
  <c r="M169" i="9"/>
  <c r="M175" i="9"/>
  <c r="M272" i="9"/>
  <c r="M27" i="9"/>
  <c r="M31" i="9"/>
  <c r="M40" i="9"/>
  <c r="M49" i="9"/>
  <c r="M66" i="9"/>
  <c r="M158" i="9"/>
  <c r="M166" i="9"/>
  <c r="M185" i="9"/>
  <c r="M21" i="9"/>
  <c r="M28" i="9"/>
  <c r="M34" i="9"/>
  <c r="M43" i="9"/>
  <c r="M63" i="9"/>
  <c r="M67" i="9"/>
  <c r="M86" i="9"/>
  <c r="M98" i="9"/>
  <c r="M101" i="9"/>
  <c r="M113" i="9"/>
  <c r="M150" i="9"/>
  <c r="M162" i="9"/>
  <c r="M163" i="9"/>
  <c r="M165" i="9"/>
  <c r="M282" i="9"/>
  <c r="M274" i="9"/>
  <c r="M271" i="9"/>
  <c r="M73" i="9"/>
  <c r="M255" i="9"/>
  <c r="M243" i="9"/>
  <c r="M231" i="9"/>
  <c r="M219" i="9"/>
  <c r="M213" i="9"/>
  <c r="M208" i="9"/>
  <c r="M198" i="9"/>
  <c r="M192" i="9"/>
  <c r="M174" i="9"/>
  <c r="M173" i="9"/>
  <c r="M172" i="9"/>
  <c r="M171" i="9"/>
  <c r="M170" i="9"/>
  <c r="M168" i="9"/>
  <c r="M161" i="9"/>
  <c r="M151" i="9"/>
  <c r="M137" i="9"/>
  <c r="M126" i="9"/>
  <c r="M119" i="9"/>
  <c r="M107" i="9"/>
  <c r="M102" i="9"/>
  <c r="M92" i="9"/>
  <c r="M80" i="9"/>
  <c r="M60" i="9"/>
  <c r="M57" i="9"/>
  <c r="M54" i="9"/>
  <c r="M51" i="9"/>
  <c r="M46" i="9"/>
  <c r="M37" i="9"/>
  <c r="M24" i="9"/>
  <c r="M18" i="9"/>
  <c r="M15" i="9"/>
  <c r="M12" i="9"/>
  <c r="M45" i="2"/>
  <c r="M291" i="9"/>
  <c r="M176" i="9"/>
  <c r="M191" i="9"/>
  <c r="M202" i="9"/>
  <c r="M214" i="9"/>
  <c r="M225" i="9"/>
  <c r="M237" i="9"/>
  <c r="M249" i="9"/>
  <c r="M264" i="9"/>
  <c r="M265" i="9"/>
  <c r="M124" i="9"/>
  <c r="M273" i="9"/>
  <c r="M275" i="9"/>
  <c r="M285" i="9"/>
  <c r="M8" i="9"/>
  <c r="M12" i="7"/>
  <c r="L26" i="7"/>
  <c r="L32" i="7"/>
  <c r="L39" i="7"/>
  <c r="F55" i="7"/>
  <c r="J53" i="7"/>
  <c r="L62" i="7"/>
  <c r="L71" i="7"/>
  <c r="L11" i="7"/>
  <c r="M11" i="7" s="1"/>
  <c r="M17" i="7"/>
  <c r="L24" i="7"/>
  <c r="H26" i="7"/>
  <c r="L29" i="7"/>
  <c r="H32" i="7"/>
  <c r="H39" i="7"/>
  <c r="M39" i="7" s="1"/>
  <c r="L44" i="7"/>
  <c r="L49" i="7"/>
  <c r="M49" i="7" s="1"/>
  <c r="F54" i="7"/>
  <c r="L54" i="7" s="1"/>
  <c r="H53" i="7"/>
  <c r="L53" i="7"/>
  <c r="H62" i="7"/>
  <c r="L65" i="7"/>
  <c r="H67" i="7"/>
  <c r="H71" i="7"/>
  <c r="L76" i="7"/>
  <c r="H81" i="7"/>
  <c r="M81" i="7" s="1"/>
  <c r="M84" i="7"/>
  <c r="H87" i="7"/>
  <c r="J89" i="7"/>
  <c r="L89" i="7"/>
  <c r="H89" i="7"/>
  <c r="J88" i="7"/>
  <c r="J87" i="7"/>
  <c r="H88" i="7"/>
  <c r="M82" i="7"/>
  <c r="J83" i="7"/>
  <c r="H83" i="7"/>
  <c r="M78" i="7"/>
  <c r="J79" i="7"/>
  <c r="L79" i="7"/>
  <c r="H79" i="7"/>
  <c r="J77" i="7"/>
  <c r="J76" i="7"/>
  <c r="H77" i="7"/>
  <c r="M72" i="7"/>
  <c r="J73" i="7"/>
  <c r="H73" i="7"/>
  <c r="M68" i="7"/>
  <c r="J67" i="7"/>
  <c r="H69" i="7"/>
  <c r="L69" i="7"/>
  <c r="M64" i="7"/>
  <c r="J63" i="7"/>
  <c r="H63" i="7"/>
  <c r="J58" i="7"/>
  <c r="H58" i="7"/>
  <c r="J54" i="7"/>
  <c r="H54" i="7"/>
  <c r="M50" i="7"/>
  <c r="J48" i="7"/>
  <c r="J51" i="7"/>
  <c r="H48" i="7"/>
  <c r="H51" i="7"/>
  <c r="J46" i="7"/>
  <c r="H46" i="7"/>
  <c r="M40" i="7"/>
  <c r="J38" i="7"/>
  <c r="J41" i="7"/>
  <c r="H38" i="7"/>
  <c r="H41" i="7"/>
  <c r="M33" i="7"/>
  <c r="J34" i="7"/>
  <c r="H34" i="7"/>
  <c r="M28" i="7"/>
  <c r="J27" i="7"/>
  <c r="H27" i="7"/>
  <c r="M23" i="7"/>
  <c r="J22" i="7"/>
  <c r="H22" i="7"/>
  <c r="H15" i="7"/>
  <c r="L15" i="7"/>
  <c r="J16" i="7"/>
  <c r="M16" i="7" s="1"/>
  <c r="H18" i="7"/>
  <c r="L18" i="7"/>
  <c r="J10" i="7"/>
  <c r="J13" i="7"/>
  <c r="H10" i="7"/>
  <c r="H13" i="7"/>
  <c r="M104" i="2"/>
  <c r="F64" i="2"/>
  <c r="J64" i="2" s="1"/>
  <c r="M64" i="2" s="1"/>
  <c r="M88" i="2"/>
  <c r="F96" i="2"/>
  <c r="J96" i="2" s="1"/>
  <c r="M96" i="2" s="1"/>
  <c r="M114" i="2"/>
  <c r="L113" i="2"/>
  <c r="H113" i="2"/>
  <c r="J112" i="2"/>
  <c r="J115" i="2"/>
  <c r="H112" i="2"/>
  <c r="H115" i="2"/>
  <c r="J106" i="2"/>
  <c r="F108" i="2"/>
  <c r="L108" i="2" s="1"/>
  <c r="M108" i="2" s="1"/>
  <c r="H106" i="2"/>
  <c r="L106" i="2"/>
  <c r="H62" i="2"/>
  <c r="J63" i="2"/>
  <c r="F65" i="2"/>
  <c r="L65" i="2" s="1"/>
  <c r="M65" i="2" s="1"/>
  <c r="M83" i="2"/>
  <c r="F21" i="2"/>
  <c r="L21" i="2" s="1"/>
  <c r="M21" i="2" s="1"/>
  <c r="J62" i="2"/>
  <c r="M49" i="2"/>
  <c r="L79" i="2"/>
  <c r="H79" i="2"/>
  <c r="F26" i="2"/>
  <c r="J26" i="2" s="1"/>
  <c r="M26" i="2" s="1"/>
  <c r="F20" i="2"/>
  <c r="J20" i="2" s="1"/>
  <c r="M20" i="2" s="1"/>
  <c r="F27" i="2"/>
  <c r="L27" i="2" s="1"/>
  <c r="M27" i="2" s="1"/>
  <c r="H63" i="2"/>
  <c r="L63" i="2"/>
  <c r="J50" i="2"/>
  <c r="H50" i="2"/>
  <c r="J60" i="2"/>
  <c r="H60" i="2"/>
  <c r="J59" i="2"/>
  <c r="L59" i="2"/>
  <c r="H59" i="2"/>
  <c r="J58" i="2"/>
  <c r="H58" i="2"/>
  <c r="L58" i="2"/>
  <c r="F18" i="2"/>
  <c r="H18" i="2" s="1"/>
  <c r="M18" i="2" s="1"/>
  <c r="L17" i="2"/>
  <c r="J17" i="2"/>
  <c r="H17" i="2"/>
  <c r="F16" i="2"/>
  <c r="L16" i="2" s="1"/>
  <c r="M16" i="2" s="1"/>
  <c r="F15" i="2"/>
  <c r="J15" i="2" s="1"/>
  <c r="M15" i="2" s="1"/>
  <c r="M29" i="7" l="1"/>
  <c r="M32" i="7"/>
  <c r="M77" i="7"/>
  <c r="M51" i="7"/>
  <c r="M286" i="12"/>
  <c r="M287" i="12" s="1"/>
  <c r="H93" i="7"/>
  <c r="M65" i="7"/>
  <c r="M26" i="7"/>
  <c r="M112" i="2"/>
  <c r="M41" i="7"/>
  <c r="M48" i="7"/>
  <c r="M24" i="7"/>
  <c r="J93" i="7"/>
  <c r="M44" i="7"/>
  <c r="M38" i="7"/>
  <c r="M46" i="7"/>
  <c r="M88" i="7"/>
  <c r="M54" i="7"/>
  <c r="M115" i="2"/>
  <c r="M62" i="7"/>
  <c r="M13" i="7"/>
  <c r="M10" i="7"/>
  <c r="M15" i="7"/>
  <c r="M34" i="7"/>
  <c r="J55" i="7"/>
  <c r="H55" i="7"/>
  <c r="L55" i="7"/>
  <c r="M22" i="7"/>
  <c r="M58" i="7"/>
  <c r="M67" i="7"/>
  <c r="M76" i="7"/>
  <c r="M79" i="7"/>
  <c r="M83" i="7"/>
  <c r="M71" i="7"/>
  <c r="M53" i="7"/>
  <c r="M87" i="7"/>
  <c r="M89" i="7"/>
  <c r="M73" i="7"/>
  <c r="M69" i="7"/>
  <c r="M63" i="7"/>
  <c r="M27" i="7"/>
  <c r="M18" i="7"/>
  <c r="M113" i="2"/>
  <c r="M106" i="2"/>
  <c r="M62" i="2"/>
  <c r="M79" i="2"/>
  <c r="M60" i="2"/>
  <c r="M63" i="2"/>
  <c r="M50" i="2"/>
  <c r="M58" i="2"/>
  <c r="M59" i="2"/>
  <c r="M17" i="2"/>
  <c r="M93" i="7" l="1"/>
  <c r="M288" i="12"/>
  <c r="M289" i="12" s="1"/>
  <c r="D12" i="8" s="1"/>
  <c r="G12" i="8" s="1"/>
  <c r="L292" i="9"/>
  <c r="J292" i="9"/>
  <c r="H292" i="9"/>
  <c r="M55" i="7"/>
  <c r="L12" i="2"/>
  <c r="J12" i="2"/>
  <c r="H12" i="2"/>
  <c r="F13" i="2"/>
  <c r="H13" i="2" s="1"/>
  <c r="M13" i="2" s="1"/>
  <c r="F11" i="2"/>
  <c r="L11" i="2" s="1"/>
  <c r="M11" i="2" s="1"/>
  <c r="F10" i="2"/>
  <c r="J10" i="2" s="1"/>
  <c r="M10" i="2" s="1"/>
  <c r="F165" i="1"/>
  <c r="J165" i="1" s="1"/>
  <c r="F163" i="1"/>
  <c r="L163" i="1" s="1"/>
  <c r="F162" i="1"/>
  <c r="J162" i="1" s="1"/>
  <c r="F160" i="1"/>
  <c r="L160" i="1" s="1"/>
  <c r="L158" i="1"/>
  <c r="J158" i="1"/>
  <c r="H158" i="1"/>
  <c r="F157" i="1"/>
  <c r="J157" i="1" s="1"/>
  <c r="F156" i="1"/>
  <c r="L156" i="1" s="1"/>
  <c r="F149" i="1"/>
  <c r="F150" i="1" s="1"/>
  <c r="F148" i="1"/>
  <c r="J148" i="1" s="1"/>
  <c r="L147" i="1"/>
  <c r="J147" i="1"/>
  <c r="H147" i="1"/>
  <c r="F146" i="1"/>
  <c r="L146" i="1" s="1"/>
  <c r="F145" i="1"/>
  <c r="J145" i="1" s="1"/>
  <c r="F136" i="1"/>
  <c r="F138" i="1" s="1"/>
  <c r="L138" i="1" s="1"/>
  <c r="F134" i="1"/>
  <c r="J134" i="1" s="1"/>
  <c r="L132" i="1"/>
  <c r="J132" i="1"/>
  <c r="H132" i="1"/>
  <c r="F131" i="1"/>
  <c r="L131" i="1" s="1"/>
  <c r="F130" i="1"/>
  <c r="J130" i="1" s="1"/>
  <c r="F128" i="1"/>
  <c r="L128" i="1" s="1"/>
  <c r="L127" i="1"/>
  <c r="J127" i="1"/>
  <c r="H127" i="1"/>
  <c r="F126" i="1"/>
  <c r="J126" i="1" s="1"/>
  <c r="F125" i="1"/>
  <c r="L125" i="1" s="1"/>
  <c r="F123" i="1"/>
  <c r="L123" i="1" s="1"/>
  <c r="L122" i="1"/>
  <c r="J122" i="1"/>
  <c r="H122" i="1"/>
  <c r="J121" i="1"/>
  <c r="F120" i="1"/>
  <c r="L120" i="1" s="1"/>
  <c r="F118" i="1"/>
  <c r="L118" i="1" s="1"/>
  <c r="F115" i="1"/>
  <c r="F113" i="1"/>
  <c r="L113" i="1" s="1"/>
  <c r="F110" i="1"/>
  <c r="L110" i="1" s="1"/>
  <c r="F111" i="1"/>
  <c r="F104" i="1"/>
  <c r="F105" i="1" l="1"/>
  <c r="F106" i="1"/>
  <c r="M292" i="9"/>
  <c r="M293" i="9" s="1"/>
  <c r="J136" i="1"/>
  <c r="M12" i="2"/>
  <c r="H157" i="1"/>
  <c r="H165" i="1"/>
  <c r="L165" i="1"/>
  <c r="L162" i="1"/>
  <c r="H162" i="1"/>
  <c r="M162" i="1" s="1"/>
  <c r="J163" i="1"/>
  <c r="H163" i="1"/>
  <c r="H145" i="1"/>
  <c r="M158" i="1"/>
  <c r="M127" i="1"/>
  <c r="H134" i="1"/>
  <c r="F137" i="1"/>
  <c r="J137" i="1" s="1"/>
  <c r="F154" i="1"/>
  <c r="L154" i="1" s="1"/>
  <c r="L157" i="1"/>
  <c r="J156" i="1"/>
  <c r="J160" i="1"/>
  <c r="H156" i="1"/>
  <c r="H160" i="1"/>
  <c r="F143" i="1"/>
  <c r="L143" i="1" s="1"/>
  <c r="L148" i="1"/>
  <c r="H136" i="1"/>
  <c r="L136" i="1"/>
  <c r="L145" i="1"/>
  <c r="H148" i="1"/>
  <c r="M148" i="1" s="1"/>
  <c r="J150" i="1"/>
  <c r="L150" i="1"/>
  <c r="H150" i="1"/>
  <c r="J149" i="1"/>
  <c r="F151" i="1"/>
  <c r="H149" i="1"/>
  <c r="L149" i="1"/>
  <c r="M147" i="1"/>
  <c r="J146" i="1"/>
  <c r="H146" i="1"/>
  <c r="J138" i="1"/>
  <c r="H138" i="1"/>
  <c r="L130" i="1"/>
  <c r="H130" i="1"/>
  <c r="M132" i="1"/>
  <c r="L134" i="1"/>
  <c r="J131" i="1"/>
  <c r="H131" i="1"/>
  <c r="H126" i="1"/>
  <c r="L126" i="1"/>
  <c r="J125" i="1"/>
  <c r="J128" i="1"/>
  <c r="H125" i="1"/>
  <c r="H128" i="1"/>
  <c r="L121" i="1"/>
  <c r="F108" i="1"/>
  <c r="H118" i="1"/>
  <c r="H121" i="1"/>
  <c r="M122" i="1"/>
  <c r="J120" i="1"/>
  <c r="J123" i="1"/>
  <c r="H120" i="1"/>
  <c r="H123" i="1"/>
  <c r="J118" i="1"/>
  <c r="J115" i="1"/>
  <c r="L115" i="1"/>
  <c r="H115" i="1"/>
  <c r="F116" i="1"/>
  <c r="J113" i="1"/>
  <c r="H113" i="1"/>
  <c r="J111" i="1"/>
  <c r="L111" i="1"/>
  <c r="H111" i="1"/>
  <c r="J110" i="1"/>
  <c r="H110" i="1"/>
  <c r="J105" i="1"/>
  <c r="L105" i="1"/>
  <c r="H105" i="1"/>
  <c r="F92" i="1"/>
  <c r="J92" i="1" s="1"/>
  <c r="F83" i="1"/>
  <c r="F91" i="1" s="1"/>
  <c r="L91" i="1" s="1"/>
  <c r="F77" i="1"/>
  <c r="L77" i="1" s="1"/>
  <c r="L81" i="1"/>
  <c r="J81" i="1"/>
  <c r="H81" i="1"/>
  <c r="F80" i="1"/>
  <c r="J80" i="1" s="1"/>
  <c r="F79" i="1"/>
  <c r="L79" i="1" s="1"/>
  <c r="L72" i="1"/>
  <c r="J72" i="1"/>
  <c r="H72" i="1"/>
  <c r="F71" i="1"/>
  <c r="L71" i="1" s="1"/>
  <c r="F70" i="1"/>
  <c r="J70" i="1" s="1"/>
  <c r="L67" i="1"/>
  <c r="J67" i="1"/>
  <c r="H67" i="1"/>
  <c r="F66" i="1"/>
  <c r="L66" i="1" s="1"/>
  <c r="F65" i="1"/>
  <c r="J65" i="1" s="1"/>
  <c r="F63" i="1"/>
  <c r="L63" i="1" s="1"/>
  <c r="L62" i="1"/>
  <c r="J62" i="1"/>
  <c r="H62" i="1"/>
  <c r="F61" i="1"/>
  <c r="J61" i="1" s="1"/>
  <c r="F60" i="1"/>
  <c r="J60" i="1" s="1"/>
  <c r="F58" i="1"/>
  <c r="L58" i="1" s="1"/>
  <c r="L57" i="1"/>
  <c r="J57" i="1"/>
  <c r="H57" i="1"/>
  <c r="F56" i="1"/>
  <c r="L56" i="1" s="1"/>
  <c r="F55" i="1"/>
  <c r="J55" i="1" s="1"/>
  <c r="F53" i="1"/>
  <c r="L53" i="1" s="1"/>
  <c r="L50" i="1"/>
  <c r="J50" i="1"/>
  <c r="H50" i="1"/>
  <c r="F49" i="1"/>
  <c r="L49" i="1" s="1"/>
  <c r="F48" i="1"/>
  <c r="J48" i="1" s="1"/>
  <c r="H51" i="1"/>
  <c r="J51" i="1"/>
  <c r="L51" i="1"/>
  <c r="F34" i="1"/>
  <c r="F35" i="1" s="1"/>
  <c r="L35" i="1" s="1"/>
  <c r="L32" i="1"/>
  <c r="J32" i="1"/>
  <c r="H32" i="1"/>
  <c r="F31" i="1"/>
  <c r="L31" i="1" s="1"/>
  <c r="F30" i="1"/>
  <c r="J30" i="1" s="1"/>
  <c r="F17" i="1"/>
  <c r="J17" i="1" s="1"/>
  <c r="F15" i="1"/>
  <c r="L15" i="1" s="1"/>
  <c r="F14" i="1"/>
  <c r="J14" i="1" s="1"/>
  <c r="F12" i="1"/>
  <c r="L12" i="1" s="1"/>
  <c r="L11" i="1"/>
  <c r="J11" i="1"/>
  <c r="H11" i="1"/>
  <c r="H168" i="1" s="1"/>
  <c r="M168" i="1" s="1"/>
  <c r="F10" i="1"/>
  <c r="J10" i="1" s="1"/>
  <c r="F9" i="1"/>
  <c r="L9" i="1" s="1"/>
  <c r="M156" i="1" l="1"/>
  <c r="M120" i="1"/>
  <c r="M125" i="1"/>
  <c r="H154" i="1"/>
  <c r="M123" i="1"/>
  <c r="M160" i="1"/>
  <c r="M157" i="1"/>
  <c r="J143" i="1"/>
  <c r="M128" i="1"/>
  <c r="M294" i="9"/>
  <c r="M295" i="9" s="1"/>
  <c r="M296" i="9" s="1"/>
  <c r="L137" i="1"/>
  <c r="M163" i="1"/>
  <c r="M165" i="1"/>
  <c r="M130" i="1"/>
  <c r="H137" i="1"/>
  <c r="M145" i="1"/>
  <c r="M134" i="1"/>
  <c r="M105" i="1"/>
  <c r="M118" i="1"/>
  <c r="M121" i="1"/>
  <c r="J154" i="1"/>
  <c r="M136" i="1"/>
  <c r="M137" i="1"/>
  <c r="H143" i="1"/>
  <c r="M143" i="1" s="1"/>
  <c r="M150" i="1"/>
  <c r="L151" i="1"/>
  <c r="H151" i="1"/>
  <c r="J151" i="1"/>
  <c r="M149" i="1"/>
  <c r="M146" i="1"/>
  <c r="M138" i="1"/>
  <c r="M131" i="1"/>
  <c r="F84" i="1"/>
  <c r="J84" i="1" s="1"/>
  <c r="M126" i="1"/>
  <c r="F94" i="1"/>
  <c r="J94" i="1" s="1"/>
  <c r="M115" i="1"/>
  <c r="M81" i="1"/>
  <c r="F85" i="1"/>
  <c r="L85" i="1" s="1"/>
  <c r="L92" i="1"/>
  <c r="J108" i="1"/>
  <c r="L108" i="1"/>
  <c r="H108" i="1"/>
  <c r="F103" i="1"/>
  <c r="L103" i="1" s="1"/>
  <c r="L116" i="1"/>
  <c r="H116" i="1"/>
  <c r="J116" i="1"/>
  <c r="M113" i="1"/>
  <c r="M110" i="1"/>
  <c r="M111" i="1"/>
  <c r="L106" i="1"/>
  <c r="H106" i="1"/>
  <c r="J106" i="1"/>
  <c r="F93" i="1"/>
  <c r="L93" i="1" s="1"/>
  <c r="L94" i="1"/>
  <c r="J91" i="1"/>
  <c r="H91" i="1"/>
  <c r="M72" i="1"/>
  <c r="F82" i="1"/>
  <c r="L82" i="1" s="1"/>
  <c r="J77" i="1"/>
  <c r="H77" i="1"/>
  <c r="L80" i="1"/>
  <c r="H80" i="1"/>
  <c r="J79" i="1"/>
  <c r="H79" i="1"/>
  <c r="L70" i="1"/>
  <c r="H70" i="1"/>
  <c r="J71" i="1"/>
  <c r="H71" i="1"/>
  <c r="F36" i="1"/>
  <c r="J36" i="1" s="1"/>
  <c r="F68" i="1"/>
  <c r="H14" i="1"/>
  <c r="H30" i="1"/>
  <c r="L34" i="1"/>
  <c r="F46" i="1"/>
  <c r="L46" i="1" s="1"/>
  <c r="M32" i="1"/>
  <c r="M50" i="1"/>
  <c r="H55" i="1"/>
  <c r="M67" i="1"/>
  <c r="L10" i="1"/>
  <c r="L60" i="1"/>
  <c r="L65" i="1"/>
  <c r="H10" i="1"/>
  <c r="M11" i="1"/>
  <c r="L14" i="1"/>
  <c r="L30" i="1"/>
  <c r="M51" i="1"/>
  <c r="H48" i="1"/>
  <c r="M57" i="1"/>
  <c r="H60" i="1"/>
  <c r="M62" i="1"/>
  <c r="H65" i="1"/>
  <c r="J66" i="1"/>
  <c r="H66" i="1"/>
  <c r="J63" i="1"/>
  <c r="H63" i="1"/>
  <c r="H61" i="1"/>
  <c r="L61" i="1"/>
  <c r="J58" i="1"/>
  <c r="H58" i="1"/>
  <c r="L55" i="1"/>
  <c r="J56" i="1"/>
  <c r="H56" i="1"/>
  <c r="J53" i="1"/>
  <c r="H53" i="1"/>
  <c r="L48" i="1"/>
  <c r="J49" i="1"/>
  <c r="H49" i="1"/>
  <c r="H34" i="1"/>
  <c r="J35" i="1"/>
  <c r="J34" i="1"/>
  <c r="H35" i="1"/>
  <c r="J31" i="1"/>
  <c r="H31" i="1"/>
  <c r="H17" i="1"/>
  <c r="L17" i="1"/>
  <c r="J15" i="1"/>
  <c r="H15" i="1"/>
  <c r="J9" i="1"/>
  <c r="J12" i="1"/>
  <c r="H9" i="1"/>
  <c r="H12" i="1"/>
  <c r="M12" i="1" l="1"/>
  <c r="M154" i="1"/>
  <c r="M9" i="1"/>
  <c r="J103" i="1"/>
  <c r="M35" i="1"/>
  <c r="M65" i="1"/>
  <c r="J46" i="1"/>
  <c r="M48" i="1"/>
  <c r="J93" i="1"/>
  <c r="D13" i="8"/>
  <c r="G13" i="8" s="1"/>
  <c r="L36" i="1"/>
  <c r="H85" i="1"/>
  <c r="M151" i="1"/>
  <c r="J85" i="1"/>
  <c r="H94" i="1"/>
  <c r="M94" i="1" s="1"/>
  <c r="H103" i="1"/>
  <c r="M103" i="1" s="1"/>
  <c r="L84" i="1"/>
  <c r="H84" i="1"/>
  <c r="H93" i="1"/>
  <c r="H36" i="1"/>
  <c r="M36" i="1" s="1"/>
  <c r="M14" i="1"/>
  <c r="M70" i="1"/>
  <c r="M80" i="1"/>
  <c r="H82" i="1"/>
  <c r="M108" i="1"/>
  <c r="M116" i="1"/>
  <c r="M106" i="1"/>
  <c r="M91" i="1"/>
  <c r="J82" i="1"/>
  <c r="M77" i="1"/>
  <c r="M79" i="1"/>
  <c r="M71" i="1"/>
  <c r="L68" i="1"/>
  <c r="H68" i="1"/>
  <c r="J68" i="1"/>
  <c r="H46" i="1"/>
  <c r="M46" i="1" s="1"/>
  <c r="M49" i="1"/>
  <c r="M60" i="1"/>
  <c r="M30" i="1"/>
  <c r="M55" i="1"/>
  <c r="M10" i="1"/>
  <c r="M31" i="1"/>
  <c r="M61" i="1"/>
  <c r="M66" i="1"/>
  <c r="M63" i="1"/>
  <c r="M58" i="1"/>
  <c r="M56" i="1"/>
  <c r="M53" i="1"/>
  <c r="M34" i="1"/>
  <c r="M17" i="1"/>
  <c r="M15" i="1"/>
  <c r="M85" i="1" l="1"/>
  <c r="M82" i="1"/>
  <c r="M93" i="1"/>
  <c r="M84" i="1"/>
  <c r="M68" i="1"/>
  <c r="F28" i="3" l="1"/>
  <c r="J28" i="3" s="1"/>
  <c r="F35" i="3"/>
  <c r="F36" i="3" s="1"/>
  <c r="F34" i="3"/>
  <c r="J34" i="3" s="1"/>
  <c r="F19" i="3"/>
  <c r="F26" i="3" s="1"/>
  <c r="L22" i="3"/>
  <c r="J22" i="3"/>
  <c r="H22" i="3"/>
  <c r="L17" i="3"/>
  <c r="J17" i="3"/>
  <c r="H17" i="3"/>
  <c r="F16" i="3"/>
  <c r="J16" i="3" s="1"/>
  <c r="F15" i="3"/>
  <c r="L15" i="3" s="1"/>
  <c r="F13" i="3"/>
  <c r="J13" i="3" s="1"/>
  <c r="L12" i="3"/>
  <c r="J12" i="3"/>
  <c r="H12" i="3"/>
  <c r="F11" i="3"/>
  <c r="L11" i="3" s="1"/>
  <c r="F10" i="3"/>
  <c r="J10" i="3" s="1"/>
  <c r="F21" i="3" l="1"/>
  <c r="L21" i="3" s="1"/>
  <c r="F45" i="3"/>
  <c r="J45" i="3"/>
  <c r="F20" i="3"/>
  <c r="J20" i="3" s="1"/>
  <c r="F29" i="3"/>
  <c r="J29" i="3" s="1"/>
  <c r="J36" i="3"/>
  <c r="L36" i="3"/>
  <c r="H36" i="3"/>
  <c r="F37" i="3"/>
  <c r="H28" i="3"/>
  <c r="L28" i="3"/>
  <c r="F30" i="3"/>
  <c r="J30" i="3" s="1"/>
  <c r="H29" i="3"/>
  <c r="H34" i="3"/>
  <c r="L34" i="3"/>
  <c r="J26" i="3"/>
  <c r="H26" i="3"/>
  <c r="L26" i="3"/>
  <c r="M22" i="3"/>
  <c r="L20" i="3"/>
  <c r="J21" i="3"/>
  <c r="H21" i="3"/>
  <c r="M17" i="3"/>
  <c r="L16" i="3"/>
  <c r="H16" i="3"/>
  <c r="J15" i="3"/>
  <c r="H15" i="3"/>
  <c r="H10" i="3"/>
  <c r="L13" i="3"/>
  <c r="H13" i="3"/>
  <c r="M12" i="3"/>
  <c r="L10" i="3"/>
  <c r="M10" i="3" s="1"/>
  <c r="J11" i="3"/>
  <c r="H11" i="3"/>
  <c r="F78" i="4"/>
  <c r="L78" i="4" s="1"/>
  <c r="F77" i="4"/>
  <c r="L77" i="4" s="1"/>
  <c r="F76" i="4"/>
  <c r="J76" i="4" s="1"/>
  <c r="F75" i="4"/>
  <c r="L75" i="4" s="1"/>
  <c r="F84" i="4"/>
  <c r="L84" i="4" s="1"/>
  <c r="F83" i="4"/>
  <c r="J83" i="4" s="1"/>
  <c r="L82" i="4"/>
  <c r="J82" i="4"/>
  <c r="H82" i="4"/>
  <c r="H86" i="4"/>
  <c r="J86" i="4"/>
  <c r="L86" i="4"/>
  <c r="F81" i="4"/>
  <c r="L81" i="4" s="1"/>
  <c r="H83" i="4" l="1"/>
  <c r="L45" i="3"/>
  <c r="H45" i="3"/>
  <c r="M45" i="3" s="1"/>
  <c r="H20" i="3"/>
  <c r="M20" i="3" s="1"/>
  <c r="L29" i="3"/>
  <c r="M29" i="3" s="1"/>
  <c r="M28" i="3"/>
  <c r="M36" i="3"/>
  <c r="L37" i="3"/>
  <c r="H37" i="3"/>
  <c r="J37" i="3"/>
  <c r="L30" i="3"/>
  <c r="H30" i="3"/>
  <c r="M34" i="3"/>
  <c r="M26" i="3"/>
  <c r="M21" i="3"/>
  <c r="M15" i="3"/>
  <c r="M16" i="3"/>
  <c r="M13" i="3"/>
  <c r="M11" i="3"/>
  <c r="J78" i="4"/>
  <c r="H78" i="4"/>
  <c r="M82" i="4"/>
  <c r="L83" i="4"/>
  <c r="M83" i="4" s="1"/>
  <c r="L76" i="4"/>
  <c r="H76" i="4"/>
  <c r="M86" i="4"/>
  <c r="J75" i="4"/>
  <c r="J77" i="4"/>
  <c r="H75" i="4"/>
  <c r="H77" i="4"/>
  <c r="J84" i="4"/>
  <c r="H84" i="4"/>
  <c r="J81" i="4"/>
  <c r="H81" i="4"/>
  <c r="M77" i="4" l="1"/>
  <c r="M78" i="4"/>
  <c r="M75" i="4"/>
  <c r="M30" i="3"/>
  <c r="M37" i="3"/>
  <c r="M76" i="4"/>
  <c r="M84" i="4"/>
  <c r="M81" i="4"/>
  <c r="F73" i="4"/>
  <c r="L73" i="4" s="1"/>
  <c r="F72" i="4"/>
  <c r="J72" i="4" s="1"/>
  <c r="F29" i="4"/>
  <c r="L29" i="4" s="1"/>
  <c r="F28" i="4"/>
  <c r="J28" i="4" s="1"/>
  <c r="F27" i="4"/>
  <c r="L27" i="4" s="1"/>
  <c r="F26" i="4"/>
  <c r="J26" i="4" s="1"/>
  <c r="L25" i="4"/>
  <c r="J25" i="4"/>
  <c r="H25" i="4"/>
  <c r="F55" i="4"/>
  <c r="L55" i="4" s="1"/>
  <c r="F54" i="4"/>
  <c r="J54" i="4" s="1"/>
  <c r="F53" i="4"/>
  <c r="L53" i="4" s="1"/>
  <c r="F52" i="4"/>
  <c r="J52" i="4" s="1"/>
  <c r="L51" i="4"/>
  <c r="J51" i="4"/>
  <c r="H51" i="4"/>
  <c r="F43" i="4"/>
  <c r="L43" i="4" s="1"/>
  <c r="F42" i="4"/>
  <c r="J42" i="4" s="1"/>
  <c r="F50" i="4"/>
  <c r="J50" i="4" s="1"/>
  <c r="F49" i="4"/>
  <c r="L49" i="4" s="1"/>
  <c r="F48" i="4"/>
  <c r="L48" i="4" s="1"/>
  <c r="J49" i="4" l="1"/>
  <c r="H49" i="4"/>
  <c r="H72" i="4"/>
  <c r="L72" i="4"/>
  <c r="J73" i="4"/>
  <c r="H73" i="4"/>
  <c r="H52" i="4"/>
  <c r="M25" i="4"/>
  <c r="L26" i="4"/>
  <c r="L28" i="4"/>
  <c r="H26" i="4"/>
  <c r="H28" i="4"/>
  <c r="J27" i="4"/>
  <c r="J29" i="4"/>
  <c r="H27" i="4"/>
  <c r="H29" i="4"/>
  <c r="H54" i="4"/>
  <c r="M51" i="4"/>
  <c r="L52" i="4"/>
  <c r="M52" i="4" s="1"/>
  <c r="L54" i="4"/>
  <c r="J53" i="4"/>
  <c r="J55" i="4"/>
  <c r="H53" i="4"/>
  <c r="H55" i="4"/>
  <c r="L42" i="4"/>
  <c r="H42" i="4"/>
  <c r="J43" i="4"/>
  <c r="H43" i="4"/>
  <c r="J48" i="4"/>
  <c r="H48" i="4"/>
  <c r="H50" i="4"/>
  <c r="L50" i="4"/>
  <c r="M49" i="4" l="1"/>
  <c r="M55" i="4"/>
  <c r="M29" i="4"/>
  <c r="M28" i="4"/>
  <c r="M53" i="4"/>
  <c r="M27" i="4"/>
  <c r="M26" i="4"/>
  <c r="M54" i="4"/>
  <c r="M72" i="4"/>
  <c r="M73" i="4"/>
  <c r="M42" i="4"/>
  <c r="M48" i="4"/>
  <c r="M43" i="4"/>
  <c r="M50" i="4"/>
  <c r="F40" i="4"/>
  <c r="L40" i="4" s="1"/>
  <c r="L39" i="4"/>
  <c r="J39" i="4"/>
  <c r="H39" i="4"/>
  <c r="F38" i="4"/>
  <c r="J38" i="4" s="1"/>
  <c r="F37" i="4"/>
  <c r="L37" i="4" s="1"/>
  <c r="L34" i="4"/>
  <c r="J34" i="4"/>
  <c r="H34" i="4"/>
  <c r="F33" i="4"/>
  <c r="L21" i="4"/>
  <c r="J21" i="4"/>
  <c r="H21" i="4"/>
  <c r="L20" i="4"/>
  <c r="J20" i="4"/>
  <c r="H20" i="4"/>
  <c r="L19" i="4"/>
  <c r="J19" i="4"/>
  <c r="H19" i="4"/>
  <c r="L18" i="4"/>
  <c r="J18" i="4"/>
  <c r="H18" i="4"/>
  <c r="L17" i="4"/>
  <c r="J17" i="4"/>
  <c r="H17" i="4"/>
  <c r="F24" i="4"/>
  <c r="L24" i="4" s="1"/>
  <c r="F23" i="4"/>
  <c r="J23" i="4" s="1"/>
  <c r="F22" i="4"/>
  <c r="L22" i="4" s="1"/>
  <c r="F16" i="4"/>
  <c r="J16" i="4" s="1"/>
  <c r="F15" i="4"/>
  <c r="L15" i="4" s="1"/>
  <c r="F8" i="4"/>
  <c r="F9" i="4" s="1"/>
  <c r="F118" i="5"/>
  <c r="F123" i="5" s="1"/>
  <c r="J123" i="5" s="1"/>
  <c r="F119" i="5"/>
  <c r="F117" i="5"/>
  <c r="L117" i="5" s="1"/>
  <c r="F114" i="5"/>
  <c r="L114" i="5" s="1"/>
  <c r="L113" i="5"/>
  <c r="H113" i="5"/>
  <c r="F115" i="5"/>
  <c r="F112" i="5"/>
  <c r="J112" i="5" s="1"/>
  <c r="L111" i="5"/>
  <c r="F110" i="5"/>
  <c r="J110" i="5" s="1"/>
  <c r="F109" i="5"/>
  <c r="L109" i="5" s="1"/>
  <c r="F107" i="5"/>
  <c r="J107" i="5" s="1"/>
  <c r="L106" i="5"/>
  <c r="J106" i="5"/>
  <c r="H106" i="5"/>
  <c r="F105" i="5"/>
  <c r="L105" i="5" s="1"/>
  <c r="F104" i="5"/>
  <c r="J104" i="5" s="1"/>
  <c r="F102" i="5"/>
  <c r="L102" i="5" s="1"/>
  <c r="F98" i="5"/>
  <c r="F96" i="5"/>
  <c r="L96" i="5" s="1"/>
  <c r="L95" i="5"/>
  <c r="J95" i="5"/>
  <c r="H95" i="5"/>
  <c r="F94" i="5"/>
  <c r="J94" i="5" s="1"/>
  <c r="F93" i="5"/>
  <c r="L93" i="5" s="1"/>
  <c r="F91" i="5"/>
  <c r="L91" i="5" s="1"/>
  <c r="L90" i="5"/>
  <c r="J90" i="5"/>
  <c r="H90" i="5"/>
  <c r="F89" i="5"/>
  <c r="J89" i="5" s="1"/>
  <c r="F88" i="5"/>
  <c r="L88" i="5" s="1"/>
  <c r="F27" i="5"/>
  <c r="J27" i="5" s="1"/>
  <c r="L26" i="5"/>
  <c r="J26" i="5"/>
  <c r="H26" i="5"/>
  <c r="F25" i="5"/>
  <c r="L25" i="5" s="1"/>
  <c r="F24" i="5"/>
  <c r="J24" i="5" s="1"/>
  <c r="L23" i="5"/>
  <c r="J23" i="5"/>
  <c r="H23" i="5"/>
  <c r="F17" i="5"/>
  <c r="L17" i="5" s="1"/>
  <c r="L16" i="5"/>
  <c r="J16" i="5"/>
  <c r="H16" i="5"/>
  <c r="F15" i="5"/>
  <c r="J15" i="5" s="1"/>
  <c r="F14" i="5"/>
  <c r="L14" i="5" s="1"/>
  <c r="L13" i="5"/>
  <c r="J13" i="5"/>
  <c r="H13" i="5"/>
  <c r="F82" i="5"/>
  <c r="L82" i="5" s="1"/>
  <c r="L81" i="5"/>
  <c r="J81" i="5"/>
  <c r="H81" i="5"/>
  <c r="F80" i="5"/>
  <c r="J80" i="5" s="1"/>
  <c r="F79" i="5"/>
  <c r="L79" i="5" s="1"/>
  <c r="F70" i="5"/>
  <c r="F71" i="5" s="1"/>
  <c r="F61" i="5"/>
  <c r="F69" i="5" s="1"/>
  <c r="L69" i="5" s="1"/>
  <c r="F54" i="5"/>
  <c r="F55" i="5" s="1"/>
  <c r="L55" i="5" s="1"/>
  <c r="H38" i="4" l="1"/>
  <c r="L38" i="4"/>
  <c r="H40" i="4"/>
  <c r="J40" i="4"/>
  <c r="M39" i="4"/>
  <c r="J37" i="4"/>
  <c r="H37" i="4"/>
  <c r="F13" i="4"/>
  <c r="L13" i="4" s="1"/>
  <c r="M18" i="4"/>
  <c r="M20" i="4"/>
  <c r="M34" i="4"/>
  <c r="H31" i="4"/>
  <c r="F32" i="4"/>
  <c r="L32" i="4" s="1"/>
  <c r="L31" i="4"/>
  <c r="F35" i="4"/>
  <c r="L35" i="4" s="1"/>
  <c r="J33" i="4"/>
  <c r="L33" i="4"/>
  <c r="H33" i="4"/>
  <c r="J32" i="4"/>
  <c r="J31" i="4"/>
  <c r="L16" i="4"/>
  <c r="L23" i="4"/>
  <c r="H16" i="4"/>
  <c r="M16" i="4" s="1"/>
  <c r="H23" i="4"/>
  <c r="M17" i="4"/>
  <c r="M19" i="4"/>
  <c r="M21" i="4"/>
  <c r="J15" i="4"/>
  <c r="J22" i="4"/>
  <c r="J24" i="4"/>
  <c r="H15" i="4"/>
  <c r="H22" i="4"/>
  <c r="H24" i="4"/>
  <c r="J9" i="4"/>
  <c r="L9" i="4"/>
  <c r="H9" i="4"/>
  <c r="J8" i="4"/>
  <c r="F10" i="4"/>
  <c r="H8" i="4"/>
  <c r="L8" i="4"/>
  <c r="H123" i="5"/>
  <c r="L123" i="5"/>
  <c r="J119" i="5"/>
  <c r="L119" i="5"/>
  <c r="H119" i="5"/>
  <c r="L118" i="5"/>
  <c r="F120" i="5"/>
  <c r="J118" i="5"/>
  <c r="J117" i="5"/>
  <c r="H117" i="5"/>
  <c r="L110" i="5"/>
  <c r="L112" i="5"/>
  <c r="F62" i="5"/>
  <c r="L62" i="5" s="1"/>
  <c r="M26" i="5"/>
  <c r="H110" i="5"/>
  <c r="M110" i="5" s="1"/>
  <c r="H112" i="5"/>
  <c r="J115" i="5"/>
  <c r="L115" i="5"/>
  <c r="H115" i="5"/>
  <c r="J114" i="5"/>
  <c r="J113" i="5"/>
  <c r="M113" i="5" s="1"/>
  <c r="H114" i="5"/>
  <c r="J109" i="5"/>
  <c r="J111" i="5"/>
  <c r="H109" i="5"/>
  <c r="H111" i="5"/>
  <c r="L104" i="5"/>
  <c r="H107" i="5"/>
  <c r="H24" i="5"/>
  <c r="H104" i="5"/>
  <c r="L107" i="5"/>
  <c r="M106" i="5"/>
  <c r="J105" i="5"/>
  <c r="H105" i="5"/>
  <c r="J102" i="5"/>
  <c r="H102" i="5"/>
  <c r="J98" i="5"/>
  <c r="L98" i="5"/>
  <c r="H98" i="5"/>
  <c r="J97" i="5"/>
  <c r="F99" i="5"/>
  <c r="H97" i="5"/>
  <c r="L97" i="5"/>
  <c r="L94" i="5"/>
  <c r="H94" i="5"/>
  <c r="M95" i="5"/>
  <c r="J93" i="5"/>
  <c r="J96" i="5"/>
  <c r="M90" i="5"/>
  <c r="H93" i="5"/>
  <c r="H96" i="5"/>
  <c r="J91" i="5"/>
  <c r="H91" i="5"/>
  <c r="L89" i="5"/>
  <c r="H89" i="5"/>
  <c r="J88" i="5"/>
  <c r="M13" i="5"/>
  <c r="H88" i="5"/>
  <c r="L27" i="5"/>
  <c r="M23" i="5"/>
  <c r="L24" i="5"/>
  <c r="H27" i="5"/>
  <c r="J25" i="5"/>
  <c r="M16" i="5"/>
  <c r="H25" i="5"/>
  <c r="L15" i="5"/>
  <c r="H15" i="5"/>
  <c r="J14" i="5"/>
  <c r="J17" i="5"/>
  <c r="H14" i="5"/>
  <c r="H17" i="5"/>
  <c r="F77" i="5"/>
  <c r="L77" i="5" s="1"/>
  <c r="L80" i="5"/>
  <c r="F56" i="5"/>
  <c r="J56" i="5" s="1"/>
  <c r="F60" i="5"/>
  <c r="L60" i="5" s="1"/>
  <c r="F63" i="5"/>
  <c r="J63" i="5" s="1"/>
  <c r="H80" i="5"/>
  <c r="M80" i="5" s="1"/>
  <c r="M81" i="5"/>
  <c r="J79" i="5"/>
  <c r="J82" i="5"/>
  <c r="H79" i="5"/>
  <c r="H82" i="5"/>
  <c r="J71" i="5"/>
  <c r="L71" i="5"/>
  <c r="H71" i="5"/>
  <c r="F72" i="5"/>
  <c r="J69" i="5"/>
  <c r="H69" i="5"/>
  <c r="H62" i="5"/>
  <c r="L54" i="5"/>
  <c r="H54" i="5"/>
  <c r="J55" i="5"/>
  <c r="J54" i="5"/>
  <c r="H55" i="5"/>
  <c r="M112" i="5" l="1"/>
  <c r="M17" i="5"/>
  <c r="M98" i="5"/>
  <c r="M82" i="5"/>
  <c r="M14" i="5"/>
  <c r="M88" i="5"/>
  <c r="M111" i="5"/>
  <c r="M79" i="5"/>
  <c r="M25" i="5"/>
  <c r="M24" i="5"/>
  <c r="M109" i="5"/>
  <c r="H35" i="4"/>
  <c r="M55" i="5"/>
  <c r="H60" i="5"/>
  <c r="J60" i="5"/>
  <c r="H63" i="5"/>
  <c r="M23" i="4"/>
  <c r="M38" i="4"/>
  <c r="H32" i="4"/>
  <c r="M32" i="4" s="1"/>
  <c r="J35" i="4"/>
  <c r="M40" i="4"/>
  <c r="M37" i="4"/>
  <c r="H13" i="4"/>
  <c r="J13" i="4"/>
  <c r="M31" i="4"/>
  <c r="M33" i="4"/>
  <c r="M24" i="4"/>
  <c r="M15" i="4"/>
  <c r="M9" i="4"/>
  <c r="M22" i="4"/>
  <c r="L10" i="4"/>
  <c r="H10" i="4"/>
  <c r="J10" i="4"/>
  <c r="M8" i="4"/>
  <c r="M123" i="5"/>
  <c r="M119" i="5"/>
  <c r="L120" i="5"/>
  <c r="H120" i="5"/>
  <c r="J120" i="5"/>
  <c r="M117" i="5"/>
  <c r="L56" i="5"/>
  <c r="J62" i="5"/>
  <c r="M62" i="5" s="1"/>
  <c r="H77" i="5"/>
  <c r="M104" i="5"/>
  <c r="M107" i="5"/>
  <c r="M115" i="5"/>
  <c r="M114" i="5"/>
  <c r="M27" i="5"/>
  <c r="M105" i="5"/>
  <c r="M102" i="5"/>
  <c r="L99" i="5"/>
  <c r="H99" i="5"/>
  <c r="J99" i="5"/>
  <c r="M94" i="5"/>
  <c r="M97" i="5"/>
  <c r="M93" i="5"/>
  <c r="M96" i="5"/>
  <c r="M91" i="5"/>
  <c r="M89" i="5"/>
  <c r="M15" i="5"/>
  <c r="H56" i="5"/>
  <c r="M56" i="5" s="1"/>
  <c r="L63" i="5"/>
  <c r="M63" i="5" s="1"/>
  <c r="J77" i="5"/>
  <c r="L72" i="5"/>
  <c r="H72" i="5"/>
  <c r="J72" i="5"/>
  <c r="M71" i="5"/>
  <c r="M69" i="5"/>
  <c r="M54" i="5"/>
  <c r="M35" i="4" l="1"/>
  <c r="M60" i="5"/>
  <c r="M77" i="5"/>
  <c r="M13" i="4"/>
  <c r="M10" i="4"/>
  <c r="M120" i="5"/>
  <c r="M99" i="5"/>
  <c r="M72" i="5"/>
  <c r="F40" i="5" l="1"/>
  <c r="F53" i="5" s="1"/>
  <c r="L53" i="5" s="1"/>
  <c r="F33" i="5"/>
  <c r="F39" i="5" s="1"/>
  <c r="L39" i="5" s="1"/>
  <c r="F31" i="5"/>
  <c r="J31" i="5" s="1"/>
  <c r="F32" i="5"/>
  <c r="L32" i="5" s="1"/>
  <c r="F30" i="5"/>
  <c r="J30" i="5" s="1"/>
  <c r="F29" i="5"/>
  <c r="L29" i="5" s="1"/>
  <c r="F21" i="5"/>
  <c r="J21" i="5" s="1"/>
  <c r="F22" i="5"/>
  <c r="J22" i="5" s="1"/>
  <c r="F20" i="5"/>
  <c r="L20" i="5" s="1"/>
  <c r="F19" i="5"/>
  <c r="J19" i="5" s="1"/>
  <c r="F11" i="5"/>
  <c r="J11" i="5" s="1"/>
  <c r="F12" i="5"/>
  <c r="L12" i="5" s="1"/>
  <c r="F10" i="5"/>
  <c r="J10" i="5" s="1"/>
  <c r="F9" i="5"/>
  <c r="L9" i="5" s="1"/>
  <c r="L11" i="5" l="1"/>
  <c r="L31" i="5"/>
  <c r="H11" i="5"/>
  <c r="M11" i="5" s="1"/>
  <c r="H10" i="5"/>
  <c r="H19" i="5"/>
  <c r="L21" i="5"/>
  <c r="H22" i="5"/>
  <c r="F34" i="5"/>
  <c r="F41" i="5"/>
  <c r="L41" i="5" s="1"/>
  <c r="F35" i="5"/>
  <c r="L35" i="5" s="1"/>
  <c r="J53" i="5"/>
  <c r="H53" i="5"/>
  <c r="J41" i="5"/>
  <c r="H41" i="5"/>
  <c r="F42" i="5"/>
  <c r="J39" i="5"/>
  <c r="H39" i="5"/>
  <c r="L30" i="5"/>
  <c r="L10" i="5"/>
  <c r="L19" i="5"/>
  <c r="H21" i="5"/>
  <c r="L22" i="5"/>
  <c r="H30" i="5"/>
  <c r="H31" i="5"/>
  <c r="M31" i="5" s="1"/>
  <c r="J29" i="5"/>
  <c r="J32" i="5"/>
  <c r="H29" i="5"/>
  <c r="H32" i="5"/>
  <c r="J20" i="5"/>
  <c r="H20" i="5"/>
  <c r="J9" i="5"/>
  <c r="J12" i="5"/>
  <c r="H9" i="5"/>
  <c r="H12" i="5"/>
  <c r="M12" i="5" l="1"/>
  <c r="M9" i="5"/>
  <c r="M32" i="5"/>
  <c r="M29" i="5"/>
  <c r="M22" i="5"/>
  <c r="M19" i="5"/>
  <c r="M10" i="5"/>
  <c r="M21" i="5"/>
  <c r="H35" i="5"/>
  <c r="J35" i="5"/>
  <c r="J34" i="5"/>
  <c r="H34" i="5"/>
  <c r="L34" i="5"/>
  <c r="M53" i="5"/>
  <c r="M41" i="5"/>
  <c r="L42" i="5"/>
  <c r="H42" i="5"/>
  <c r="J42" i="5"/>
  <c r="M39" i="5"/>
  <c r="M30" i="5"/>
  <c r="M20" i="5"/>
  <c r="M35" i="5" l="1"/>
  <c r="M34" i="5"/>
  <c r="M42" i="5"/>
  <c r="F18" i="1" l="1"/>
  <c r="F16" i="1"/>
  <c r="L13" i="1"/>
  <c r="J13" i="1"/>
  <c r="H13" i="1"/>
  <c r="F20" i="1" l="1"/>
  <c r="F28" i="1"/>
  <c r="F19" i="1"/>
  <c r="L18" i="1"/>
  <c r="J18" i="1"/>
  <c r="M13" i="1"/>
  <c r="H18" i="1"/>
  <c r="L8" i="7"/>
  <c r="J8" i="7"/>
  <c r="H8" i="7"/>
  <c r="L96" i="7"/>
  <c r="J96" i="7"/>
  <c r="H96" i="7"/>
  <c r="L95" i="7"/>
  <c r="J95" i="7"/>
  <c r="H95" i="7"/>
  <c r="L94" i="7"/>
  <c r="J94" i="7"/>
  <c r="H94" i="7"/>
  <c r="L92" i="7"/>
  <c r="J92" i="7"/>
  <c r="H92" i="7"/>
  <c r="L91" i="7"/>
  <c r="J91" i="7"/>
  <c r="H91" i="7"/>
  <c r="L90" i="7"/>
  <c r="J90" i="7"/>
  <c r="H90" i="7"/>
  <c r="L86" i="7"/>
  <c r="J86" i="7"/>
  <c r="H86" i="7"/>
  <c r="L85" i="7"/>
  <c r="J85" i="7"/>
  <c r="H85" i="7"/>
  <c r="L80" i="7"/>
  <c r="J80" i="7"/>
  <c r="H80" i="7"/>
  <c r="L75" i="7"/>
  <c r="J75" i="7"/>
  <c r="H75" i="7"/>
  <c r="L74" i="7"/>
  <c r="J74" i="7"/>
  <c r="H74" i="7"/>
  <c r="L70" i="7"/>
  <c r="J70" i="7"/>
  <c r="H70" i="7"/>
  <c r="L66" i="7"/>
  <c r="J66" i="7"/>
  <c r="H66" i="7"/>
  <c r="L61" i="7"/>
  <c r="J61" i="7"/>
  <c r="H61" i="7"/>
  <c r="L60" i="7"/>
  <c r="J60" i="7"/>
  <c r="H60" i="7"/>
  <c r="L57" i="7"/>
  <c r="J57" i="7"/>
  <c r="H57" i="7"/>
  <c r="L56" i="7"/>
  <c r="J56" i="7"/>
  <c r="H56" i="7"/>
  <c r="L52" i="7"/>
  <c r="J52" i="7"/>
  <c r="H52" i="7"/>
  <c r="L47" i="7"/>
  <c r="J47" i="7"/>
  <c r="H47" i="7"/>
  <c r="L43" i="7"/>
  <c r="J43" i="7"/>
  <c r="H43" i="7"/>
  <c r="L42" i="7"/>
  <c r="J42" i="7"/>
  <c r="H42" i="7"/>
  <c r="L37" i="7"/>
  <c r="J37" i="7"/>
  <c r="H37" i="7"/>
  <c r="L36" i="7"/>
  <c r="J36" i="7"/>
  <c r="H36" i="7"/>
  <c r="L31" i="7"/>
  <c r="J31" i="7"/>
  <c r="H31" i="7"/>
  <c r="L30" i="7"/>
  <c r="J30" i="7"/>
  <c r="H30" i="7"/>
  <c r="L25" i="7"/>
  <c r="J25" i="7"/>
  <c r="H25" i="7"/>
  <c r="L21" i="7"/>
  <c r="J21" i="7"/>
  <c r="H21" i="7"/>
  <c r="L20" i="7"/>
  <c r="J20" i="7"/>
  <c r="H20" i="7"/>
  <c r="L19" i="7"/>
  <c r="J19" i="7"/>
  <c r="H19" i="7"/>
  <c r="L14" i="7"/>
  <c r="J14" i="7"/>
  <c r="H14" i="7"/>
  <c r="L9" i="7"/>
  <c r="J9" i="7"/>
  <c r="H9" i="7"/>
  <c r="L166" i="1"/>
  <c r="J166" i="1"/>
  <c r="H166" i="1"/>
  <c r="L164" i="1"/>
  <c r="J164" i="1"/>
  <c r="H164" i="1"/>
  <c r="L159" i="1"/>
  <c r="J159" i="1"/>
  <c r="H159" i="1"/>
  <c r="L161" i="1"/>
  <c r="J161" i="1"/>
  <c r="H161" i="1"/>
  <c r="L155" i="1"/>
  <c r="J155" i="1"/>
  <c r="H155" i="1"/>
  <c r="L153" i="1"/>
  <c r="J153" i="1"/>
  <c r="H153" i="1"/>
  <c r="L152" i="1"/>
  <c r="J152" i="1"/>
  <c r="H152" i="1"/>
  <c r="L144" i="1"/>
  <c r="J144" i="1"/>
  <c r="H144" i="1"/>
  <c r="L142" i="1"/>
  <c r="J142" i="1"/>
  <c r="H142" i="1"/>
  <c r="L141" i="1"/>
  <c r="J141" i="1"/>
  <c r="H141" i="1"/>
  <c r="L140" i="1"/>
  <c r="J140" i="1"/>
  <c r="H140" i="1"/>
  <c r="L139" i="1"/>
  <c r="J139" i="1"/>
  <c r="H139" i="1"/>
  <c r="L135" i="1"/>
  <c r="J135" i="1"/>
  <c r="H135" i="1"/>
  <c r="L133" i="1"/>
  <c r="J133" i="1"/>
  <c r="H133" i="1"/>
  <c r="L129" i="1"/>
  <c r="J129" i="1"/>
  <c r="H129" i="1"/>
  <c r="L124" i="1"/>
  <c r="J124" i="1"/>
  <c r="H124" i="1"/>
  <c r="L119" i="1"/>
  <c r="J119" i="1"/>
  <c r="H119" i="1"/>
  <c r="L117" i="1"/>
  <c r="J117" i="1"/>
  <c r="H117" i="1"/>
  <c r="L112" i="1"/>
  <c r="J112" i="1"/>
  <c r="H112" i="1"/>
  <c r="L107" i="1"/>
  <c r="J107" i="1"/>
  <c r="H107" i="1"/>
  <c r="L102" i="1"/>
  <c r="J102" i="1"/>
  <c r="H102" i="1"/>
  <c r="L101" i="1"/>
  <c r="J101" i="1"/>
  <c r="H101" i="1"/>
  <c r="L100" i="1"/>
  <c r="J100" i="1"/>
  <c r="H100" i="1"/>
  <c r="L99" i="1"/>
  <c r="J99" i="1"/>
  <c r="H99" i="1"/>
  <c r="L98" i="1"/>
  <c r="J98" i="1"/>
  <c r="H98" i="1"/>
  <c r="L97" i="1"/>
  <c r="J97" i="1"/>
  <c r="H97" i="1"/>
  <c r="L96" i="1"/>
  <c r="J96" i="1"/>
  <c r="H96" i="1"/>
  <c r="L95" i="1"/>
  <c r="J95" i="1"/>
  <c r="H95" i="1"/>
  <c r="L90" i="1"/>
  <c r="J90" i="1"/>
  <c r="H90" i="1"/>
  <c r="L89" i="1"/>
  <c r="J89" i="1"/>
  <c r="H89" i="1"/>
  <c r="L88" i="1"/>
  <c r="J88" i="1"/>
  <c r="H88" i="1"/>
  <c r="L87" i="1"/>
  <c r="J87" i="1"/>
  <c r="H87" i="1"/>
  <c r="L86" i="1"/>
  <c r="J86" i="1"/>
  <c r="H86" i="1"/>
  <c r="L78" i="1"/>
  <c r="J78" i="1"/>
  <c r="H78" i="1"/>
  <c r="L76" i="1"/>
  <c r="J76" i="1"/>
  <c r="H76" i="1"/>
  <c r="L69" i="1"/>
  <c r="J69" i="1"/>
  <c r="H69" i="1"/>
  <c r="L75" i="1"/>
  <c r="J75" i="1"/>
  <c r="H75" i="1"/>
  <c r="L74" i="1"/>
  <c r="J74" i="1"/>
  <c r="H74" i="1"/>
  <c r="L73" i="1"/>
  <c r="J73" i="1"/>
  <c r="H73" i="1"/>
  <c r="L64" i="1"/>
  <c r="J64" i="1"/>
  <c r="H64" i="1"/>
  <c r="L59" i="1"/>
  <c r="J59" i="1"/>
  <c r="H59" i="1"/>
  <c r="L54" i="1"/>
  <c r="J54" i="1"/>
  <c r="H54" i="1"/>
  <c r="L52" i="1"/>
  <c r="J52" i="1"/>
  <c r="H52" i="1"/>
  <c r="L47" i="1"/>
  <c r="J47" i="1"/>
  <c r="H47" i="1"/>
  <c r="L45" i="1"/>
  <c r="J45" i="1"/>
  <c r="H45" i="1"/>
  <c r="L44" i="1"/>
  <c r="J44" i="1"/>
  <c r="H44" i="1"/>
  <c r="L43" i="1"/>
  <c r="J43" i="1"/>
  <c r="H43" i="1"/>
  <c r="L42" i="1"/>
  <c r="J42" i="1"/>
  <c r="H42" i="1"/>
  <c r="L41" i="1"/>
  <c r="J41" i="1"/>
  <c r="H41" i="1"/>
  <c r="L40" i="1"/>
  <c r="J40" i="1"/>
  <c r="H40" i="1"/>
  <c r="L39" i="1"/>
  <c r="J39" i="1"/>
  <c r="H39" i="1"/>
  <c r="L38" i="1"/>
  <c r="J38" i="1"/>
  <c r="H38" i="1"/>
  <c r="L37" i="1"/>
  <c r="J37" i="1"/>
  <c r="H37" i="1"/>
  <c r="L29" i="1"/>
  <c r="J29" i="1"/>
  <c r="H29" i="1"/>
  <c r="L27" i="1"/>
  <c r="J27" i="1"/>
  <c r="H27" i="1"/>
  <c r="L26" i="1"/>
  <c r="J26" i="1"/>
  <c r="H26" i="1"/>
  <c r="L25" i="1"/>
  <c r="J25" i="1"/>
  <c r="H25" i="1"/>
  <c r="L24" i="1"/>
  <c r="J24" i="1"/>
  <c r="H24" i="1"/>
  <c r="L23" i="1"/>
  <c r="J23" i="1"/>
  <c r="H23" i="1"/>
  <c r="L22" i="1"/>
  <c r="J22" i="1"/>
  <c r="H22" i="1"/>
  <c r="L21" i="1"/>
  <c r="J21" i="1"/>
  <c r="H21" i="1"/>
  <c r="L16" i="1"/>
  <c r="J16" i="1"/>
  <c r="H16" i="1"/>
  <c r="L8" i="1"/>
  <c r="J8" i="1"/>
  <c r="H8" i="1"/>
  <c r="L117" i="2"/>
  <c r="J117" i="2"/>
  <c r="H117" i="2"/>
  <c r="L116" i="2"/>
  <c r="J116" i="2"/>
  <c r="H116" i="2"/>
  <c r="L109" i="2"/>
  <c r="J109" i="2"/>
  <c r="H109" i="2"/>
  <c r="L103" i="2"/>
  <c r="J103" i="2"/>
  <c r="H103" i="2"/>
  <c r="L102" i="2"/>
  <c r="J102" i="2"/>
  <c r="H102" i="2"/>
  <c r="L101" i="2"/>
  <c r="J101" i="2"/>
  <c r="H101" i="2"/>
  <c r="L100" i="2"/>
  <c r="J100" i="2"/>
  <c r="H100" i="2"/>
  <c r="L99" i="2"/>
  <c r="J99" i="2"/>
  <c r="H99" i="2"/>
  <c r="L98" i="2"/>
  <c r="J98" i="2"/>
  <c r="H98" i="2"/>
  <c r="L95" i="2"/>
  <c r="J95" i="2"/>
  <c r="H95" i="2"/>
  <c r="L44" i="2"/>
  <c r="J44" i="2"/>
  <c r="H44" i="2"/>
  <c r="L43" i="2"/>
  <c r="J43" i="2"/>
  <c r="H43" i="2"/>
  <c r="L42" i="2"/>
  <c r="J42" i="2"/>
  <c r="H42" i="2"/>
  <c r="L41" i="2"/>
  <c r="J41" i="2"/>
  <c r="H41" i="2"/>
  <c r="L40" i="2"/>
  <c r="J40" i="2"/>
  <c r="H40" i="2"/>
  <c r="L35" i="2"/>
  <c r="J35" i="2"/>
  <c r="H35" i="2"/>
  <c r="L90" i="2"/>
  <c r="J90" i="2"/>
  <c r="H90" i="2"/>
  <c r="L85" i="2"/>
  <c r="J85" i="2"/>
  <c r="H85" i="2"/>
  <c r="L78" i="2"/>
  <c r="J78" i="2"/>
  <c r="H78" i="2"/>
  <c r="L77" i="2"/>
  <c r="J77" i="2"/>
  <c r="H77" i="2"/>
  <c r="L80" i="2"/>
  <c r="J80" i="2"/>
  <c r="H80" i="2"/>
  <c r="L76" i="2"/>
  <c r="J76" i="2"/>
  <c r="H76" i="2"/>
  <c r="L75" i="2"/>
  <c r="J75" i="2"/>
  <c r="H75" i="2"/>
  <c r="L74" i="2"/>
  <c r="J74" i="2"/>
  <c r="H74" i="2"/>
  <c r="L73" i="2"/>
  <c r="J73" i="2"/>
  <c r="H73" i="2"/>
  <c r="L72" i="2"/>
  <c r="J72" i="2"/>
  <c r="H72" i="2"/>
  <c r="L71" i="2"/>
  <c r="J71" i="2"/>
  <c r="H71" i="2"/>
  <c r="L70" i="2"/>
  <c r="J70" i="2"/>
  <c r="H70" i="2"/>
  <c r="L69" i="2"/>
  <c r="J69" i="2"/>
  <c r="H69" i="2"/>
  <c r="L68" i="2"/>
  <c r="J68" i="2"/>
  <c r="H68" i="2"/>
  <c r="L67" i="2"/>
  <c r="J67" i="2"/>
  <c r="H67" i="2"/>
  <c r="L66" i="2"/>
  <c r="J66" i="2"/>
  <c r="H66" i="2"/>
  <c r="L46" i="2"/>
  <c r="J46" i="2"/>
  <c r="H46" i="2"/>
  <c r="L61" i="2"/>
  <c r="L118" i="2" s="1"/>
  <c r="J61" i="2"/>
  <c r="H61" i="2"/>
  <c r="L30" i="2"/>
  <c r="J30" i="2"/>
  <c r="H30" i="2"/>
  <c r="L29" i="2"/>
  <c r="J29" i="2"/>
  <c r="H29" i="2"/>
  <c r="L28" i="2"/>
  <c r="J28" i="2"/>
  <c r="H28" i="2"/>
  <c r="L23" i="2"/>
  <c r="J23" i="2"/>
  <c r="H23" i="2"/>
  <c r="L22" i="2"/>
  <c r="J22" i="2"/>
  <c r="H22" i="2"/>
  <c r="L14" i="2"/>
  <c r="J14" i="2"/>
  <c r="H14" i="2"/>
  <c r="L9" i="2"/>
  <c r="J9" i="2"/>
  <c r="H9" i="2"/>
  <c r="L46" i="3"/>
  <c r="J46" i="3"/>
  <c r="H46" i="3"/>
  <c r="L33" i="3"/>
  <c r="J33" i="3"/>
  <c r="H33" i="3"/>
  <c r="L44" i="3"/>
  <c r="J44" i="3"/>
  <c r="H44" i="3"/>
  <c r="L43" i="3"/>
  <c r="J43" i="3"/>
  <c r="H43" i="3"/>
  <c r="L42" i="3"/>
  <c r="J42" i="3"/>
  <c r="H42" i="3"/>
  <c r="L41" i="3"/>
  <c r="J41" i="3"/>
  <c r="H41" i="3"/>
  <c r="L40" i="3"/>
  <c r="J40" i="3"/>
  <c r="H40" i="3"/>
  <c r="L39" i="3"/>
  <c r="J39" i="3"/>
  <c r="H39" i="3"/>
  <c r="L38" i="3"/>
  <c r="J38" i="3"/>
  <c r="H38" i="3"/>
  <c r="L32" i="3"/>
  <c r="J32" i="3"/>
  <c r="H32" i="3"/>
  <c r="L31" i="3"/>
  <c r="J31" i="3"/>
  <c r="H31" i="3"/>
  <c r="L27" i="3"/>
  <c r="J27" i="3"/>
  <c r="H27" i="3"/>
  <c r="L25" i="3"/>
  <c r="J25" i="3"/>
  <c r="H25" i="3"/>
  <c r="L24" i="3"/>
  <c r="J24" i="3"/>
  <c r="H24" i="3"/>
  <c r="L23" i="3"/>
  <c r="J23" i="3"/>
  <c r="H23" i="3"/>
  <c r="L19" i="3"/>
  <c r="J19" i="3"/>
  <c r="H19" i="3"/>
  <c r="L18" i="3"/>
  <c r="J18" i="3"/>
  <c r="H18" i="3"/>
  <c r="L14" i="3"/>
  <c r="J14" i="3"/>
  <c r="H14" i="3"/>
  <c r="L9" i="3"/>
  <c r="J9" i="3"/>
  <c r="H9" i="3"/>
  <c r="H47" i="3" s="1"/>
  <c r="L85" i="4"/>
  <c r="J85" i="4"/>
  <c r="H85" i="4"/>
  <c r="L80" i="4"/>
  <c r="J80" i="4"/>
  <c r="H80" i="4"/>
  <c r="L79" i="4"/>
  <c r="J79" i="4"/>
  <c r="H79" i="4"/>
  <c r="L74" i="4"/>
  <c r="J74" i="4"/>
  <c r="H74" i="4"/>
  <c r="L71" i="4"/>
  <c r="J71" i="4"/>
  <c r="H71" i="4"/>
  <c r="L56" i="4"/>
  <c r="J56" i="4"/>
  <c r="H56" i="4"/>
  <c r="L47" i="4"/>
  <c r="J47" i="4"/>
  <c r="H47" i="4"/>
  <c r="L46" i="4"/>
  <c r="J46" i="4"/>
  <c r="H46" i="4"/>
  <c r="L45" i="4"/>
  <c r="J45" i="4"/>
  <c r="H45" i="4"/>
  <c r="L44" i="4"/>
  <c r="J44" i="4"/>
  <c r="H44" i="4"/>
  <c r="L41" i="4"/>
  <c r="J41" i="4"/>
  <c r="H41" i="4"/>
  <c r="L36" i="4"/>
  <c r="J36" i="4"/>
  <c r="H36" i="4"/>
  <c r="L30" i="4"/>
  <c r="J30" i="4"/>
  <c r="H30" i="4"/>
  <c r="L14" i="4"/>
  <c r="J14" i="4"/>
  <c r="H14" i="4"/>
  <c r="L12" i="4"/>
  <c r="J12" i="4"/>
  <c r="H12" i="4"/>
  <c r="L11" i="4"/>
  <c r="J11" i="4"/>
  <c r="H11" i="4"/>
  <c r="L124" i="5"/>
  <c r="J124" i="5"/>
  <c r="H124" i="5"/>
  <c r="L122" i="5"/>
  <c r="J122" i="5"/>
  <c r="H122" i="5"/>
  <c r="L121" i="5"/>
  <c r="J121" i="5"/>
  <c r="H121" i="5"/>
  <c r="L116" i="5"/>
  <c r="J116" i="5"/>
  <c r="H116" i="5"/>
  <c r="L108" i="5"/>
  <c r="J108" i="5"/>
  <c r="H108" i="5"/>
  <c r="L103" i="5"/>
  <c r="J103" i="5"/>
  <c r="H103" i="5"/>
  <c r="L101" i="5"/>
  <c r="J101" i="5"/>
  <c r="H101" i="5"/>
  <c r="L100" i="5"/>
  <c r="J100" i="5"/>
  <c r="H100" i="5"/>
  <c r="L92" i="5"/>
  <c r="J92" i="5"/>
  <c r="H92" i="5"/>
  <c r="L87" i="5"/>
  <c r="J87" i="5"/>
  <c r="H87" i="5"/>
  <c r="L86" i="5"/>
  <c r="J86" i="5"/>
  <c r="H86" i="5"/>
  <c r="L85" i="5"/>
  <c r="J85" i="5"/>
  <c r="H85" i="5"/>
  <c r="L84" i="5"/>
  <c r="J84" i="5"/>
  <c r="H84" i="5"/>
  <c r="L83" i="5"/>
  <c r="J83" i="5"/>
  <c r="H83" i="5"/>
  <c r="L78" i="5"/>
  <c r="J78" i="5"/>
  <c r="H78" i="5"/>
  <c r="L76" i="5"/>
  <c r="J76" i="5"/>
  <c r="H76" i="5"/>
  <c r="L65" i="5"/>
  <c r="J65" i="5"/>
  <c r="H65" i="5"/>
  <c r="L75" i="5"/>
  <c r="J75" i="5"/>
  <c r="H75" i="5"/>
  <c r="L74" i="5"/>
  <c r="J74" i="5"/>
  <c r="H74" i="5"/>
  <c r="L68" i="5"/>
  <c r="J68" i="5"/>
  <c r="H68" i="5"/>
  <c r="L67" i="5"/>
  <c r="J67" i="5"/>
  <c r="H67" i="5"/>
  <c r="L73" i="5"/>
  <c r="J73" i="5"/>
  <c r="H73" i="5"/>
  <c r="L66" i="5"/>
  <c r="J66" i="5"/>
  <c r="H66" i="5"/>
  <c r="L64" i="5"/>
  <c r="J64" i="5"/>
  <c r="H64" i="5"/>
  <c r="L61" i="5"/>
  <c r="J61" i="5"/>
  <c r="H61" i="5"/>
  <c r="L59" i="5"/>
  <c r="J59" i="5"/>
  <c r="H59" i="5"/>
  <c r="L58" i="5"/>
  <c r="J58" i="5"/>
  <c r="H58" i="5"/>
  <c r="L57" i="5"/>
  <c r="J57" i="5"/>
  <c r="H57" i="5"/>
  <c r="L52" i="5"/>
  <c r="J52" i="5"/>
  <c r="H52" i="5"/>
  <c r="L51" i="5"/>
  <c r="J51" i="5"/>
  <c r="H51" i="5"/>
  <c r="L50" i="5"/>
  <c r="J50" i="5"/>
  <c r="H50" i="5"/>
  <c r="L49" i="5"/>
  <c r="J49" i="5"/>
  <c r="H49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3" i="5"/>
  <c r="J43" i="5"/>
  <c r="H43" i="5"/>
  <c r="L38" i="5"/>
  <c r="J38" i="5"/>
  <c r="H38" i="5"/>
  <c r="L37" i="5"/>
  <c r="J37" i="5"/>
  <c r="H37" i="5"/>
  <c r="L36" i="5"/>
  <c r="J36" i="5"/>
  <c r="H36" i="5"/>
  <c r="L33" i="5"/>
  <c r="J33" i="5"/>
  <c r="H33" i="5"/>
  <c r="L28" i="5"/>
  <c r="J28" i="5"/>
  <c r="H28" i="5"/>
  <c r="L18" i="5"/>
  <c r="J18" i="5"/>
  <c r="H18" i="5"/>
  <c r="L8" i="5"/>
  <c r="J8" i="5"/>
  <c r="H8" i="5"/>
  <c r="H98" i="7" l="1"/>
  <c r="M98" i="7" s="1"/>
  <c r="H118" i="2"/>
  <c r="H97" i="7"/>
  <c r="J51" i="2"/>
  <c r="M53" i="2" s="1"/>
  <c r="M61" i="7"/>
  <c r="L51" i="2"/>
  <c r="J118" i="2"/>
  <c r="M57" i="7"/>
  <c r="M70" i="7"/>
  <c r="M8" i="7"/>
  <c r="M52" i="7"/>
  <c r="M75" i="7"/>
  <c r="M95" i="7"/>
  <c r="H51" i="2"/>
  <c r="H52" i="2"/>
  <c r="M52" i="2" s="1"/>
  <c r="M90" i="7"/>
  <c r="M85" i="7"/>
  <c r="M14" i="7"/>
  <c r="M20" i="7"/>
  <c r="M25" i="7"/>
  <c r="M31" i="7"/>
  <c r="M37" i="7"/>
  <c r="M43" i="7"/>
  <c r="L97" i="7"/>
  <c r="M92" i="7"/>
  <c r="M94" i="7"/>
  <c r="M96" i="7"/>
  <c r="M9" i="7"/>
  <c r="M19" i="7"/>
  <c r="M21" i="7"/>
  <c r="M30" i="7"/>
  <c r="M36" i="7"/>
  <c r="M42" i="7"/>
  <c r="M47" i="7"/>
  <c r="M56" i="7"/>
  <c r="M60" i="7"/>
  <c r="M66" i="7"/>
  <c r="M74" i="7"/>
  <c r="M80" i="7"/>
  <c r="M86" i="7"/>
  <c r="M91" i="7"/>
  <c r="L19" i="1"/>
  <c r="H19" i="1"/>
  <c r="J19" i="1"/>
  <c r="J20" i="1"/>
  <c r="L20" i="1"/>
  <c r="F33" i="1"/>
  <c r="H20" i="1"/>
  <c r="L28" i="1"/>
  <c r="H28" i="1"/>
  <c r="J28" i="1"/>
  <c r="M41" i="4"/>
  <c r="M46" i="4"/>
  <c r="M56" i="4"/>
  <c r="M12" i="4"/>
  <c r="M71" i="4"/>
  <c r="M79" i="4"/>
  <c r="M85" i="4"/>
  <c r="M11" i="4"/>
  <c r="M14" i="4"/>
  <c r="M30" i="4"/>
  <c r="M36" i="4"/>
  <c r="M44" i="4"/>
  <c r="M45" i="4"/>
  <c r="M47" i="4"/>
  <c r="M74" i="4"/>
  <c r="M80" i="4"/>
  <c r="M18" i="1"/>
  <c r="M8" i="1"/>
  <c r="M21" i="1"/>
  <c r="M23" i="1"/>
  <c r="M25" i="1"/>
  <c r="M27" i="1"/>
  <c r="M37" i="1"/>
  <c r="M39" i="1"/>
  <c r="M41" i="1"/>
  <c r="M43" i="1"/>
  <c r="M45" i="1"/>
  <c r="M54" i="1"/>
  <c r="M64" i="1"/>
  <c r="M74" i="1"/>
  <c r="M69" i="1"/>
  <c r="M78" i="1"/>
  <c r="M87" i="1"/>
  <c r="M89" i="1"/>
  <c r="M95" i="1"/>
  <c r="M97" i="1"/>
  <c r="M99" i="1"/>
  <c r="M101" i="1"/>
  <c r="M107" i="1"/>
  <c r="M117" i="1"/>
  <c r="M124" i="1"/>
  <c r="M133" i="1"/>
  <c r="M139" i="1"/>
  <c r="M141" i="1"/>
  <c r="M144" i="1"/>
  <c r="M153" i="1"/>
  <c r="M155" i="1"/>
  <c r="M8" i="5"/>
  <c r="M28" i="5"/>
  <c r="M36" i="5"/>
  <c r="H125" i="5"/>
  <c r="L125" i="5"/>
  <c r="M44" i="5"/>
  <c r="M45" i="5"/>
  <c r="M47" i="5"/>
  <c r="M48" i="5"/>
  <c r="M49" i="5"/>
  <c r="M50" i="5"/>
  <c r="M51" i="5"/>
  <c r="M58" i="5"/>
  <c r="M59" i="5"/>
  <c r="M64" i="5"/>
  <c r="M73" i="5"/>
  <c r="M68" i="5"/>
  <c r="M75" i="5"/>
  <c r="M76" i="5"/>
  <c r="M83" i="5"/>
  <c r="M85" i="5"/>
  <c r="M87" i="5"/>
  <c r="M100" i="5"/>
  <c r="M103" i="5"/>
  <c r="M116" i="5"/>
  <c r="M122" i="5"/>
  <c r="M42" i="3"/>
  <c r="M9" i="3"/>
  <c r="L47" i="3"/>
  <c r="M18" i="3"/>
  <c r="M23" i="3"/>
  <c r="M25" i="3"/>
  <c r="M27" i="3"/>
  <c r="M31" i="3"/>
  <c r="M39" i="3"/>
  <c r="M35" i="2"/>
  <c r="M41" i="2"/>
  <c r="M43" i="2"/>
  <c r="M95" i="2"/>
  <c r="M99" i="2"/>
  <c r="M101" i="2"/>
  <c r="M103" i="2"/>
  <c r="M14" i="2"/>
  <c r="M23" i="2"/>
  <c r="M29" i="2"/>
  <c r="M61" i="2"/>
  <c r="M66" i="2"/>
  <c r="M68" i="2"/>
  <c r="M70" i="2"/>
  <c r="M72" i="2"/>
  <c r="M74" i="2"/>
  <c r="M76" i="2"/>
  <c r="M77" i="2"/>
  <c r="M85" i="2"/>
  <c r="M116" i="2"/>
  <c r="J97" i="7"/>
  <c r="M99" i="7" s="1"/>
  <c r="M16" i="1"/>
  <c r="M22" i="1"/>
  <c r="M24" i="1"/>
  <c r="M26" i="1"/>
  <c r="M29" i="1"/>
  <c r="M38" i="1"/>
  <c r="M40" i="1"/>
  <c r="M42" i="1"/>
  <c r="M44" i="1"/>
  <c r="M47" i="1"/>
  <c r="M52" i="1"/>
  <c r="M59" i="1"/>
  <c r="M73" i="1"/>
  <c r="M75" i="1"/>
  <c r="M76" i="1"/>
  <c r="M86" i="1"/>
  <c r="M88" i="1"/>
  <c r="M90" i="1"/>
  <c r="M96" i="1"/>
  <c r="M98" i="1"/>
  <c r="M100" i="1"/>
  <c r="M102" i="1"/>
  <c r="M112" i="1"/>
  <c r="M119" i="1"/>
  <c r="M129" i="1"/>
  <c r="M135" i="1"/>
  <c r="M140" i="1"/>
  <c r="M142" i="1"/>
  <c r="M152" i="1"/>
  <c r="M161" i="1"/>
  <c r="M159" i="1"/>
  <c r="M164" i="1"/>
  <c r="M166" i="1"/>
  <c r="M117" i="2"/>
  <c r="M9" i="2"/>
  <c r="M22" i="2"/>
  <c r="M28" i="2"/>
  <c r="M30" i="2"/>
  <c r="M46" i="2"/>
  <c r="M67" i="2"/>
  <c r="M69" i="2"/>
  <c r="M71" i="2"/>
  <c r="M73" i="2"/>
  <c r="M75" i="2"/>
  <c r="M80" i="2"/>
  <c r="M78" i="2"/>
  <c r="M90" i="2"/>
  <c r="M40" i="2"/>
  <c r="M42" i="2"/>
  <c r="M44" i="2"/>
  <c r="M98" i="2"/>
  <c r="M100" i="2"/>
  <c r="M102" i="2"/>
  <c r="M109" i="2"/>
  <c r="J47" i="3"/>
  <c r="M14" i="3"/>
  <c r="M19" i="3"/>
  <c r="M24" i="3"/>
  <c r="M32" i="3"/>
  <c r="M38" i="3"/>
  <c r="M40" i="3"/>
  <c r="M41" i="3"/>
  <c r="M43" i="3"/>
  <c r="M44" i="3"/>
  <c r="M33" i="3"/>
  <c r="M46" i="3"/>
  <c r="J125" i="5"/>
  <c r="M18" i="5"/>
  <c r="M33" i="5"/>
  <c r="M37" i="5"/>
  <c r="M38" i="5"/>
  <c r="M43" i="5"/>
  <c r="M46" i="5"/>
  <c r="M52" i="5"/>
  <c r="M57" i="5"/>
  <c r="M61" i="5"/>
  <c r="M66" i="5"/>
  <c r="M67" i="5"/>
  <c r="M74" i="5"/>
  <c r="M65" i="5"/>
  <c r="M78" i="5"/>
  <c r="M84" i="5"/>
  <c r="M86" i="5"/>
  <c r="M92" i="5"/>
  <c r="M101" i="5"/>
  <c r="M108" i="5"/>
  <c r="M121" i="5"/>
  <c r="M124" i="5"/>
  <c r="M125" i="5" l="1"/>
  <c r="M126" i="5" s="1"/>
  <c r="M127" i="5" s="1"/>
  <c r="M118" i="2"/>
  <c r="M119" i="2" s="1"/>
  <c r="M51" i="2"/>
  <c r="M54" i="2" s="1"/>
  <c r="M55" i="2" s="1"/>
  <c r="M56" i="2" s="1"/>
  <c r="E17" i="8" s="1"/>
  <c r="M28" i="1"/>
  <c r="M20" i="1"/>
  <c r="J33" i="1"/>
  <c r="J167" i="1" s="1"/>
  <c r="M169" i="1" s="1"/>
  <c r="H33" i="1"/>
  <c r="H167" i="1" s="1"/>
  <c r="L33" i="1"/>
  <c r="L167" i="1" s="1"/>
  <c r="M19" i="1"/>
  <c r="M47" i="3"/>
  <c r="M97" i="7"/>
  <c r="M167" i="1" l="1"/>
  <c r="M170" i="1" s="1"/>
  <c r="M171" i="1" s="1"/>
  <c r="M172" i="1" s="1"/>
  <c r="M128" i="5"/>
  <c r="M129" i="5" s="1"/>
  <c r="D14" i="8" s="1"/>
  <c r="G14" i="8" s="1"/>
  <c r="M48" i="3"/>
  <c r="M49" i="3"/>
  <c r="M120" i="2"/>
  <c r="M100" i="7"/>
  <c r="M33" i="1"/>
  <c r="M121" i="2"/>
  <c r="M122" i="2" s="1"/>
  <c r="M123" i="2" s="1"/>
  <c r="M50" i="3" l="1"/>
  <c r="M51" i="3" s="1"/>
  <c r="D16" i="8" s="1"/>
  <c r="G16" i="8" s="1"/>
  <c r="M101" i="7"/>
  <c r="M102" i="7" s="1"/>
  <c r="E19" i="8" s="1"/>
  <c r="E18" i="8"/>
  <c r="D17" i="8"/>
  <c r="F68" i="4"/>
  <c r="F65" i="4"/>
  <c r="F62" i="4"/>
  <c r="F57" i="4"/>
  <c r="E22" i="8" l="1"/>
  <c r="G19" i="8"/>
  <c r="G18" i="8"/>
  <c r="G17" i="8"/>
  <c r="F59" i="4"/>
  <c r="F58" i="4"/>
  <c r="F66" i="4"/>
  <c r="F67" i="4"/>
  <c r="F63" i="4"/>
  <c r="F64" i="4"/>
  <c r="F70" i="4"/>
  <c r="F69" i="4"/>
  <c r="L57" i="4"/>
  <c r="H57" i="4"/>
  <c r="J57" i="4"/>
  <c r="L62" i="4"/>
  <c r="H62" i="4"/>
  <c r="J62" i="4"/>
  <c r="L68" i="4"/>
  <c r="H68" i="4"/>
  <c r="J68" i="4"/>
  <c r="F60" i="4"/>
  <c r="F61" i="4" s="1"/>
  <c r="J65" i="4"/>
  <c r="L65" i="4"/>
  <c r="H65" i="4"/>
  <c r="L61" i="4" l="1"/>
  <c r="J61" i="4"/>
  <c r="H61" i="4"/>
  <c r="J69" i="4"/>
  <c r="H69" i="4"/>
  <c r="L69" i="4"/>
  <c r="J64" i="4"/>
  <c r="H64" i="4"/>
  <c r="L64" i="4"/>
  <c r="L67" i="4"/>
  <c r="J67" i="4"/>
  <c r="H67" i="4"/>
  <c r="J58" i="4"/>
  <c r="H58" i="4"/>
  <c r="L58" i="4"/>
  <c r="L70" i="4"/>
  <c r="J70" i="4"/>
  <c r="H70" i="4"/>
  <c r="L63" i="4"/>
  <c r="J63" i="4"/>
  <c r="H63" i="4"/>
  <c r="J66" i="4"/>
  <c r="L66" i="4"/>
  <c r="H66" i="4"/>
  <c r="L59" i="4"/>
  <c r="H59" i="4"/>
  <c r="J59" i="4"/>
  <c r="M65" i="4"/>
  <c r="M62" i="4"/>
  <c r="J60" i="4"/>
  <c r="L60" i="4"/>
  <c r="H60" i="4"/>
  <c r="M68" i="4"/>
  <c r="M57" i="4"/>
  <c r="M59" i="4" l="1"/>
  <c r="M66" i="4"/>
  <c r="M67" i="4"/>
  <c r="H87" i="4"/>
  <c r="L87" i="4"/>
  <c r="J87" i="4"/>
  <c r="M70" i="4"/>
  <c r="M64" i="4"/>
  <c r="M58" i="4"/>
  <c r="M63" i="4"/>
  <c r="M69" i="4"/>
  <c r="M61" i="4"/>
  <c r="M60" i="4"/>
  <c r="M87" i="4" l="1"/>
  <c r="M88" i="4" l="1"/>
  <c r="M89" i="4" s="1"/>
  <c r="M90" i="4" l="1"/>
  <c r="M91" i="4" s="1"/>
  <c r="D15" i="8" s="1"/>
  <c r="D22" i="8" l="1"/>
  <c r="G22" i="8" s="1"/>
  <c r="G23" i="8" s="1"/>
  <c r="G24" i="8" s="1"/>
  <c r="G25" i="8" s="1"/>
  <c r="G26" i="8" s="1"/>
  <c r="G27" i="8" s="1"/>
  <c r="G28" i="8" s="1"/>
  <c r="G15" i="8"/>
  <c r="D2" i="8" l="1"/>
  <c r="J25" i="10"/>
  <c r="K9" i="11" s="1"/>
</calcChain>
</file>

<file path=xl/sharedStrings.xml><?xml version="1.0" encoding="utf-8"?>
<sst xmlns="http://schemas.openxmlformats.org/spreadsheetml/2006/main" count="2635" uniqueCount="615">
  <si>
    <t>komp.</t>
  </si>
  <si>
    <t>m</t>
  </si>
  <si>
    <t>c</t>
  </si>
  <si>
    <t>sasignalo naTura (yviTeli, mwvane, wiTeli) (faris karSi CasamontaJebeli)</t>
  </si>
  <si>
    <t>ც</t>
  </si>
  <si>
    <t>kb.</t>
  </si>
  <si>
    <t>fotorele</t>
  </si>
  <si>
    <t>erTklaviSiani CamrTveli</t>
  </si>
  <si>
    <t>orklaviSiani CamrTveli</t>
  </si>
  <si>
    <t>rozeti damiwebis kontaqtiT</t>
  </si>
  <si>
    <t>retro stilis erTklaviSiani CamrTveli (feri da dizaini SeTanxmdes damkveTTan)</t>
  </si>
  <si>
    <t>retro stilis orklaviSiani CamrTveli (feri da dizaini SeTanxmdes damkveTTan)</t>
  </si>
  <si>
    <t>retro stilis rozeti damiwebis kontaqtiT (feri da dizaini SeTanxmdes damkveTTan)</t>
  </si>
  <si>
    <t xml:space="preserve">rozetis bude </t>
  </si>
  <si>
    <t>damiwebis Stanga (jvarisebri)</t>
  </si>
  <si>
    <t>m2</t>
  </si>
  <si>
    <t>cxaura regulirebadi, damperiT</t>
  </si>
  <si>
    <t>refneti</t>
  </si>
  <si>
    <t>sainformacio kabeli</t>
  </si>
  <si>
    <t>სანიაღვეე და საწვიამრი ქსელი</t>
  </si>
  <si>
    <t>ჰორიზონტალური საწვიმარი მილი d140</t>
  </si>
  <si>
    <t>ჰორიზონტალური საწვიმარი მილის სამაგრი d140</t>
  </si>
  <si>
    <t>საწვიმარი ვერტიკალური მილი D100</t>
  </si>
  <si>
    <t>საწიმარი მილის სამაგრი d 100</t>
  </si>
  <si>
    <t>გოფრირებული მილი D100 SN8</t>
  </si>
  <si>
    <t>გოფრირებული მუხლი D100</t>
  </si>
  <si>
    <t>კანალიზაციის სისტემა</t>
  </si>
  <si>
    <t>გოფრირებული მილი დ 150 სნ8</t>
  </si>
  <si>
    <t>გოფრირებული მილი დ 200 სნ8</t>
  </si>
  <si>
    <t xml:space="preserve">რ/ბ ანაკრები წრიული ჭის        D=1000 მმ  </t>
  </si>
  <si>
    <t>რკ/ბ ძირის ფილით (ПН10) ბეტონი B15 (M-200)</t>
  </si>
  <si>
    <t>რკ/ბ რგოლებით      (K-10-10)        ბეტონი B15 (M-200),  რგოლი 1000 მმ სიმაღლით</t>
  </si>
  <si>
    <t>რკ/ბ რგოლებით      (K-10-5)        ბეტონი B22.5 (M-200),  რგოლი 500 მმ სიმაღლით</t>
  </si>
  <si>
    <t xml:space="preserve">რკ/ბ გადახურვის ფილა (2ПП20) ბეტონი B15 (M-200),     </t>
  </si>
  <si>
    <t xml:space="preserve">თუჯის მრგვალი ხუფით  (დატვირთვა 40 ტ) გამირების მოწყობის გათვალისწინებით </t>
  </si>
  <si>
    <t>საწვიმარი ქსელი</t>
  </si>
  <si>
    <t xml:space="preserve">სადრენაჟე/საკანალიზაციოა უკუსარქველი </t>
  </si>
  <si>
    <t>ცხაურიანი თუჯის ხუფი სანიაღვრე ჭისთვის</t>
  </si>
  <si>
    <t>მიწის სამუშაოები</t>
  </si>
  <si>
    <t>3 კატეგორიის მიწის ამოღება ექსკავატორით</t>
  </si>
  <si>
    <t>3 კატეგორიის მიწის ამოღება ხელით</t>
  </si>
  <si>
    <t>ქვიშის 10 სმ ფენის მოწყობა მილის ქვეშ</t>
  </si>
  <si>
    <t>ქვიშის 20 სმ ფენის მოწყობა მილის ზემოდან</t>
  </si>
  <si>
    <t>თხრილის შევსება ღორღით</t>
  </si>
  <si>
    <t>ასფალტის ფენის მოჭრა</t>
  </si>
  <si>
    <t>ასფალტის ფენის აღდენა</t>
  </si>
  <si>
    <t>საკანალიზაციო ქსელზე დაერთება 200 მ მილით</t>
  </si>
  <si>
    <t>თითბერის ურდული დ20 გ/ხ PN8</t>
  </si>
  <si>
    <t>ქურო შ/ხ 25x20</t>
  </si>
  <si>
    <t>თითბერის ურდული დ1/2" გ/ხ PN8</t>
  </si>
  <si>
    <t>თითბერის უკუსარქველი დ 1/2"</t>
  </si>
  <si>
    <t>ქურო შ/ხ 20x1/2"</t>
  </si>
  <si>
    <t>ქურო შიდა ხრახნით 20x1/2</t>
  </si>
  <si>
    <t xml:space="preserve">ვენტილი არკო 1/2 </t>
  </si>
  <si>
    <t>დრეკადი შლანგი 1/2 დუიმიანი და 40 სმ</t>
  </si>
  <si>
    <t>ელ. წყალგამაცხელებელი 50 ლ, N= 1.5 კვტ</t>
  </si>
  <si>
    <t>პლასტმასის კოვერი ზომებით 700x530მმ, H=310 მმ</t>
  </si>
  <si>
    <t>პენოპლასტის ნაჭერი კოვერის თავსახურის ქვეშ ამოსაკრობად დათბუნების მიზნით, ზომები უნდა შეესაბამებოდეს კოვერი თავსახურს</t>
  </si>
  <si>
    <t xml:space="preserve">კოვერის ჩაბეტონება </t>
  </si>
  <si>
    <t>შადრევანი</t>
  </si>
  <si>
    <t>შადრევანი ტუმბო 1მ3/სთ, H=2მ, N=0.3 ლვტ</t>
  </si>
  <si>
    <t>მ2</t>
  </si>
  <si>
    <t xml:space="preserve">გალვანიზირებული ფოლადის მილი D32 </t>
  </si>
  <si>
    <t>გალვანიზირებული მუხლი D32</t>
  </si>
  <si>
    <t>გ/ხ ჩამკეტი ურდული D32  (სოლისებრი ტიპის)</t>
  </si>
  <si>
    <t>უჟ. ფოლადის ტრაპი ჩამკეტით შადრევანის დასაცლელად D50</t>
  </si>
  <si>
    <t xml:space="preserve">pvc კანალიზაცის მილი D50 </t>
  </si>
  <si>
    <t xml:space="preserve">pvc კანალიზაცის მუხლი D50 </t>
  </si>
  <si>
    <t>pvc კანალიზაცის სამკაპი D50</t>
  </si>
  <si>
    <t>ტრაპი დ 50 სველი ტიპის, სუნის დამხშობი</t>
  </si>
  <si>
    <t>წნევის დამგდები დ20 გ/ხ დადგება მრიცხველის შემდეგ</t>
  </si>
  <si>
    <t>წვრილი უჟ ფოალდის ცხაური ტუმბოს დასაცავად უნდა მოეწყოს ტუმბოს მიმღების ირგვლივ</t>
  </si>
  <si>
    <t>კომპლ</t>
  </si>
  <si>
    <t>მ</t>
  </si>
  <si>
    <t>gare Sesrulebis modinebiT-gamwovi saventilacio danadgari
vav sistemiT, ventilatorebis sixSiruli marTviT 2c 6400m3//sT 300pa
filtiT eu7, rotoruli rekuperatoriT (70%-iani efeqturoba), 
Tbomcvlelebi 33kvt (siTbo-sicivis wyaro kompresorul-kondensaciuri bloki)''
eleqtro teni 12kvt, tenamrTvevi, damatenianebeli, regulirebadi damperebi. 
xanZarsawinaaRmdego dacviT''modineba 6400m3/sT 300pa gawova 6400m3/sT 300pa Tavisufali wneva'</t>
  </si>
  <si>
    <t>modinebiT-gamwovi saventilacio danadgaris kompresorul-kondensaciuri danadgari (Tburi tumbo) invertoruli 33kvt  muSobis reJimi -20/460C</t>
  </si>
  <si>
    <t>Weris difuzori 560/560</t>
  </si>
  <si>
    <t>plenium boqsi 560/560/350 ø250</t>
  </si>
  <si>
    <t>haeris nakadis avtomaturi regulirebis sahaero sarqveli დ=ø250 vav sitema</t>
  </si>
  <si>
    <t>haeris nakadis avtomaturi regulirebis sahaero sarqveli 450/250 vav sitema</t>
  </si>
  <si>
    <t>haeris nakadis avtomaturi regulirebis sahaero sarqveli vav sitema</t>
  </si>
  <si>
    <t>arxuli ventilatori sixSiruli marT. 1000m3/h 100pa</t>
  </si>
  <si>
    <t>moqnili haersatari დ=250  TboizolaciiT</t>
  </si>
  <si>
    <t>haersatari moT. Tunuqis furclisgan დ=125</t>
  </si>
  <si>
    <t>haersatari moT. Tunuqis furclisgan დ=100</t>
  </si>
  <si>
    <t>sankvanZis ventilatori ukusarqveliT 90m3/sT</t>
  </si>
  <si>
    <t>vrf sistemia gare bloki invertori muSobis reJimi -20/460C 33 კვტ</t>
  </si>
  <si>
    <t>vrf sistemia Sida bloki kaseturi 9 კვტ</t>
  </si>
  <si>
    <t>vrf sistemia Sida bloki kaseturi 3.6 კვტ</t>
  </si>
  <si>
    <t>vrf sistemia Sida bloki kedlis 3.6 კვტ</t>
  </si>
  <si>
    <t>vrf sistemia Sida bloki kedlis 2.8 კვტ</t>
  </si>
  <si>
    <t>vrf sistemia Sida bloki arxuli 7.0kvt 1000m3/sT 100pa kedlis pultiT</t>
  </si>
  <si>
    <t>drenaJis mili დ=30 მმ</t>
  </si>
  <si>
    <t>spilenZis mili Tboizolirebuli დ=22.2</t>
  </si>
  <si>
    <t>spilenZis mili Tboizolirebuli დ=19.1</t>
  </si>
  <si>
    <t>spilenZis mili Tboizolirebuli დ-15.9</t>
  </si>
  <si>
    <t>spilenZis mili Tboizolirebuli დ=9.59</t>
  </si>
  <si>
    <t>spilenZis mili Tboizolirebuli დ=12.7</t>
  </si>
  <si>
    <t>spilenZis mili Tboizolirebuli დ= 6.35</t>
  </si>
  <si>
    <t>haersatari moT. Tunuqis furclisgan 300/150 0.5 მმ</t>
  </si>
  <si>
    <t>haersatari moT. Tunuqis furclisgan 300/1000 0.5მმ</t>
  </si>
  <si>
    <t>haersatari moT. Tunuqis furclisgan 450/350 0.5mm</t>
  </si>
  <si>
    <t>haersatari moT. Tunuqis furclisgan 450/250 0.5mm</t>
  </si>
  <si>
    <t>haersatari moT. Tunuqis furclisgan 300/200 0.5mm</t>
  </si>
  <si>
    <t>haersatari moT. Tunuqis furclisgan 650/650 0.7mm</t>
  </si>
  <si>
    <t>haersatari moT. Tunuqis furclisgan 600/600 0.7 მმ</t>
  </si>
  <si>
    <t>haersatari moT. Tunuqis furclisgan 550/600 0.6 მმ</t>
  </si>
  <si>
    <t>haersatari moT. Tunuqis furclisgan 450/600 0.6 მმ</t>
  </si>
  <si>
    <t>haersatari moT. Tunuqis furclisgan 450/450 0.6 მმ</t>
  </si>
  <si>
    <t>გარე წვიმმიმღები d=100-140</t>
  </si>
  <si>
    <t>video meTvalyureobis sistema</t>
  </si>
  <si>
    <t xml:space="preserve">saxanZro signalizaciis sistema </t>
  </si>
  <si>
    <t>samisamarTo kvamlis optikuri deteqtori</t>
  </si>
  <si>
    <t>samisamarTo universaluri baza</t>
  </si>
  <si>
    <t>samisamarTo sagangaSo Rilaki</t>
  </si>
  <si>
    <t>arasamisamarTo sirena-strobiT</t>
  </si>
  <si>
    <t>#</t>
  </si>
  <si>
    <t>jami</t>
  </si>
  <si>
    <t xml:space="preserve">შეადგინა: </t>
  </si>
  <si>
    <t>ლოკალური ხარჯთაღრიცხვა №2</t>
  </si>
  <si>
    <t>ლოკალური ხარჯთაღრიცხვა №3</t>
  </si>
  <si>
    <t>წყალმომარაგების ქსელი</t>
  </si>
  <si>
    <t>საკანალიზაციო ქსელი</t>
  </si>
  <si>
    <t>მ3</t>
  </si>
  <si>
    <t>ლოკალური ხარჯთაღრიცხვა №4</t>
  </si>
  <si>
    <t>სანიაღვრე ქსელი</t>
  </si>
  <si>
    <t>კანალიზაციის სავენტილაციო მილი D 100</t>
  </si>
  <si>
    <t>მათ შორის მოწყობილობა</t>
  </si>
  <si>
    <t>zednadebi xarjebi mowyobilobis montaJze</t>
  </si>
  <si>
    <t>ნაწილი I mowyobiloba</t>
  </si>
  <si>
    <t>sul I nawilSi</t>
  </si>
  <si>
    <t>ნაწილი II saventilacio sistema</t>
  </si>
  <si>
    <t>ლოკალური ხარჯთაღრიცხვა №5</t>
  </si>
  <si>
    <t>ლოკალური ხარჯთაღრიცხვა №6</t>
  </si>
  <si>
    <t>ელ.სამონტაჟო სამუშაოები</t>
  </si>
  <si>
    <t>კომპიუტერული ქსელი</t>
  </si>
  <si>
    <t>ლოკალური ხარჯთაღრიცხვა №7</t>
  </si>
  <si>
    <t>სუსტი დენები</t>
  </si>
  <si>
    <t>მილიD 50</t>
  </si>
  <si>
    <t>მილიD 100</t>
  </si>
  <si>
    <t>მუხლი d 50     45º</t>
  </si>
  <si>
    <t>მუხლი d 100   45º</t>
  </si>
  <si>
    <t>მუხლი d 50     90º</t>
  </si>
  <si>
    <t>სამკაპი d 50      45º</t>
  </si>
  <si>
    <t>სამკაპი d 100     45º</t>
  </si>
  <si>
    <t>სამკაპი 100×50×100    45º</t>
  </si>
  <si>
    <t xml:space="preserve">სამკაპი d 100    </t>
  </si>
  <si>
    <t>მუხლი d 20</t>
  </si>
  <si>
    <t>მუხლი d 25</t>
  </si>
  <si>
    <t>სამკაპი d 20</t>
  </si>
  <si>
    <t>სამკაპი 25×20×25</t>
  </si>
  <si>
    <t>ჯვარედინა 25×20×25x20</t>
  </si>
  <si>
    <t>გადამყვანი 25×20</t>
  </si>
  <si>
    <t>მილის სამაგრი d20</t>
  </si>
  <si>
    <t>ქურო d 25</t>
  </si>
  <si>
    <t>ქურო d 20</t>
  </si>
  <si>
    <t>ცივი წყლის მილის შეფუთვა d 25х12</t>
  </si>
  <si>
    <t>ცივი წყლის მილის შეფუთვა  d 20х12</t>
  </si>
  <si>
    <t>ცხელი წყლის მილის შეფუთვა d 20х20</t>
  </si>
  <si>
    <t>სამკაპი d 25</t>
  </si>
  <si>
    <t>უნიტაზი მოწყობა გოფრირებული მილით</t>
  </si>
  <si>
    <t>ურდულების, უკუსარქველის და ვენტილების მონტაჟი</t>
  </si>
  <si>
    <t>ძალოვანი კაბელის მონტაჟი</t>
  </si>
  <si>
    <t xml:space="preserve">ელ. კაბელის მონტაჟი </t>
  </si>
  <si>
    <t>Sromis danaxarჯi</t>
  </si>
  <si>
    <t>manqanebi</t>
  </si>
  <si>
    <t>lari</t>
  </si>
  <si>
    <t>saxva masala</t>
  </si>
  <si>
    <t>kac/sT</t>
  </si>
  <si>
    <t>მილი PP  PN 8 D=20</t>
  </si>
  <si>
    <t>მილი PP  PN 8 D=25</t>
  </si>
  <si>
    <t>ცივი და ცხელი წყლის მილი PPR მონტაჟი</t>
  </si>
  <si>
    <t>ცხელი წყლის მილი PPR PN 8 D=20</t>
  </si>
  <si>
    <t>ფასონური ნაწილების მოწყობა</t>
  </si>
  <si>
    <t>გ.მ</t>
  </si>
  <si>
    <t xml:space="preserve"> მილების თბოიზოლაცია</t>
  </si>
  <si>
    <t>პირსაბანი შემრევით, სიფონით ორი დრეკადი მილით (შეზღ.შესაძ.პ) დ15 L-0.4სმ</t>
  </si>
  <si>
    <t>უნიტაზი ჩამრეცხი ავზით დრეკადი მილით (შეზღ.შესაძ.პ) დ15 L-0.4სმ</t>
  </si>
  <si>
    <t xml:space="preserve">პლასტმასის საკანალიზაციო მილსადენების გაყვანა </t>
  </si>
  <si>
    <t>ბეტონი მ-100</t>
  </si>
  <si>
    <t>ბეტონი მ-200</t>
  </si>
  <si>
    <t>ექსკავატორი 0.65 მ3 ჩამჩით</t>
  </si>
  <si>
    <t>მანქ/სთ</t>
  </si>
  <si>
    <t>ქვიშა</t>
  </si>
  <si>
    <t>ჭის ზედაპირის  ცხელი ბიტუმის წასმა 2 - ფენა</t>
  </si>
  <si>
    <t>ბიტუმის მასტიკა</t>
  </si>
  <si>
    <t>ტ</t>
  </si>
  <si>
    <t>ღორღი</t>
  </si>
  <si>
    <t>ასფალტბეტონი წვრილმარცლოვანი</t>
  </si>
  <si>
    <t xml:space="preserve">Sromis xarji </t>
  </si>
  <si>
    <t xml:space="preserve">manqanebi  </t>
  </si>
  <si>
    <t>ელავტომატების და კონტაქტორების მონტაჟი</t>
  </si>
  <si>
    <t>ელ.ავტომატების მონტაჟი</t>
  </si>
  <si>
    <t>სანათების მონტაჟი</t>
  </si>
  <si>
    <t>ერთკლავიშა ჩამრთველების მონტაჟი</t>
  </si>
  <si>
    <t>ორკლავიშა ჩამრთველების მონტაჟი</t>
  </si>
  <si>
    <t>საშტეპსელო როზეტების მონტაჟი</t>
  </si>
  <si>
    <t>მილი გოფრირებული დ=16 მმ</t>
  </si>
  <si>
    <t>გ/მ</t>
  </si>
  <si>
    <t>rkinis sak. arxi perforirebuli</t>
  </si>
  <si>
    <t>kabeli vav sistemis 3*1.5 მმ</t>
  </si>
  <si>
    <t>SromiTi resursebi</t>
  </si>
  <si>
    <t>danarCeni xarjebi</t>
  </si>
  <si>
    <t>დიფუზორის და პლინიუმ ბოქსის მონტაჟი</t>
  </si>
  <si>
    <t>საჰაერო სარქველების მონტაჟი</t>
  </si>
  <si>
    <t>ჰაერსატარების მონტაჟი</t>
  </si>
  <si>
    <t>ჰაერსტარის TviTwebadi Tboizolacia 12mm</t>
  </si>
  <si>
    <t>kv.m.</t>
  </si>
  <si>
    <t>webvadi kauCuki sisqiT 12 mm.</t>
  </si>
  <si>
    <t>spilenZis miliს მონტაჟი</t>
  </si>
  <si>
    <t>drenaJis mili დ=30 მმ მონტაჟი</t>
  </si>
  <si>
    <t xml:space="preserve">sainformacio kabeliს მონტაჟი </t>
  </si>
  <si>
    <t>ვიდეოკამერების მონტაჟი</t>
  </si>
  <si>
    <t>სისტემის საბაზო ტესტირება(მიღება-გადაცემa)</t>
  </si>
  <si>
    <t>sist</t>
  </si>
  <si>
    <t>სახარჯთაღრიცხვო ღირებულება:</t>
  </si>
  <si>
    <t>ლარი</t>
  </si>
  <si>
    <t>რიგ  №</t>
  </si>
  <si>
    <t>ხარჯთაღრიცხვის №</t>
  </si>
  <si>
    <t>სამუშაოების და ხარჯების დასახელება</t>
  </si>
  <si>
    <t>სახარჯთაღრიცხვო ღირებულება ლარი</t>
  </si>
  <si>
    <t>სამშენებლო სამუშაოებზე</t>
  </si>
  <si>
    <t>სამონტაჟო სამუშაოებზე</t>
  </si>
  <si>
    <t>სხვადასხვა ხარჯები მოწყობილობა</t>
  </si>
  <si>
    <t>ჯამი</t>
  </si>
  <si>
    <t xml:space="preserve"> ლოკალური ხარჯთაღრიცხვა №1</t>
  </si>
  <si>
    <t xml:space="preserve"> ლოკალური ხარჯთაღრიცხვა №2</t>
  </si>
  <si>
    <t xml:space="preserve"> ლოკალური ხარჯთაღრიცხვა №3</t>
  </si>
  <si>
    <t xml:space="preserve"> ლოკალური ხარჯთაღრიცხვა №4</t>
  </si>
  <si>
    <t xml:space="preserve"> ლოკალური ხარჯთაღრიცხვა №5</t>
  </si>
  <si>
    <t xml:space="preserve"> ლოკალური ხარჯთაღრიცხვა №6</t>
  </si>
  <si>
    <t xml:space="preserve"> ლოკალური ხარჯთაღრიცხვა №7</t>
  </si>
  <si>
    <t>სულ:</t>
  </si>
  <si>
    <t>გაუთვალისწინებული ხარჯები 5%</t>
  </si>
  <si>
    <t>დ.ღ.გ. 18%</t>
  </si>
  <si>
    <t>ჯამი:</t>
  </si>
  <si>
    <t>ქ. თბილისი ილია ჭავჭავაძის სახლ-მუზეუმი (წყალმომარაგების ქსელი)</t>
  </si>
  <si>
    <t>ქ. თბილისი ილია ჭავჭავაძის სახლ-მუზეუმი (საკანალიზაციო ქსელი)</t>
  </si>
  <si>
    <t>ქ. თბილისი ილია ჭავჭავაძის სახლ-მუზეუმი (სანიაღვრე ქსელი)</t>
  </si>
  <si>
    <t>სავენტილაციო სისტემა და კონდიცირება</t>
  </si>
  <si>
    <t>ქ. თბილისი ილია ჭავჭავაძის სახლ-მუზეუმი (ელ.სამონტაჟო სამუშაოები)</t>
  </si>
  <si>
    <t>ქ. თბილისი ილია ჭავჭავაძის სახლ-მუზეუმი (სავენტილაციო სისტემა და კონდიცირება)</t>
  </si>
  <si>
    <t>ქ. თბილისი ილია ჭავჭავაძის სახლ-მუზეუმი სუსტი დენები)</t>
  </si>
  <si>
    <t>საავტორო ზედამხედველობა 2%</t>
  </si>
  <si>
    <t>ლოკალური ხარჯთაღრიცხვა №1</t>
  </si>
  <si>
    <t>ათ. ლარი</t>
  </si>
  <si>
    <t>საატორო ზედამხედველბა   2%</t>
  </si>
  <si>
    <t>ქ. თბილისი ილია ჭავჭავაძის სახლ-მუზეუმის რეატავრაცია-რეაბილიტაცია</t>
  </si>
  <si>
    <t>კონდიციონერების მონტაჟი გარე და შიდა ბლოკები</t>
  </si>
  <si>
    <t>კონდიციონერების მონტაჟი  შიდა ბლოკები</t>
  </si>
  <si>
    <t>კონსტრუქციული ნაწილი</t>
  </si>
  <si>
    <t>არქიტექტურული ნაწილი</t>
  </si>
  <si>
    <t>ლოკალური ხარჯთაღრიცხვა №8</t>
  </si>
  <si>
    <t>ქ. თბილისი ილია ჭავჭავაძის სახლ-მუზეუმი (არქიტექტურა)</t>
  </si>
  <si>
    <t xml:space="preserve">ქ. თბილისი ილია ჭავჭავაძის სახლ-მუზეუმი (კონსტუქცია) </t>
  </si>
  <si>
    <t xml:space="preserve"> ლოკალური ხარჯთაღრიცხვა №8</t>
  </si>
  <si>
    <t xml:space="preserve"> ლოკალური ხარჯთაღრიცხვა №9</t>
  </si>
  <si>
    <t>საძირკვლის ქვეშ მიწის დამუშავება ხელით</t>
  </si>
  <si>
    <t>კგ</t>
  </si>
  <si>
    <t>ფოლადის ორტესებრპ კოჭი</t>
  </si>
  <si>
    <t>საძირკვლის გამაგრება ფოლადის ელემენტებით (კ-4)</t>
  </si>
  <si>
    <t>ფოლადის კუთხოვანა</t>
  </si>
  <si>
    <t>ქვიშა-ცემენტის ხსნარი</t>
  </si>
  <si>
    <t>საძირკვლის საფუძვლის მოწყობა ქვიშა-ხრეშით  (კ-4)</t>
  </si>
  <si>
    <t>ქვიშა-ხრეში</t>
  </si>
  <si>
    <t>ლურსმანი</t>
  </si>
  <si>
    <t>საყალიბე ფარი</t>
  </si>
  <si>
    <t>საყალიბე ხის მასალა</t>
  </si>
  <si>
    <t>მიწის უკუჩაყრა საძირკვლის მოწყობის შემდეგ</t>
  </si>
  <si>
    <t>ბეტონი B-25 W4</t>
  </si>
  <si>
    <t>ზედმეტი გრუნტის დატვირთვა ავტომანქანაზე ხელით</t>
  </si>
  <si>
    <t>ზედმეტი გრუნტისტრანსპორტირება 25 კმ მანძილზე</t>
  </si>
  <si>
    <t>ღიობები გამაგრება ფოლადის ელემენტებით  (კ-7)</t>
  </si>
  <si>
    <t>ფოლადის ფურცლოვანა</t>
  </si>
  <si>
    <t>ანკერი დ=12 მმ</t>
  </si>
  <si>
    <t>ფოლადის ელემენტების დამუშავება ანტიკოროზიული საღებავით</t>
  </si>
  <si>
    <t>SromiTi resursi</t>
  </si>
  <si>
    <t>კაც/სთ</t>
  </si>
  <si>
    <t>ემალის საღებავი</t>
  </si>
  <si>
    <t>კგ.</t>
  </si>
  <si>
    <t>ლაქი</t>
  </si>
  <si>
    <t>სხვა მასალა</t>
  </si>
  <si>
    <t>ღიობები გამაგრება ფოლადის ელემენტებით  (კ-8)</t>
  </si>
  <si>
    <t>ღიობები გამაგრება ფოლადის ელემენტებით  (კ-9)</t>
  </si>
  <si>
    <t>ფოლაგის ოთხკუთხა მილი</t>
  </si>
  <si>
    <t>კედლების გაძლიერება არმირებული ბადით და მაღალი სიმტკიცის ხსნარით  (კ-12)</t>
  </si>
  <si>
    <t>ქვიშა-ცემენტის ხსნარი მაღალი სიმტკიცის</t>
  </si>
  <si>
    <t>პრ</t>
  </si>
  <si>
    <t>არმატურა  დ=8 მმ A-240</t>
  </si>
  <si>
    <t>არმატურა  დ=10 მმ A-500</t>
  </si>
  <si>
    <t>კედლების გაძლიერება არმირებული ბადით და მაღალი სიმტკიცის ხსნარით  (კ-13)</t>
  </si>
  <si>
    <t>ბეტონი B-7.5 W4</t>
  </si>
  <si>
    <t>მონოლითური რკინა-ბეტომის იატაკის ფილის კონსტრუქციის მოწყობა (კ-14)</t>
  </si>
  <si>
    <t>იატაკის ფილის ქვეშ ქვიშა-ხრეშოვანი საფუძვლის მოწყობა (კ-14)</t>
  </si>
  <si>
    <t>იატაკის ფილის ბეტონის საფუძვლის მოწყობა (კ-14)</t>
  </si>
  <si>
    <t>წერტილოვანი საძირკვლის ქვეშ ქვეშ ქვიშა-ხრეშოვანი საფუძვლის მოწყობა (კ-16)</t>
  </si>
  <si>
    <t>წერტილოვანი საძირკვლის ქვეშ ბეტონის საფუძვლის მოწყობა (კ-16)</t>
  </si>
  <si>
    <t>არმატურა  დ=12 მმ A-500</t>
  </si>
  <si>
    <t>არმატურა   A-240</t>
  </si>
  <si>
    <t>არმატურა   A-500</t>
  </si>
  <si>
    <t>საძირკვლის გამაგრება ფოლადის ელემენტებით (კ-23)</t>
  </si>
  <si>
    <t>ფოლადის ორტესებრი კოჭი</t>
  </si>
  <si>
    <t>ფოლადის მილი დ=159*6 მმ</t>
  </si>
  <si>
    <t>შველერი</t>
  </si>
  <si>
    <t>ანკერი დ=16 მმ</t>
  </si>
  <si>
    <t>საძირკვლის გაძლიერება წყალმედეგი ბეტონის კონსტრუქციით  (კ-4)</t>
  </si>
  <si>
    <t>საძირკვლის გაძლიერება წყალმედეგი ბეტონის კონსტრუქციით  (კ-23)</t>
  </si>
  <si>
    <t>იატაკის ფილის ბეტონის საფუძვლის მოწყობა (კ-27)</t>
  </si>
  <si>
    <t xml:space="preserve">ბეტონი B-25 </t>
  </si>
  <si>
    <t>ელექტროდი</t>
  </si>
  <si>
    <t>ლითონის  კიბის კონსტრუქციის მოწყობა (კ-43)</t>
  </si>
  <si>
    <t>ფოლადის ოთხკუთხა მილი</t>
  </si>
  <si>
    <t>კიბის ფოლადის ელემენტების დამუშავება ანტიკოროზიული საღებავით</t>
  </si>
  <si>
    <t>მონოლითური რკინა-ბეტონის კიბის კონსტრუქციის მოწყობა (კ-42)</t>
  </si>
  <si>
    <t>მონოლითური რკინა-ბეტონის კედლის კონსტრუქციის მოწყობა (კ-41)</t>
  </si>
  <si>
    <t>მონოლითური რკინა-ბეტონის პარაპეტის და სარტყელის კონსტრუქციის მოწყობა (კ-40)</t>
  </si>
  <si>
    <t>მონოლითური რკინა-ბეტონის კოჭების კონსტრუქციის მოწყობა (კ-38)</t>
  </si>
  <si>
    <t>მონოლითური რკინა-ბეტონის გადახურვის ფილის  კონსტრუქციის მოწყობა +2.812 და +3.012 ნიშნულზე (კ-37,)</t>
  </si>
  <si>
    <t>მონოლითური რკინა-ბეტონის რიგელების კონსტრუქციის მოწყობა (კ-36)</t>
  </si>
  <si>
    <t>მონოლითური რკინა-ბეტონის გადახურვის ფილის  კონსტრუქციის მოწყობა -0.89 ნიშნულზე (კ-35,)</t>
  </si>
  <si>
    <t>მონოლითური რკინა-ბეტონის რიგელების კონსტრუქციის მოწყობა (კ-34,)</t>
  </si>
  <si>
    <t>მონოლითური რკინა-ბეტონის კედლის კონსტრუქციის მოწყობა (კ-32)</t>
  </si>
  <si>
    <t>მონოლითური რკინა-ბეტონის სვეტების კონსტრუქციის მოწყობა (კ-29.30.31)</t>
  </si>
  <si>
    <t>მონოლითური რკინა-ბეტონის იატაკის ფილის კონსტრუქციის მოწყობა (კ-27)</t>
  </si>
  <si>
    <t>მონოლითური რკინა-ბეტონის სარტყელის კონსტრუქციის მოწყობა  (კ-20)</t>
  </si>
  <si>
    <t>მონოლითური რკინა-ბეტონის წერტილოვანი საძირკვლის კონსტრუქციის მოწყობა  (კ-16)</t>
  </si>
  <si>
    <t>სახურავის ხის სანივნივე სისტემის მოწყობა</t>
  </si>
  <si>
    <t>სახურავის ხის ელემენტების ორჯერადი დაფარვა ანტისეპტიკური ხსნარით</t>
  </si>
  <si>
    <t>შრომითი რესურსი</t>
  </si>
  <si>
    <t>მანქანები</t>
  </si>
  <si>
    <t>ლიტრი</t>
  </si>
  <si>
    <t xml:space="preserve">სახურავის ხის ელემენტების სამჯერადი დაფარვა ცეცხლსაწინაამღდეგო ხსნარით  </t>
  </si>
  <si>
    <t>დემონტაჟი</t>
  </si>
  <si>
    <t>შუშაბანდის დემონტაჟი და ხის მასალის გადარჩევა/დასაწყობება</t>
  </si>
  <si>
    <t>სახურავის თუნუქის დემონტაჟი</t>
  </si>
  <si>
    <t>დაზიანებული ხის ნივნივების დემონტაჟი (გადარჩევა/დასაწყობება)</t>
  </si>
  <si>
    <t>წყალმიმღები ჟოლობის დემონტაჟი</t>
  </si>
  <si>
    <t>წყალსაწრეტის დემონტაჟი</t>
  </si>
  <si>
    <t>ჭერების დემონტაჟი (ხის მასალის გადარჩევა/დასაწყობება)</t>
  </si>
  <si>
    <t>შენობა 1-ის სარდაფის ბუტაფორულის მოპირკეთების დემონტაჟი (ხის მასალის გადარჩევა/დასაწყობება)</t>
  </si>
  <si>
    <t>მეტალის ელემენტების დემონტაჟი</t>
  </si>
  <si>
    <t>ღობე/მოაჯირი შესასვლელში დემონტაჟი და დასაწყობება</t>
  </si>
  <si>
    <t>კარების ბაქნისა და კიბის კერამიკული ფილების დემონტაჟი</t>
  </si>
  <si>
    <t>სარდაფში ჩასასვლელი კიბის მოაჯირის და საფეხურებზე კერამიკული ფილის დემონტაჟი</t>
  </si>
  <si>
    <t>სარემონტო სამუშაოები</t>
  </si>
  <si>
    <t>შუშაბანდი (მინაპარკეტი ხის მოჩარჩებით) ანტისეპტიკური ხსნარით დამუშავებით</t>
  </si>
  <si>
    <t>იატაკის მოჭიმვა</t>
  </si>
  <si>
    <t>შენობა 1-ის სარდაფის ჭერის აგურის დამუშავება</t>
  </si>
  <si>
    <t>შენობა N1 - ში კედლის მოხატულობის რესტავრაცია</t>
  </si>
  <si>
    <t>კედლის მოხატულობა</t>
  </si>
  <si>
    <t>ჭერის მოხატულობა</t>
  </si>
  <si>
    <t>მეტალის ელემენტების რესტავრაცია</t>
  </si>
  <si>
    <t>ღობე მარჯვენა მომიჯნავე მეზობელთან</t>
  </si>
  <si>
    <t>ღობე მარცხენა მომიჯნავე მეზობელთან</t>
  </si>
  <si>
    <t>ღობე/მოაჯირის მონტაჟი შესასვლელში</t>
  </si>
  <si>
    <t>ღობე ქუჩის მხარეს</t>
  </si>
  <si>
    <t>ძირითადი ჭიშკარი</t>
  </si>
  <si>
    <t>მცირე ჭიშკარი</t>
  </si>
  <si>
    <t>შადრევანის კონსტრუქციის მოწყობა რკინა-ბეტონით</t>
  </si>
  <si>
    <t>აღდგენილი მეტალის ღობეების მონტაჟი</t>
  </si>
  <si>
    <t>სავალი ბილიკების მოწყობა ბაზალტის ფილით (სისქით 4სმ)</t>
  </si>
  <si>
    <t>ავთენტური სადარბაზო კიბისა და ბაქნის გრანიტის ფილით აღდგენა</t>
  </si>
  <si>
    <t>სარდაფში ჩასასვლელი კიბის საფეხურების მოპირკეთება აგურით</t>
  </si>
  <si>
    <t>სარდაფში აგურის იატაკის მოწყობა</t>
  </si>
  <si>
    <t>აღდგენილი ფანჯრის რაფების მონტაჟი (120X100X5)</t>
  </si>
  <si>
    <t>ტერასის მოწყობა</t>
  </si>
  <si>
    <t xml:space="preserve">ხელსაბანი მოწყომა სიფონით </t>
  </si>
  <si>
    <t xml:space="preserve">saxarjTaRricxvo mogeba  (მოწყობილობის ღირებულების გამოკლებით) </t>
  </si>
  <si>
    <t>ბალასტი</t>
  </si>
  <si>
    <t>შადრევანის კონსტრუქციის დაშლა</t>
  </si>
  <si>
    <t>ეზოს ქვაფენილის აყრა</t>
  </si>
  <si>
    <t>ღობის კედელზე ნალესობის ჩამოყრა</t>
  </si>
  <si>
    <t>აგურის კედლების ამოყვანა</t>
  </si>
  <si>
    <t>მიწის გატანა 25 კმ მანძილზე, სამშენებლო ნაგავ საყრელზე</t>
  </si>
  <si>
    <t>ფანჯრების და დარაბების დემონტაჟი და სტაციონარში გადატანა სარესტავრაციოდ (გარდა იმ ფანჯრებისა, რომლებიც გადის ქუჩის მხარეს, იხ. პროექტი)</t>
  </si>
  <si>
    <t>კედლების ნალესობისგან  მონგრევა</t>
  </si>
  <si>
    <t>იატაკების დემონტაჟი (ხის მასალის გადარჩევა/დასაწყობება)  პლინტუსებით</t>
  </si>
  <si>
    <t>საამშენებლო ნაგვის გამოტანა შენობიდან და დატვირთვა ავტომანქანაზე ხელით</t>
  </si>
  <si>
    <t>ნაგვის ტრანსპორტირება 25 კმ მანძილზე</t>
  </si>
  <si>
    <t>ტერასის საფარის მოწყობა ხელოვნური გრანიტის ფილებით</t>
  </si>
  <si>
    <t>ტერასის ჰიდროიზოლაცია 1ფენა</t>
  </si>
  <si>
    <t>ქვიშა-ცემენტის ხსნარი მ-25</t>
  </si>
  <si>
    <t>აგური</t>
  </si>
  <si>
    <t>1000 ც</t>
  </si>
  <si>
    <t>Sromis danaxarJi</t>
  </si>
  <si>
    <t>კვ.მ</t>
  </si>
  <si>
    <t xml:space="preserve">xis fanjris bloki </t>
  </si>
  <si>
    <t>რკინა-კავეული</t>
  </si>
  <si>
    <t>კომპ.</t>
  </si>
  <si>
    <t>სამონტაჟო ქაფი 750გრ. ბალონებით</t>
  </si>
  <si>
    <t>თვითმჭრელი სჭვალი</t>
  </si>
  <si>
    <t>საზურავის კრამიტის საფარის მოწყობა (მარსელის)</t>
  </si>
  <si>
    <t>კრამიტი მარსელის</t>
  </si>
  <si>
    <t>დაფერილი თუნუქის ფურცელი</t>
  </si>
  <si>
    <t>შურუპი სპეციალური</t>
  </si>
  <si>
    <t>სახვა მასალა</t>
  </si>
  <si>
    <t>სახვა  მასალა</t>
  </si>
  <si>
    <t>წყალმიმღები ღარი</t>
  </si>
  <si>
    <t>წყალმიმღები ღარის მოწყობა</t>
  </si>
  <si>
    <t>წყალსაწრეტი მილების მოწყობა</t>
  </si>
  <si>
    <t>წყალსაწრეტი მილი</t>
  </si>
  <si>
    <t>ხის იატაკის საფარის მოწყობა ლაგებით</t>
  </si>
  <si>
    <t xml:space="preserve"> იატაკზე OSB ფანერის დაგება</t>
  </si>
  <si>
    <t>OSB ფანერა 10 მმ</t>
  </si>
  <si>
    <t>იატაკზე  პარკეტი დაგება (მუხის)</t>
  </si>
  <si>
    <t>პარკეტი მუხის</t>
  </si>
  <si>
    <t>წებო პვა</t>
  </si>
  <si>
    <t>m3</t>
  </si>
  <si>
    <t>იატაკის პლინტუსები მაგარი ჯიშის (მუხის)</t>
  </si>
  <si>
    <t>ქვიშა-ცემ ხსნარი 1:3</t>
  </si>
  <si>
    <t>ხელოვნური გრანიტის ფილების დაგება</t>
  </si>
  <si>
    <t>ხელოვნური გრანიტის ფილები მაღალი ხარისხის</t>
  </si>
  <si>
    <t>წებო - ცემენტი</t>
  </si>
  <si>
    <t>სანკვანძებში კედლების მოპირკეთება კერამიკული ფილებით (კაფელი)</t>
  </si>
  <si>
    <t>კერამიკული ფილები მაღალი ხარისხის</t>
  </si>
  <si>
    <t>შეკიდული ჭერის მოწყობა თაბაშირ-მუყაოს ფილებით კარკასის მოწყობით</t>
  </si>
  <si>
    <t>მინაბამბა 50 მმ</t>
  </si>
  <si>
    <t>შეკიდული ჭერის კარკასის ელემენტები</t>
  </si>
  <si>
    <t xml:space="preserve">თაბაშირ-მუყაოს ფილები </t>
  </si>
  <si>
    <t>ჭერების დამუშავება და შეღებვა მაღალი ხარისხის წყალემულსიის საღებავით</t>
  </si>
  <si>
    <t xml:space="preserve">საღებავი წყალემულსიის </t>
  </si>
  <si>
    <t>ფითხი</t>
  </si>
  <si>
    <t>კარ-ფანჯრების და დარაბების რესტავრაცია სტაციონარული წესით: ფანჯრები - სულ 19ც კარები - სულ 19ც</t>
  </si>
  <si>
    <t>სარდაფის სართულშუა გადახურვის ე.წ. რელსების რესტავრაცია</t>
  </si>
  <si>
    <t xml:space="preserve">შესასვლელი საჩრდილობელის მეტალის ჭედური ელემენტების რესტავრაცია </t>
  </si>
  <si>
    <t>მეტალის ჭედური ელემენტების რესტავრაცია  სადარბაზოს კარზე</t>
  </si>
  <si>
    <t>საჩრდილობელის ჭედური  საყრდენი სვეტები რესტავრაცია ბაზით და კაპიტელით</t>
  </si>
  <si>
    <t xml:space="preserve">შადრევანის მოპირკეთება გრანიტის ქვით (სისქით 4სმ) </t>
  </si>
  <si>
    <t>გრანიტის ქვა</t>
  </si>
  <si>
    <t>წებო-ცემენტი ყინვაგამძლე</t>
  </si>
  <si>
    <t>ეზოს ქვაფენილით მოწყობა ბეტონის დეკორატიული ფილებით</t>
  </si>
  <si>
    <t>ბეტონის დეკორატიული ფილები</t>
  </si>
  <si>
    <t xml:space="preserve">ქვიშა-ცემენტის ხსნარი </t>
  </si>
  <si>
    <t>საღებავი წყალემულსიის საფასადე</t>
  </si>
  <si>
    <t xml:space="preserve">შესასვლელი გზის მოწყობა ე.წ. დავარცხნილი ბეტონით </t>
  </si>
  <si>
    <t>შესასვლელი ბილიკის და სარინელის ქვეშ ბალასტის საფუძვლის მოწყობა</t>
  </si>
  <si>
    <t>ბეტონის სარინელების მოწყობა 10 სმ სისქით</t>
  </si>
  <si>
    <t>ბაზალტის ქვა 40 მმ სისქის</t>
  </si>
  <si>
    <t>სადარბაზოს შესასვლელში ავთენტური ბაზალტის ქვის ფილების აღდგენა</t>
  </si>
  <si>
    <t>ბაზალტის ბორდიულის მოწყობა</t>
  </si>
  <si>
    <t>შიდა ეზოს მოპირკეთება ქვაფენილით ე.წ დეკორატიული  ,,ვენეციური წყობა''</t>
  </si>
  <si>
    <t>ბაზალტის ბორდიური 30*15</t>
  </si>
  <si>
    <t>ინტერიერის კედელზე  და ჭერზე ცეცხლმედეგი ტილოს გაკვრა ე.წ. პრინტით</t>
  </si>
  <si>
    <t xml:space="preserve">აგური </t>
  </si>
  <si>
    <t>კედლების ლესვა გაჯის ხსნარით 35 მმ სისქით</t>
  </si>
  <si>
    <t>გაჯი</t>
  </si>
  <si>
    <t>კედლების დამუშავება და შეღებვა წყალემულსიის სარებავით</t>
  </si>
  <si>
    <t>პენოსტიროლის ჭერის კარნიზების მოწყობა სიმაღლით 15 სმ</t>
  </si>
  <si>
    <t>ჰიდროსაიზოლაციო მასალა ლინაკრომი</t>
  </si>
  <si>
    <t>მასტიკა ბიტუმის</t>
  </si>
  <si>
    <t>საგრუნტე ბიტუმის</t>
  </si>
  <si>
    <t>ტერასის  თბოიზოლაცია წიდით 8 სმ</t>
  </si>
  <si>
    <t>წიდა</t>
  </si>
  <si>
    <t>ხელოვნური გრანიტის ფილები</t>
  </si>
  <si>
    <t xml:space="preserve"> ლოკალური ხარჯთაღრიცხვა №10</t>
  </si>
  <si>
    <t>ლოკალური ხარჯთაღრიცხვა №10</t>
  </si>
  <si>
    <t>მათშორის მოწყობილობა</t>
  </si>
  <si>
    <t>სისტემის მონტაჟი და ინსტალაცია</t>
  </si>
  <si>
    <t>სისტ</t>
  </si>
  <si>
    <t>გაზით ცეცხლქრობი სისტემა FM-200</t>
  </si>
  <si>
    <t>შემნახველი კონტეინერი D=610, H=1466</t>
  </si>
  <si>
    <t>FM-200 აგენტი</t>
  </si>
  <si>
    <t>შემნახველი კონტეინერიმაკონტროლებელი ურდული</t>
  </si>
  <si>
    <t>მანომეტრი 60 ბარიანი</t>
  </si>
  <si>
    <t xml:space="preserve">კონტეინერის კედელზე სამაგრი პროფილით </t>
  </si>
  <si>
    <t>ხელის აქტუატორი</t>
  </si>
  <si>
    <t>პნევმატური აქტუატორი</t>
  </si>
  <si>
    <t>ელექტრო აქტუატორი</t>
  </si>
  <si>
    <t>დრეკადი შლანგი D25</t>
  </si>
  <si>
    <t>მანიფოლრდის ადაპტერი D25</t>
  </si>
  <si>
    <t>უკუსარქველი D25 დრეკად შლანგზე დასაერთებლად</t>
  </si>
  <si>
    <t>პნევმატური აქტუატორის დრეკადი შლანგი D 1/4" mm შ/ხ</t>
  </si>
  <si>
    <t>პნევმატური აქტუატორის შლანგის დასაერთებელი ადაპტერი გ/ხ 1/4"</t>
  </si>
  <si>
    <t>გ/ხ სამკაპი 1/4"</t>
  </si>
  <si>
    <t>გ/ხ მუხლი 1/4"</t>
  </si>
  <si>
    <t xml:space="preserve">თითბერის ქურო 3/8" </t>
  </si>
  <si>
    <t>გადამყვანი 3/8"x1/4"</t>
  </si>
  <si>
    <t>კომპენსატორი D25</t>
  </si>
  <si>
    <t>გამფრქვევი D25 360 გრადუსიანი, მინიმუმ 8 პორტიანი</t>
  </si>
  <si>
    <t>ფილტრი 500-800 მიკრონიანი 25მმ</t>
  </si>
  <si>
    <t>ცეცხლმაქრი A,B,C კლასის</t>
  </si>
  <si>
    <t xml:space="preserve">მანიფოლდი ანაწყობი გალვანიზირებული მილით, D65მმ, ორი 25 მმ შესვლით.  (astm a53 და A106 სტანდარტის შესაბამისად) </t>
  </si>
  <si>
    <t>ცეცხლმაქრობელი სისტემა</t>
  </si>
  <si>
    <t>pcs</t>
  </si>
  <si>
    <t>kg</t>
  </si>
  <si>
    <t>set</t>
  </si>
  <si>
    <t>ფოლადის გალვანიზირებული მილი Dn25</t>
  </si>
  <si>
    <t>სამაგრი d25</t>
  </si>
  <si>
    <t>კონტეინერის სარქველი conteiner valve</t>
  </si>
  <si>
    <t>გამწყვეტი დისკი burst disk</t>
  </si>
  <si>
    <t>წნევის საჭირხნის რელე discharge pressure switch</t>
  </si>
  <si>
    <t>მილი გოფრირებული  და საკაბელო არხი</t>
  </si>
  <si>
    <t>კარები  დემონტაჟი და სტაციონარში გადატანა სარესტავრაციოდ (გარდა სადარბაზო კარისა, რომლებიც გადის ქუჩის მხარეს, იხ. პროექტი)</t>
  </si>
  <si>
    <t>ცენტრალურ შესასვლელში ბეტონის საფეხურების დემონტაჟი  25 სმ სისქით</t>
  </si>
  <si>
    <t>ავარიული შენობების კედლების დაშლა და აგურის დასაწყობება</t>
  </si>
  <si>
    <t>დაფერილი თუნუქის საფარის მოწყობა პარაპეტებზე</t>
  </si>
  <si>
    <t>ღობის კედლის დაგრუნტვა, შეღებვა, შეფითხვნა, დამუშავება რუხი ტონით</t>
  </si>
  <si>
    <t>იატაკის ხის საფარი მშრალი</t>
  </si>
  <si>
    <t>ღობის კედლის გალესვა ქვიშა-ცემენტის ხსნარით</t>
  </si>
  <si>
    <t>ხის ლაგები  მშრალი</t>
  </si>
  <si>
    <t>დახერხილი ხის მასალა მშრალი</t>
  </si>
  <si>
    <t xml:space="preserve">ხარჯთაღრიცხვა												 </t>
  </si>
  <si>
    <t>სრული სახარჯთაღრიცხვო ღირებულება:</t>
  </si>
  <si>
    <t>დირექტორი</t>
  </si>
  <si>
    <t>შეადგინა:</t>
  </si>
  <si>
    <t>განმარტებითი ბარათი</t>
  </si>
  <si>
    <t xml:space="preserve">ხარჯთაღრიცხვა											</t>
  </si>
  <si>
    <t>არქ.-სამშენებლო სახარჯთაღრიცხვო ღირებულება შეადგენს:</t>
  </si>
  <si>
    <t>გეგმიური დაგროვება აღებულია  -   8%</t>
  </si>
  <si>
    <t>გაუთვალისწინებული ხარჯები    -   5%</t>
  </si>
  <si>
    <t>დღგ                            -   18%</t>
  </si>
  <si>
    <t>ზედნადები ხარჯები სამშენებლო-სარემონტო სამუშაოებზე  აღებულია   -   10%</t>
  </si>
  <si>
    <t>ზედნადები ხარჯები ელ. სამონტაჟო სამუშაოებზე აღებულია   -   75% (მონტაჟის ღირებულებიდან)</t>
  </si>
  <si>
    <t>ზედნადები ხარჯები სუსტი დენების  სამუშაოებზე აღებულია   -   65% (მონტაჟის ღირებულებიდან)</t>
  </si>
  <si>
    <t>შეზღუდული შესაზლებლობის პირებისთვის სამგზავრო ლიფტი</t>
  </si>
  <si>
    <r>
      <rPr>
        <b/>
        <sz val="10"/>
        <rFont val="AcadNusx"/>
      </rPr>
      <t>სარემონტო-სარესტავრაციო სამუშაოების</t>
    </r>
    <r>
      <rPr>
        <b/>
        <sz val="10"/>
        <rFont val="Arial"/>
        <family val="2"/>
        <charset val="204"/>
      </rPr>
      <t xml:space="preserve"> ღირებულების ნაკრები სავარაუდო სახარჯთაღრიცხვო ანგარიში</t>
    </r>
  </si>
  <si>
    <t>ანტისეპტიკური ხსნარი (Altax,  5ლ ბალონით,  მაქს. ხარჯი 1 ლ-3 მ2-ზე, საანგარიშო კოეფიციენტი აღებულია საორიენტაციოდ შეფუთვაზე მითითებულ მონაცემების მიხედვით)</t>
  </si>
  <si>
    <t>ხის ცეცხსაწინააღმდეგო  ხსნარი უფერო (Weco,  10ლ ბალონით, მწარმოებლის მითითებით სამჯერადი დაფარვით კვადრატულზე ხარჯი 309ლიტრია შესაბამისად ხარჯის  საანგარიშო კოეფიციენტი ნაცვლად ნორმატიულისა  აღებულია მწარმოებლის რეკომენდაციიდან)</t>
  </si>
  <si>
    <t>შიფრი</t>
  </si>
  <si>
    <t xml:space="preserve">სამუშაოს დასახელება </t>
  </si>
  <si>
    <t>განზ. ერთ.</t>
  </si>
  <si>
    <t>ნორმა ერ-ზე</t>
  </si>
  <si>
    <t>რაოდენობა</t>
  </si>
  <si>
    <t>მასალები</t>
  </si>
  <si>
    <t>ხელფასი (ლ)</t>
  </si>
  <si>
    <t xml:space="preserve">სამშენებლო მექანიზმები და მანქანები </t>
  </si>
  <si>
    <t xml:space="preserve">   სულ</t>
  </si>
  <si>
    <t>ერთ. ფასი</t>
  </si>
  <si>
    <t xml:space="preserve">  ჯამი</t>
  </si>
  <si>
    <t>(ლარი)</t>
  </si>
  <si>
    <r>
      <t>სარდაფის ჩასასვლელის ჭედური  ცხაურა და მოაჯირის დამზადება და მონტაჟი</t>
    </r>
    <r>
      <rPr>
        <sz val="9"/>
        <color rgb="FFFF0000"/>
        <rFont val="Calibri"/>
        <family val="2"/>
        <charset val="204"/>
        <scheme val="minor"/>
      </rPr>
      <t xml:space="preserve"> </t>
    </r>
  </si>
  <si>
    <r>
      <t xml:space="preserve">dizel-generatori </t>
    </r>
    <r>
      <rPr>
        <sz val="9"/>
        <color indexed="8"/>
        <rFont val="Arial"/>
        <family val="2"/>
        <charset val="204"/>
      </rPr>
      <t>90</t>
    </r>
    <r>
      <rPr>
        <sz val="9"/>
        <color indexed="8"/>
        <rFont val="AcadNusx"/>
      </rPr>
      <t xml:space="preserve"> kva simZlavris, mayuCi kabiniT da avtomatikis blokiT</t>
    </r>
  </si>
  <si>
    <r>
      <t xml:space="preserve">kabeli (mrgvali) </t>
    </r>
    <r>
      <rPr>
        <sz val="9"/>
        <color indexed="8"/>
        <rFont val="Arial"/>
        <family val="2"/>
        <charset val="204"/>
      </rPr>
      <t>NAYY-J 3x70+1x35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 xml:space="preserve">2   </t>
    </r>
    <r>
      <rPr>
        <sz val="9"/>
        <color indexed="8"/>
        <rFont val="AcadNusx"/>
      </rPr>
      <t>(kabelis sigrZe dazustdes adgilze)</t>
    </r>
  </si>
  <si>
    <r>
      <t xml:space="preserve">kabeli (mrgvali) </t>
    </r>
    <r>
      <rPr>
        <sz val="9"/>
        <color indexed="8"/>
        <rFont val="Arial"/>
        <family val="2"/>
        <charset val="204"/>
      </rPr>
      <t>N2XH-J 5x10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>2</t>
    </r>
  </si>
  <si>
    <r>
      <t xml:space="preserve">kabeli (mrgvali) </t>
    </r>
    <r>
      <rPr>
        <sz val="9"/>
        <color indexed="8"/>
        <rFont val="Arial"/>
        <family val="2"/>
        <charset val="204"/>
      </rPr>
      <t>N2XH-J 5x6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>2</t>
    </r>
  </si>
  <si>
    <r>
      <t xml:space="preserve">kabeli (mrgvali) </t>
    </r>
    <r>
      <rPr>
        <sz val="9"/>
        <color indexed="8"/>
        <rFont val="Arial"/>
        <family val="2"/>
        <charset val="204"/>
      </rPr>
      <t>N2XH-J 3x2.5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>2</t>
    </r>
  </si>
  <si>
    <r>
      <t xml:space="preserve">kabeli (mrgvali) </t>
    </r>
    <r>
      <rPr>
        <sz val="9"/>
        <color indexed="8"/>
        <rFont val="Arial"/>
        <family val="2"/>
        <charset val="204"/>
      </rPr>
      <t>N2XH-J 3x1.5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>2</t>
    </r>
  </si>
  <si>
    <r>
      <t xml:space="preserve">kabeli (mrgvali) </t>
    </r>
    <r>
      <rPr>
        <sz val="9"/>
        <color indexed="8"/>
        <rFont val="Arial"/>
        <family val="2"/>
        <charset val="204"/>
      </rPr>
      <t>N2XH-J 2x1.5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>2</t>
    </r>
  </si>
  <si>
    <r>
      <t xml:space="preserve">grexili kabeli (mrgvali) </t>
    </r>
    <r>
      <rPr>
        <sz val="9"/>
        <color indexed="8"/>
        <rFont val="Arial"/>
        <family val="2"/>
        <charset val="204"/>
      </rPr>
      <t>N2XH-J 3x2.5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 xml:space="preserve">2   </t>
    </r>
    <r>
      <rPr>
        <sz val="9"/>
        <color indexed="8"/>
        <rFont val="AcadNusx"/>
      </rPr>
      <t>(feri SeTanxmdes damkveTTan)</t>
    </r>
  </si>
  <si>
    <r>
      <t xml:space="preserve">grexili kabeli (mrgvali) </t>
    </r>
    <r>
      <rPr>
        <sz val="9"/>
        <color indexed="8"/>
        <rFont val="Arial"/>
        <family val="2"/>
        <charset val="204"/>
      </rPr>
      <t>N2XH-J 3x1.5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 xml:space="preserve">2   </t>
    </r>
    <r>
      <rPr>
        <sz val="9"/>
        <color indexed="8"/>
        <rFont val="AcadNusx"/>
      </rPr>
      <t>(feri SeTanxmdes damkveTTan)</t>
    </r>
  </si>
  <si>
    <r>
      <rPr>
        <sz val="9"/>
        <color indexed="8"/>
        <rFont val="AcadNusx"/>
      </rPr>
      <t xml:space="preserve">Zalovani fari g/m </t>
    </r>
    <r>
      <rPr>
        <sz val="9"/>
        <color indexed="8"/>
        <rFont val="Arial"/>
        <family val="2"/>
        <charset val="204"/>
      </rPr>
      <t>1200X400X250 IP 21</t>
    </r>
  </si>
  <si>
    <r>
      <t xml:space="preserve">samfaza salteebis sistema </t>
    </r>
    <r>
      <rPr>
        <sz val="9"/>
        <color indexed="8"/>
        <rFont val="Arial"/>
        <family val="2"/>
        <charset val="204"/>
      </rPr>
      <t>L1, L2, L3, 160</t>
    </r>
    <r>
      <rPr>
        <sz val="9"/>
        <color indexed="8"/>
        <rFont val="AcadNusx"/>
      </rPr>
      <t xml:space="preserve"> a</t>
    </r>
  </si>
  <si>
    <r>
      <t xml:space="preserve">damiweba neitralis salteebis sistema </t>
    </r>
    <r>
      <rPr>
        <sz val="9"/>
        <color indexed="8"/>
        <rFont val="Arial"/>
        <family val="2"/>
        <charset val="204"/>
      </rPr>
      <t>100</t>
    </r>
    <r>
      <rPr>
        <sz val="9"/>
        <color indexed="8"/>
        <rFont val="AcadNusx"/>
      </rPr>
      <t xml:space="preserve"> a</t>
    </r>
  </si>
  <si>
    <r>
      <t>avtomaturi amomrTveli</t>
    </r>
    <r>
      <rPr>
        <sz val="9"/>
        <color indexed="8"/>
        <rFont val="Arial"/>
        <family val="2"/>
        <charset val="204"/>
      </rPr>
      <t xml:space="preserve">  MCCB 160A/D/25kA  3 </t>
    </r>
    <r>
      <rPr>
        <sz val="9"/>
        <color indexed="8"/>
        <rFont val="AcadNusx"/>
      </rPr>
      <t>polusa</t>
    </r>
  </si>
  <si>
    <r>
      <t>avtomaturi amomrTveli</t>
    </r>
    <r>
      <rPr>
        <sz val="9"/>
        <color indexed="8"/>
        <rFont val="Arial"/>
        <family val="2"/>
        <charset val="204"/>
      </rPr>
      <t xml:space="preserve">  MCB 40A/D/15kA  3 </t>
    </r>
    <r>
      <rPr>
        <sz val="9"/>
        <color indexed="8"/>
        <rFont val="AcadNusx"/>
      </rPr>
      <t>polusa</t>
    </r>
  </si>
  <si>
    <r>
      <t>avtomaturi amomrTveli</t>
    </r>
    <r>
      <rPr>
        <sz val="9"/>
        <color indexed="8"/>
        <rFont val="Arial"/>
        <family val="2"/>
        <charset val="204"/>
      </rPr>
      <t xml:space="preserve">  MCB 32A/D/15kA  3 </t>
    </r>
    <r>
      <rPr>
        <sz val="9"/>
        <color indexed="8"/>
        <rFont val="AcadNusx"/>
      </rPr>
      <t>polusa</t>
    </r>
  </si>
  <si>
    <r>
      <t>avtomaturi amomrTveli</t>
    </r>
    <r>
      <rPr>
        <sz val="9"/>
        <color indexed="8"/>
        <rFont val="Arial"/>
        <family val="2"/>
        <charset val="204"/>
      </rPr>
      <t xml:space="preserve">  MCB 16A/C/6kA  1 </t>
    </r>
    <r>
      <rPr>
        <sz val="9"/>
        <color indexed="8"/>
        <rFont val="AcadNusx"/>
      </rPr>
      <t>polusa</t>
    </r>
  </si>
  <si>
    <r>
      <t>avtomaturi amomrTveli</t>
    </r>
    <r>
      <rPr>
        <sz val="9"/>
        <color indexed="8"/>
        <rFont val="Arial"/>
        <family val="2"/>
        <charset val="204"/>
      </rPr>
      <t xml:space="preserve">  MCB 2A/B/6kA  1 </t>
    </r>
    <r>
      <rPr>
        <sz val="9"/>
        <color indexed="8"/>
        <rFont val="AcadNusx"/>
      </rPr>
      <t>polusa</t>
    </r>
  </si>
  <si>
    <r>
      <rPr>
        <sz val="9"/>
        <color indexed="8"/>
        <rFont val="AcadNusx"/>
      </rPr>
      <t xml:space="preserve">Zravis dacvis avtomati </t>
    </r>
    <r>
      <rPr>
        <sz val="9"/>
        <color indexed="8"/>
        <rFont val="Arial"/>
        <family val="2"/>
        <charset val="204"/>
      </rPr>
      <t xml:space="preserve">2.5-4.0 A  1 </t>
    </r>
    <r>
      <rPr>
        <sz val="9"/>
        <color indexed="8"/>
        <rFont val="AcadNusx"/>
      </rPr>
      <t>polusa</t>
    </r>
  </si>
  <si>
    <r>
      <rPr>
        <sz val="9"/>
        <color indexed="8"/>
        <rFont val="AcadNusx"/>
      </rPr>
      <t>kontaqtori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Arial"/>
        <family val="2"/>
        <charset val="204"/>
      </rPr>
      <t xml:space="preserve">1NO/5kW/AC220 , 1NO+1NC </t>
    </r>
    <r>
      <rPr>
        <sz val="9"/>
        <color indexed="8"/>
        <rFont val="AcadNusx"/>
      </rPr>
      <t>damxmare kontaqtiT</t>
    </r>
  </si>
  <si>
    <r>
      <t xml:space="preserve">CamrTveli Rilaki fiqsaciiT </t>
    </r>
    <r>
      <rPr>
        <sz val="9"/>
        <color indexed="8"/>
        <rFont val="Arial"/>
        <family val="2"/>
      </rPr>
      <t>Aut-O-Man</t>
    </r>
  </si>
  <si>
    <r>
      <t>saindikacio naTura</t>
    </r>
    <r>
      <rPr>
        <sz val="9"/>
        <color indexed="8"/>
        <rFont val="Arial"/>
        <family val="2"/>
        <charset val="204"/>
      </rPr>
      <t xml:space="preserve"> 220</t>
    </r>
    <r>
      <rPr>
        <sz val="9"/>
        <color indexed="8"/>
        <rFont val="AcadNusx"/>
      </rPr>
      <t>v (mwvane)</t>
    </r>
  </si>
  <si>
    <r>
      <t xml:space="preserve">ganmuxtveli </t>
    </r>
    <r>
      <rPr>
        <sz val="9"/>
        <color indexed="8"/>
        <rFont val="Arial"/>
        <family val="2"/>
        <charset val="204"/>
      </rPr>
      <t>B</t>
    </r>
    <r>
      <rPr>
        <sz val="9"/>
        <color indexed="8"/>
        <rFont val="AcadNusx"/>
      </rPr>
      <t xml:space="preserve"> klasis </t>
    </r>
    <r>
      <rPr>
        <sz val="9"/>
        <color indexed="8"/>
        <rFont val="Arial"/>
        <family val="2"/>
        <charset val="204"/>
      </rPr>
      <t>3P+N+PE 400v/100ka</t>
    </r>
  </si>
  <si>
    <r>
      <t>liTonis karada g/m</t>
    </r>
    <r>
      <rPr>
        <sz val="9"/>
        <color indexed="8"/>
        <rFont val="Arial"/>
        <family val="2"/>
        <charset val="204"/>
      </rPr>
      <t xml:space="preserve"> 3X18 </t>
    </r>
    <r>
      <rPr>
        <sz val="9"/>
        <color indexed="8"/>
        <rFont val="AcadNusx"/>
      </rPr>
      <t>modulze (rkinis karebiT da saketiT)</t>
    </r>
  </si>
  <si>
    <r>
      <t>erTwvera kabeli (Savi)</t>
    </r>
    <r>
      <rPr>
        <sz val="9"/>
        <color indexed="8"/>
        <rFont val="Arial"/>
        <family val="2"/>
        <charset val="204"/>
      </rPr>
      <t xml:space="preserve"> 6</t>
    </r>
    <r>
      <rPr>
        <sz val="9"/>
        <color indexed="8"/>
        <rFont val="AcadNusx"/>
      </rPr>
      <t>mm</t>
    </r>
    <r>
      <rPr>
        <vertAlign val="superscript"/>
        <sz val="9"/>
        <color indexed="8"/>
        <rFont val="AcadNusx"/>
      </rPr>
      <t>2</t>
    </r>
  </si>
  <si>
    <r>
      <t xml:space="preserve">CamrTveli Rilaki fiqsaciiT </t>
    </r>
    <r>
      <rPr>
        <sz val="9"/>
        <color indexed="8"/>
        <rFont val="Arial"/>
        <family val="2"/>
      </rPr>
      <t>Aut-O-Man   DIN</t>
    </r>
    <r>
      <rPr>
        <sz val="9"/>
        <color indexed="8"/>
        <rFont val="AcadNusx"/>
      </rPr>
      <t xml:space="preserve"> salteze dasasmeli</t>
    </r>
  </si>
  <si>
    <r>
      <t>dasaparalilebeli salte</t>
    </r>
    <r>
      <rPr>
        <sz val="9"/>
        <color indexed="8"/>
        <rFont val="Arial"/>
        <family val="2"/>
        <charset val="204"/>
      </rPr>
      <t xml:space="preserve"> 3 </t>
    </r>
    <r>
      <rPr>
        <sz val="9"/>
        <color indexed="8"/>
        <rFont val="AcadNusx"/>
      </rPr>
      <t xml:space="preserve">polusa </t>
    </r>
    <r>
      <rPr>
        <sz val="9"/>
        <color indexed="8"/>
        <rFont val="Arial"/>
        <family val="2"/>
        <charset val="204"/>
      </rPr>
      <t>3/63</t>
    </r>
    <r>
      <rPr>
        <sz val="9"/>
        <color indexed="8"/>
        <rFont val="AcadNusx"/>
      </rPr>
      <t>a</t>
    </r>
  </si>
  <si>
    <r>
      <t xml:space="preserve">dif. gaJonvis rele avtomaturi amomrTvelis funqciiT </t>
    </r>
    <r>
      <rPr>
        <sz val="9"/>
        <color indexed="8"/>
        <rFont val="Arial"/>
        <family val="2"/>
        <charset val="204"/>
      </rPr>
      <t>RCCB 16/0.03A/C/6kA  1</t>
    </r>
    <r>
      <rPr>
        <sz val="9"/>
        <color indexed="8"/>
        <rFont val="AcadNusx"/>
      </rPr>
      <t xml:space="preserve"> polusa</t>
    </r>
  </si>
  <si>
    <r>
      <t>avtomaturi amomrTveli</t>
    </r>
    <r>
      <rPr>
        <sz val="9"/>
        <color indexed="8"/>
        <rFont val="Arial"/>
        <family val="2"/>
        <charset val="204"/>
      </rPr>
      <t xml:space="preserve">  MCB 6A/B/6kA  1 </t>
    </r>
    <r>
      <rPr>
        <sz val="9"/>
        <color indexed="8"/>
        <rFont val="AcadNusx"/>
      </rPr>
      <t>polusa</t>
    </r>
  </si>
  <si>
    <r>
      <t>avtomaturi amomrTveli</t>
    </r>
    <r>
      <rPr>
        <sz val="9"/>
        <color indexed="8"/>
        <rFont val="Arial"/>
        <family val="2"/>
        <charset val="204"/>
      </rPr>
      <t xml:space="preserve">  MCB 10A/B/6kA  1 </t>
    </r>
    <r>
      <rPr>
        <sz val="9"/>
        <color indexed="8"/>
        <rFont val="AcadNusx"/>
      </rPr>
      <t>polusa</t>
    </r>
  </si>
  <si>
    <r>
      <t>avtomaturi amomrTveli</t>
    </r>
    <r>
      <rPr>
        <sz val="9"/>
        <color indexed="8"/>
        <rFont val="Arial"/>
        <family val="2"/>
        <charset val="204"/>
      </rPr>
      <t xml:space="preserve">  MCB 40A/D/6kA  3 </t>
    </r>
    <r>
      <rPr>
        <sz val="9"/>
        <color indexed="8"/>
        <rFont val="AcadNusx"/>
      </rPr>
      <t>polusa</t>
    </r>
  </si>
  <si>
    <r>
      <t>fasadis sanaTi</t>
    </r>
    <r>
      <rPr>
        <sz val="9"/>
        <color indexed="8"/>
        <rFont val="Arial"/>
        <family val="2"/>
        <charset val="204"/>
      </rPr>
      <t xml:space="preserve"> LED </t>
    </r>
    <r>
      <rPr>
        <sz val="9"/>
        <color indexed="8"/>
        <rFont val="AcadNusx"/>
      </rPr>
      <t xml:space="preserve">naTebiT </t>
    </r>
    <r>
      <rPr>
        <sz val="9"/>
        <color indexed="8"/>
        <rFont val="Arial"/>
        <family val="2"/>
        <charset val="204"/>
      </rPr>
      <t>50 W  IP67</t>
    </r>
  </si>
  <si>
    <r>
      <t>zedapiruli montaJis sanaTi</t>
    </r>
    <r>
      <rPr>
        <sz val="9"/>
        <color indexed="8"/>
        <rFont val="Arial"/>
        <family val="2"/>
        <charset val="204"/>
      </rPr>
      <t xml:space="preserve"> LED </t>
    </r>
    <r>
      <rPr>
        <sz val="9"/>
        <color indexed="8"/>
        <rFont val="AcadNusx"/>
      </rPr>
      <t xml:space="preserve">naTebiT </t>
    </r>
    <r>
      <rPr>
        <sz val="9"/>
        <color indexed="8"/>
        <rFont val="Arial"/>
        <family val="2"/>
        <charset val="204"/>
      </rPr>
      <t>36 W</t>
    </r>
  </si>
  <si>
    <r>
      <t>zedapiruli montaJis sanaTi</t>
    </r>
    <r>
      <rPr>
        <sz val="9"/>
        <color indexed="8"/>
        <rFont val="Arial"/>
        <family val="2"/>
        <charset val="204"/>
      </rPr>
      <t xml:space="preserve"> LED </t>
    </r>
    <r>
      <rPr>
        <sz val="9"/>
        <color indexed="8"/>
        <rFont val="AcadNusx"/>
      </rPr>
      <t xml:space="preserve">naTebiT </t>
    </r>
    <r>
      <rPr>
        <sz val="9"/>
        <color indexed="8"/>
        <rFont val="Arial"/>
        <family val="2"/>
        <charset val="204"/>
      </rPr>
      <t>24 W</t>
    </r>
  </si>
  <si>
    <r>
      <t>Weris Cafluli sanaTi</t>
    </r>
    <r>
      <rPr>
        <sz val="9"/>
        <color indexed="8"/>
        <rFont val="Arial"/>
        <family val="2"/>
        <charset val="204"/>
      </rPr>
      <t xml:space="preserve"> LED </t>
    </r>
    <r>
      <rPr>
        <sz val="9"/>
        <color indexed="8"/>
        <rFont val="AcadNusx"/>
      </rPr>
      <t xml:space="preserve">naTebiT </t>
    </r>
    <r>
      <rPr>
        <sz val="9"/>
        <color indexed="8"/>
        <rFont val="Arial"/>
        <family val="2"/>
        <charset val="204"/>
      </rPr>
      <t>18 W</t>
    </r>
  </si>
  <si>
    <r>
      <t>Weris Cafluli sanaTi</t>
    </r>
    <r>
      <rPr>
        <sz val="9"/>
        <color indexed="8"/>
        <rFont val="Arial"/>
        <family val="2"/>
        <charset val="204"/>
      </rPr>
      <t xml:space="preserve"> LED </t>
    </r>
    <r>
      <rPr>
        <sz val="9"/>
        <color indexed="8"/>
        <rFont val="AcadNusx"/>
      </rPr>
      <t xml:space="preserve">naTebiT </t>
    </r>
    <r>
      <rPr>
        <sz val="9"/>
        <color indexed="8"/>
        <rFont val="Arial"/>
        <family val="2"/>
        <charset val="204"/>
      </rPr>
      <t>12 W</t>
    </r>
  </si>
  <si>
    <r>
      <t>mimarTuli tipis sanaTi</t>
    </r>
    <r>
      <rPr>
        <sz val="9"/>
        <color indexed="8"/>
        <rFont val="Arial"/>
        <family val="2"/>
        <charset val="204"/>
      </rPr>
      <t xml:space="preserve"> LED </t>
    </r>
    <r>
      <rPr>
        <sz val="9"/>
        <color indexed="8"/>
        <rFont val="AcadNusx"/>
      </rPr>
      <t xml:space="preserve">naTebiT </t>
    </r>
    <r>
      <rPr>
        <sz val="9"/>
        <color indexed="8"/>
        <rFont val="Arial"/>
        <family val="2"/>
        <charset val="204"/>
      </rPr>
      <t>15 W</t>
    </r>
  </si>
  <si>
    <r>
      <t>kedlis sanaTi</t>
    </r>
    <r>
      <rPr>
        <sz val="9"/>
        <color indexed="8"/>
        <rFont val="Arial"/>
        <family val="2"/>
        <charset val="204"/>
      </rPr>
      <t xml:space="preserve"> LED </t>
    </r>
    <r>
      <rPr>
        <sz val="9"/>
        <color indexed="8"/>
        <rFont val="AcadNusx"/>
      </rPr>
      <t xml:space="preserve">naTebiT </t>
    </r>
    <r>
      <rPr>
        <sz val="9"/>
        <color indexed="8"/>
        <rFont val="Arial"/>
        <family val="2"/>
        <charset val="204"/>
      </rPr>
      <t>9 W</t>
    </r>
  </si>
  <si>
    <r>
      <t xml:space="preserve">saevakuacio gasasvlelis maCvenebeli sanaTi </t>
    </r>
    <r>
      <rPr>
        <sz val="9"/>
        <color indexed="8"/>
        <rFont val="Arial"/>
        <family val="2"/>
        <charset val="204"/>
      </rPr>
      <t xml:space="preserve"> LED </t>
    </r>
    <r>
      <rPr>
        <sz val="9"/>
        <color indexed="8"/>
        <rFont val="AcadNusx"/>
      </rPr>
      <t xml:space="preserve">naTuriT </t>
    </r>
    <r>
      <rPr>
        <sz val="9"/>
        <color indexed="8"/>
        <rFont val="Arial"/>
        <family val="2"/>
        <charset val="204"/>
      </rPr>
      <t xml:space="preserve">6 W </t>
    </r>
    <r>
      <rPr>
        <sz val="9"/>
        <color indexed="8"/>
        <rFont val="AcadNusx"/>
      </rPr>
      <t xml:space="preserve">akumulatoriT </t>
    </r>
  </si>
  <si>
    <r>
      <t xml:space="preserve">retro gayvanilobis izolatori (bazis diametri </t>
    </r>
    <r>
      <rPr>
        <sz val="9"/>
        <color indexed="8"/>
        <rFont val="Arial"/>
        <family val="2"/>
        <charset val="204"/>
      </rPr>
      <t>18-24</t>
    </r>
    <r>
      <rPr>
        <sz val="9"/>
        <color indexed="8"/>
        <rFont val="AcadNusx"/>
      </rPr>
      <t xml:space="preserve"> mm) (feri SeTanxmdes damkveTTan)</t>
    </r>
  </si>
  <si>
    <r>
      <t xml:space="preserve">sainst. gofr. mili </t>
    </r>
    <r>
      <rPr>
        <sz val="9"/>
        <color indexed="8"/>
        <rFont val="Arial"/>
        <family val="2"/>
        <charset val="204"/>
      </rPr>
      <t>Ø 16</t>
    </r>
    <r>
      <rPr>
        <sz val="9"/>
        <color indexed="8"/>
        <rFont val="AcadNusx"/>
      </rPr>
      <t xml:space="preserve"> mm  (aqsesuarebiT kompleqtSi)</t>
    </r>
  </si>
  <si>
    <r>
      <t xml:space="preserve">sainst. gofr. mili </t>
    </r>
    <r>
      <rPr>
        <sz val="9"/>
        <color indexed="8"/>
        <rFont val="Arial"/>
        <family val="2"/>
        <charset val="204"/>
      </rPr>
      <t>Ø 20</t>
    </r>
    <r>
      <rPr>
        <sz val="9"/>
        <color indexed="8"/>
        <rFont val="AcadNusx"/>
      </rPr>
      <t xml:space="preserve"> mm  (aqsesuarebiT kompleqtSi)</t>
    </r>
  </si>
  <si>
    <r>
      <t xml:space="preserve">sainst. myari mili </t>
    </r>
    <r>
      <rPr>
        <sz val="9"/>
        <color indexed="8"/>
        <rFont val="Arial"/>
        <family val="2"/>
        <charset val="204"/>
      </rPr>
      <t>Ø 20</t>
    </r>
    <r>
      <rPr>
        <sz val="9"/>
        <color indexed="8"/>
        <rFont val="AcadNusx"/>
      </rPr>
      <t xml:space="preserve"> mm  (aqsesuarebiT kompleqtSi)</t>
    </r>
  </si>
  <si>
    <r>
      <t xml:space="preserve">sainst. gofr. mili </t>
    </r>
    <r>
      <rPr>
        <sz val="9"/>
        <color indexed="8"/>
        <rFont val="Arial"/>
        <family val="2"/>
        <charset val="204"/>
      </rPr>
      <t>Ø 110</t>
    </r>
    <r>
      <rPr>
        <sz val="9"/>
        <color indexed="8"/>
        <rFont val="AcadNusx"/>
      </rPr>
      <t xml:space="preserve"> mm (wiTeli) (milis sigrZe dazustdes adgilze</t>
    </r>
  </si>
  <si>
    <r>
      <t xml:space="preserve">ganmStoebeli yuTi </t>
    </r>
    <r>
      <rPr>
        <sz val="9"/>
        <color indexed="8"/>
        <rFont val="Arial"/>
        <family val="2"/>
        <charset val="204"/>
      </rPr>
      <t>100X100X50</t>
    </r>
  </si>
  <si>
    <r>
      <t xml:space="preserve">rkinis sak. arxi perforirebuli </t>
    </r>
    <r>
      <rPr>
        <sz val="9"/>
        <color indexed="8"/>
        <rFont val="Arial"/>
        <family val="2"/>
        <charset val="204"/>
      </rPr>
      <t>200X60X1.0</t>
    </r>
    <r>
      <rPr>
        <sz val="9"/>
        <color indexed="8"/>
        <rFont val="AcadNusx"/>
      </rPr>
      <t>m  (aqsesuarebiT kompleqtSi)</t>
    </r>
  </si>
  <si>
    <r>
      <t xml:space="preserve">rkinis sak. arxi perforirebuli </t>
    </r>
    <r>
      <rPr>
        <sz val="9"/>
        <color indexed="8"/>
        <rFont val="Arial"/>
        <family val="2"/>
        <charset val="204"/>
      </rPr>
      <t>100X60X1.0</t>
    </r>
    <r>
      <rPr>
        <sz val="9"/>
        <color indexed="8"/>
        <rFont val="AcadNusx"/>
      </rPr>
      <t>m  (aqsesuarebiT kompleqtSi)</t>
    </r>
  </si>
  <si>
    <r>
      <t xml:space="preserve">damiwebis glinula </t>
    </r>
    <r>
      <rPr>
        <sz val="9"/>
        <color indexed="8"/>
        <rFont val="Arial"/>
        <family val="2"/>
      </rPr>
      <t xml:space="preserve">Ø=10 </t>
    </r>
    <r>
      <rPr>
        <sz val="9"/>
        <color indexed="8"/>
        <rFont val="AcadNusx"/>
      </rPr>
      <t>mm</t>
    </r>
  </si>
  <si>
    <r>
      <t xml:space="preserve">damiwebis Stangaze ori glinulas samagri </t>
    </r>
    <r>
      <rPr>
        <sz val="9"/>
        <color indexed="8"/>
        <rFont val="Arial"/>
        <family val="2"/>
      </rPr>
      <t>Ø=8-10</t>
    </r>
    <r>
      <rPr>
        <sz val="9"/>
        <color indexed="8"/>
        <rFont val="AcadNusx"/>
      </rPr>
      <t xml:space="preserve"> mm</t>
    </r>
  </si>
  <si>
    <r>
      <t>kompiuteruli qselis kabeli</t>
    </r>
    <r>
      <rPr>
        <sz val="9"/>
        <color indexed="8"/>
        <rFont val="Arial"/>
        <family val="2"/>
        <charset val="204"/>
      </rPr>
      <t xml:space="preserve"> FTP LSZH Cat 5e</t>
    </r>
  </si>
  <si>
    <r>
      <t xml:space="preserve">sakomunikacio karada </t>
    </r>
    <r>
      <rPr>
        <sz val="9"/>
        <color indexed="8"/>
        <rFont val="Arial"/>
        <family val="2"/>
        <charset val="204"/>
      </rPr>
      <t>RACK 12U</t>
    </r>
    <r>
      <rPr>
        <sz val="9"/>
        <color indexed="8"/>
        <rFont val="AcadNusx"/>
      </rPr>
      <t xml:space="preserve"> (TermostatiT da ventilatorebis blokiT)</t>
    </r>
  </si>
  <si>
    <r>
      <rPr>
        <sz val="9"/>
        <color indexed="8"/>
        <rFont val="AcadNusx"/>
      </rPr>
      <t>uwyveti kvebis bloki,</t>
    </r>
    <r>
      <rPr>
        <sz val="9"/>
        <color indexed="8"/>
        <rFont val="Arial"/>
        <family val="2"/>
        <charset val="204"/>
      </rPr>
      <t xml:space="preserve"> Smart UPS 1500 VA</t>
    </r>
  </si>
  <si>
    <r>
      <t>rekSi Casayenebeli denis gamanawilebeli</t>
    </r>
    <r>
      <rPr>
        <sz val="9"/>
        <color indexed="8"/>
        <rFont val="Arial"/>
        <family val="2"/>
        <charset val="204"/>
      </rPr>
      <t xml:space="preserve"> PDU-8</t>
    </r>
  </si>
  <si>
    <r>
      <t xml:space="preserve">paCpaneli </t>
    </r>
    <r>
      <rPr>
        <sz val="9"/>
        <color indexed="8"/>
        <rFont val="Arial"/>
        <family val="2"/>
        <charset val="204"/>
      </rPr>
      <t>24</t>
    </r>
    <r>
      <rPr>
        <sz val="9"/>
        <color indexed="8"/>
        <rFont val="AcadNusx"/>
      </rPr>
      <t xml:space="preserve"> portiani </t>
    </r>
    <r>
      <rPr>
        <sz val="9"/>
        <color indexed="8"/>
        <rFont val="Arial"/>
        <family val="2"/>
        <charset val="204"/>
      </rPr>
      <t xml:space="preserve">Cat 5e </t>
    </r>
  </si>
  <si>
    <r>
      <t>qselis komutatori</t>
    </r>
    <r>
      <rPr>
        <sz val="9"/>
        <color indexed="8"/>
        <rFont val="Arial"/>
        <family val="2"/>
        <charset val="204"/>
      </rPr>
      <t xml:space="preserve">  24  </t>
    </r>
    <r>
      <rPr>
        <sz val="9"/>
        <color indexed="8"/>
        <rFont val="AcadNusx"/>
      </rPr>
      <t>portiani (</t>
    </r>
    <r>
      <rPr>
        <sz val="9"/>
        <color indexed="8"/>
        <rFont val="Arial"/>
        <family val="2"/>
        <charset val="204"/>
      </rPr>
      <t xml:space="preserve">DATA,IPTV,VoIP)                                                                                                                                     </t>
    </r>
    <r>
      <rPr>
        <sz val="9"/>
        <color indexed="8"/>
        <rFont val="AcadNusx"/>
      </rPr>
      <t>(qselis komutatorebis parametrebi da makompleqtebeli mowyobilobebi winaswar SeTanxmdes damkveTTan)</t>
    </r>
  </si>
  <si>
    <r>
      <t xml:space="preserve">ukabelo SeRwevis wertili </t>
    </r>
    <r>
      <rPr>
        <sz val="9"/>
        <color indexed="8"/>
        <rFont val="Arial"/>
        <family val="2"/>
      </rPr>
      <t xml:space="preserve">(Wi-Fi) </t>
    </r>
    <r>
      <rPr>
        <sz val="9"/>
        <color indexed="8"/>
        <rFont val="AcadNusx"/>
      </rPr>
      <t>(parametrebi winaswar SeTanxmdes damkveTTan)</t>
    </r>
  </si>
  <si>
    <r>
      <t xml:space="preserve">kompiuteris rozeti </t>
    </r>
    <r>
      <rPr>
        <sz val="9"/>
        <color indexed="8"/>
        <rFont val="Arial"/>
        <family val="2"/>
        <charset val="204"/>
      </rPr>
      <t>RJ45</t>
    </r>
    <r>
      <rPr>
        <sz val="9"/>
        <color indexed="8"/>
        <rFont val="AcadNusx"/>
      </rPr>
      <t xml:space="preserve"> (me-</t>
    </r>
    <r>
      <rPr>
        <sz val="9"/>
        <color indexed="8"/>
        <rFont val="Arial"/>
        <family val="2"/>
        <charset val="204"/>
      </rPr>
      <t>5</t>
    </r>
    <r>
      <rPr>
        <sz val="9"/>
        <color indexed="8"/>
        <rFont val="AcadNusx"/>
      </rPr>
      <t xml:space="preserve"> kategoria)</t>
    </r>
  </si>
  <si>
    <r>
      <t>videomeTvalyureobis qselis kabeli</t>
    </r>
    <r>
      <rPr>
        <sz val="9"/>
        <color indexed="8"/>
        <rFont val="Arial"/>
        <family val="2"/>
        <charset val="204"/>
      </rPr>
      <t xml:space="preserve"> UTP LSZH Cat 5e</t>
    </r>
  </si>
  <si>
    <r>
      <t xml:space="preserve">cifruli qseluri videoregistratori </t>
    </r>
    <r>
      <rPr>
        <sz val="9"/>
        <color indexed="8"/>
        <rFont val="Arial"/>
        <family val="2"/>
        <charset val="204"/>
      </rPr>
      <t>(NVR) 32</t>
    </r>
    <r>
      <rPr>
        <sz val="9"/>
        <color indexed="8"/>
        <rFont val="AcadNusx"/>
      </rPr>
      <t xml:space="preserve"> arxiani </t>
    </r>
  </si>
  <si>
    <r>
      <t>qselis komutatori</t>
    </r>
    <r>
      <rPr>
        <sz val="9"/>
        <color indexed="8"/>
        <rFont val="Arial"/>
        <family val="2"/>
        <charset val="204"/>
      </rPr>
      <t xml:space="preserve">  24  </t>
    </r>
    <r>
      <rPr>
        <sz val="9"/>
        <color indexed="8"/>
        <rFont val="AcadNusx"/>
      </rPr>
      <t xml:space="preserve">portiani </t>
    </r>
    <r>
      <rPr>
        <sz val="9"/>
        <color indexed="8"/>
        <rFont val="Arial"/>
        <family val="2"/>
        <charset val="204"/>
      </rPr>
      <t xml:space="preserve">POE  (CCTV)                                                                                                                                     </t>
    </r>
    <r>
      <rPr>
        <sz val="9"/>
        <color indexed="8"/>
        <rFont val="AcadNusx"/>
      </rPr>
      <t>(qselis komutatorebis parametrebi da makompleqtebeli mowyobilobebi winaswar SeTanxmdes damkveTTan)</t>
    </r>
  </si>
  <si>
    <r>
      <t xml:space="preserve">mexsierebis myari diski </t>
    </r>
    <r>
      <rPr>
        <sz val="9"/>
        <color indexed="8"/>
        <rFont val="Arial"/>
        <family val="2"/>
        <charset val="204"/>
      </rPr>
      <t>6</t>
    </r>
    <r>
      <rPr>
        <sz val="9"/>
        <color indexed="8"/>
        <rFont val="AcadNusx"/>
      </rPr>
      <t xml:space="preserve"> terabaitiani </t>
    </r>
  </si>
  <si>
    <r>
      <rPr>
        <sz val="9"/>
        <color indexed="8"/>
        <rFont val="Arial"/>
        <family val="2"/>
        <charset val="204"/>
      </rPr>
      <t>IP  POE/12VDC</t>
    </r>
    <r>
      <rPr>
        <sz val="9"/>
        <color indexed="8"/>
        <rFont val="AcadNusx"/>
      </rPr>
      <t xml:space="preserve"> videokamera feradi dRe-Ramis reJimiT (minimum </t>
    </r>
    <r>
      <rPr>
        <sz val="9"/>
        <color indexed="8"/>
        <rFont val="Arial"/>
        <family val="2"/>
        <charset val="204"/>
      </rPr>
      <t>3.0</t>
    </r>
    <r>
      <rPr>
        <sz val="9"/>
        <color indexed="8"/>
        <rFont val="AcadNusx"/>
      </rPr>
      <t xml:space="preserve"> mgp) Sida montaJis</t>
    </r>
  </si>
  <si>
    <r>
      <rPr>
        <sz val="9"/>
        <color indexed="8"/>
        <rFont val="Arial"/>
        <family val="2"/>
        <charset val="204"/>
      </rPr>
      <t>IP  POE/12VDC</t>
    </r>
    <r>
      <rPr>
        <sz val="9"/>
        <color indexed="8"/>
        <rFont val="AcadNusx"/>
      </rPr>
      <t xml:space="preserve"> videokamera feradi dRe-Ramis reJimiT (minimum </t>
    </r>
    <r>
      <rPr>
        <sz val="9"/>
        <color indexed="8"/>
        <rFont val="Arial"/>
        <family val="2"/>
        <charset val="204"/>
      </rPr>
      <t>3.0</t>
    </r>
    <r>
      <rPr>
        <sz val="9"/>
        <color indexed="8"/>
        <rFont val="AcadNusx"/>
      </rPr>
      <t xml:space="preserve"> mgp) gare montaJis</t>
    </r>
  </si>
  <si>
    <r>
      <t>cecxlmedegi kabeli</t>
    </r>
    <r>
      <rPr>
        <sz val="9"/>
        <color indexed="8"/>
        <rFont val="Arial"/>
        <family val="2"/>
        <charset val="204"/>
      </rPr>
      <t xml:space="preserve"> JE-H(St)H FE180/E90 - 1x2x0.8</t>
    </r>
  </si>
  <si>
    <r>
      <t xml:space="preserve">samisamarTo saxanZro sakontrolo paneli erTlupiani, aranakleb </t>
    </r>
    <r>
      <rPr>
        <sz val="9"/>
        <color indexed="8"/>
        <rFont val="Arial"/>
        <family val="2"/>
        <charset val="204"/>
      </rPr>
      <t>125</t>
    </r>
    <r>
      <rPr>
        <sz val="9"/>
        <color indexed="8"/>
        <rFont val="AcadNusx"/>
      </rPr>
      <t xml:space="preserve"> samisamarTo mowyobilobis mxardaWeriT, kvebis blokiTa da akumulatoris batareebiT</t>
    </r>
  </si>
  <si>
    <r>
      <t>samontaJo masala</t>
    </r>
    <r>
      <rPr>
        <b/>
        <sz val="9"/>
        <color indexed="8"/>
        <rFont val="AcadNusx"/>
      </rPr>
      <t xml:space="preserve"> </t>
    </r>
  </si>
  <si>
    <r>
      <t xml:space="preserve">sainst. myari mili </t>
    </r>
    <r>
      <rPr>
        <sz val="9"/>
        <color indexed="8"/>
        <rFont val="Arial"/>
        <family val="2"/>
        <charset val="204"/>
      </rPr>
      <t>Ø 16</t>
    </r>
    <r>
      <rPr>
        <sz val="9"/>
        <color indexed="8"/>
        <rFont val="AcadNusx"/>
      </rPr>
      <t xml:space="preserve"> mm  (aqsesuarebiT kompleqtSi)</t>
    </r>
  </si>
  <si>
    <t xml:space="preserve">შეზღუდული შესაზლებლობის პირებისთვის სამგზავრო ლიფტი		</t>
  </si>
  <si>
    <t>შეზღუდული შესაზლებლობის პირებისთვის სამგზავრო ლიფტის კონსტრუქციის მონტაჟი ტვირთვიანო 300 კგ  გაჩერებაზე ფასადზე</t>
  </si>
  <si>
    <t xml:space="preserve">შრომის ხარჯი </t>
  </si>
  <si>
    <t>შეზღუდული შესაზლებლობის პირებისთვის სამგზავრო ლიფტის კონსტრუქცა ტვირთვიანო 300 კგ 2 გაჩერებაზე</t>
  </si>
  <si>
    <t>ზედნადები ხარჯები  მონტაჟის ღირებულებაზე</t>
  </si>
  <si>
    <t>გეგმიური მოგება (ლიფტების ღირებულების გამოკლებით)</t>
  </si>
  <si>
    <t>ჯამი II ნაწილის</t>
  </si>
  <si>
    <t>გეგმიური მოგება (მოწყობილობის  ღირებულების გამოკლებით)</t>
  </si>
  <si>
    <t xml:space="preserve">სახარჯთაღრიცხვო მოგება  (მოწყობილობის ღირებულების გამოკლებით) </t>
  </si>
  <si>
    <t xml:space="preserve">სულ </t>
  </si>
  <si>
    <t xml:space="preserve">სახარჯთაღრიცხვო მოგება (მოწყობილობის ღირებულების გამოკლებით) </t>
  </si>
  <si>
    <t>ზედნადები ხარჯები</t>
  </si>
  <si>
    <t xml:space="preserve">გეგმიური მოგება </t>
  </si>
  <si>
    <t>II თავის ჯამი</t>
  </si>
  <si>
    <t>I+II თავების ჯამი</t>
  </si>
  <si>
    <t xml:space="preserve">ზედნადები ხარჯები </t>
  </si>
  <si>
    <t>გეგმიური მოგება</t>
  </si>
  <si>
    <t xml:space="preserve">ზედნადები ხარჯები სამონტაჟო  სამუშაოებზე აღებულია   -   68% (მონტაჟის ღირებულებიდან)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</si>
</sst>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#,##0.000"/>
  </numFmts>
  <fonts count="6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1"/>
      <color theme="1"/>
      <name val="Calibri"/>
      <family val="2"/>
      <charset val="204"/>
      <scheme val="minor"/>
    </font>
    <font>
      <sz val="9"/>
      <name val="AcadNusx"/>
    </font>
    <font>
      <b/>
      <sz val="10"/>
      <name val="AcadNusx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cadNusx"/>
    </font>
    <font>
      <sz val="11"/>
      <color indexed="8"/>
      <name val="Calibri"/>
      <family val="2"/>
    </font>
    <font>
      <b/>
      <sz val="12"/>
      <name val="AcadNusx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  <charset val="204"/>
    </font>
    <font>
      <b/>
      <sz val="16"/>
      <name val="AcadNusx"/>
    </font>
    <font>
      <sz val="16"/>
      <color rgb="FF000000"/>
      <name val="Calibri"/>
      <family val="2"/>
    </font>
    <font>
      <b/>
      <sz val="18"/>
      <name val="ACADEMIURY A&amp;V"/>
      <family val="2"/>
    </font>
    <font>
      <b/>
      <sz val="18"/>
      <name val="AcadNusx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9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i/>
      <sz val="9"/>
      <name val="Sylfaen"/>
      <family val="1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cadNusx"/>
    </font>
    <font>
      <sz val="9"/>
      <name val="Arial"/>
      <family val="2"/>
      <charset val="204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Arial Cyr"/>
      <family val="2"/>
      <charset val="204"/>
    </font>
    <font>
      <b/>
      <i/>
      <sz val="9"/>
      <name val="AcadNusx"/>
    </font>
    <font>
      <b/>
      <sz val="9"/>
      <name val="Arial Cyr"/>
      <family val="2"/>
      <charset val="204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  <charset val="204"/>
    </font>
    <font>
      <sz val="9"/>
      <name val="Times New Roman"/>
      <family val="1"/>
    </font>
    <font>
      <sz val="9"/>
      <color rgb="FFFF0000"/>
      <name val="Arial Cyr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cadNusx"/>
    </font>
    <font>
      <sz val="9"/>
      <color theme="1"/>
      <name val="Arial"/>
      <family val="2"/>
    </font>
    <font>
      <vertAlign val="superscript"/>
      <sz val="9"/>
      <color indexed="8"/>
      <name val="AcadNusx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</font>
    <font>
      <sz val="9"/>
      <color theme="1"/>
      <name val="Sylfaen"/>
      <family val="1"/>
      <charset val="204"/>
    </font>
    <font>
      <sz val="9"/>
      <color theme="1"/>
      <name val="Arial Cyr"/>
      <family val="2"/>
      <charset val="204"/>
    </font>
    <font>
      <b/>
      <sz val="9"/>
      <color theme="1"/>
      <name val="AcadMtavr"/>
    </font>
    <font>
      <sz val="9"/>
      <color theme="1"/>
      <name val="AcadMtavr"/>
    </font>
    <font>
      <b/>
      <sz val="9"/>
      <color indexed="8"/>
      <name val="AcadNusx"/>
    </font>
    <font>
      <b/>
      <sz val="9"/>
      <color theme="1"/>
      <name val="AcadNusx"/>
    </font>
    <font>
      <sz val="9"/>
      <name val="GEO CHVEULEBRIVI"/>
      <family val="1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164" fontId="12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15" applyFont="1" applyAlignment="1">
      <alignment horizontal="center" vertical="center"/>
    </xf>
    <xf numFmtId="0" fontId="1" fillId="0" borderId="0" xfId="15" applyAlignment="1">
      <alignment vertical="center"/>
    </xf>
    <xf numFmtId="0" fontId="10" fillId="0" borderId="0" xfId="15" applyFont="1" applyAlignment="1">
      <alignment vertical="center"/>
    </xf>
    <xf numFmtId="2" fontId="10" fillId="0" borderId="0" xfId="15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15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" fillId="0" borderId="0" xfId="15" applyFont="1" applyAlignment="1">
      <alignment vertical="center"/>
    </xf>
    <xf numFmtId="0" fontId="8" fillId="0" borderId="0" xfId="15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5" fillId="0" borderId="1" xfId="0" applyFont="1" applyFill="1" applyBorder="1" applyAlignment="1" applyProtection="1">
      <alignment horizontal="center" vertical="center"/>
    </xf>
    <xf numFmtId="0" fontId="3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26" fillId="0" borderId="0" xfId="4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10" fontId="33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2" fontId="6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15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0" xfId="15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6" fillId="0" borderId="0" xfId="4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4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0" fontId="13" fillId="0" borderId="0" xfId="0" applyNumberFormat="1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4" fontId="13" fillId="0" borderId="0" xfId="0" applyNumberFormat="1" applyFont="1" applyFill="1" applyAlignment="1" applyProtection="1">
      <alignment vertical="center" wrapText="1"/>
      <protection locked="0"/>
    </xf>
    <xf numFmtId="4" fontId="1" fillId="0" borderId="0" xfId="0" applyNumberFormat="1" applyFont="1" applyFill="1" applyAlignment="1" applyProtection="1">
      <alignment vertical="center" wrapText="1"/>
      <protection locked="0"/>
    </xf>
    <xf numFmtId="10" fontId="1" fillId="0" borderId="0" xfId="0" applyNumberFormat="1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49" fontId="28" fillId="3" borderId="6" xfId="0" applyNumberFormat="1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2" fontId="28" fillId="3" borderId="2" xfId="0" applyNumberFormat="1" applyFont="1" applyFill="1" applyBorder="1" applyAlignment="1" applyProtection="1">
      <alignment horizontal="center" vertical="center"/>
      <protection locked="0"/>
    </xf>
    <xf numFmtId="2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49" fontId="28" fillId="3" borderId="5" xfId="0" applyNumberFormat="1" applyFont="1" applyFill="1" applyBorder="1" applyAlignment="1" applyProtection="1">
      <alignment horizontal="center" vertical="center"/>
      <protection locked="0"/>
    </xf>
    <xf numFmtId="0" fontId="28" fillId="3" borderId="5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4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Protection="1">
      <protection locked="0"/>
    </xf>
    <xf numFmtId="0" fontId="30" fillId="0" borderId="1" xfId="0" applyFont="1" applyFill="1" applyBorder="1" applyAlignment="1" applyProtection="1">
      <alignment horizontal="left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4" fontId="28" fillId="0" borderId="1" xfId="12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4" fontId="30" fillId="0" borderId="0" xfId="0" applyNumberFormat="1" applyFont="1" applyFill="1" applyProtection="1"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2" applyFont="1" applyFill="1" applyBorder="1" applyAlignment="1" applyProtection="1">
      <alignment horizontal="center" vertical="center" wrapText="1"/>
      <protection locked="0"/>
    </xf>
    <xf numFmtId="0" fontId="28" fillId="0" borderId="1" xfId="2" applyFont="1" applyFill="1" applyBorder="1" applyAlignment="1" applyProtection="1">
      <alignment vertical="center" wrapText="1"/>
      <protection locked="0"/>
    </xf>
    <xf numFmtId="0" fontId="28" fillId="0" borderId="1" xfId="2" applyFont="1" applyFill="1" applyBorder="1" applyAlignment="1" applyProtection="1">
      <alignment horizontal="center" vertical="center"/>
      <protection locked="0"/>
    </xf>
    <xf numFmtId="4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" xfId="2" applyNumberFormat="1" applyFont="1" applyFill="1" applyBorder="1" applyAlignment="1" applyProtection="1">
      <alignment horizontal="center" vertical="center"/>
      <protection locked="0"/>
    </xf>
    <xf numFmtId="4" fontId="28" fillId="0" borderId="0" xfId="0" applyNumberFormat="1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4" fontId="27" fillId="0" borderId="1" xfId="2" applyNumberFormat="1" applyFont="1" applyFill="1" applyBorder="1" applyAlignment="1" applyProtection="1">
      <alignment horizontal="center" vertical="center"/>
      <protection locked="0"/>
    </xf>
    <xf numFmtId="4" fontId="28" fillId="0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4" fontId="28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vertical="center" wrapText="1"/>
      <protection locked="0"/>
    </xf>
    <xf numFmtId="169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2" applyFont="1" applyFill="1" applyBorder="1" applyAlignment="1" applyProtection="1">
      <alignment horizontal="center" vertical="center" wrapText="1"/>
      <protection locked="0"/>
    </xf>
    <xf numFmtId="164" fontId="28" fillId="0" borderId="1" xfId="16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Protection="1">
      <protection locked="0"/>
    </xf>
    <xf numFmtId="0" fontId="30" fillId="0" borderId="1" xfId="0" applyFont="1" applyFill="1" applyBorder="1" applyAlignment="1" applyProtection="1">
      <alignment wrapText="1"/>
      <protection locked="0"/>
    </xf>
    <xf numFmtId="0" fontId="30" fillId="0" borderId="1" xfId="0" applyFont="1" applyFill="1" applyBorder="1" applyAlignment="1" applyProtection="1">
      <alignment horizontal="center"/>
      <protection locked="0"/>
    </xf>
    <xf numFmtId="1" fontId="2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4" fontId="28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5" xfId="0" applyNumberFormat="1" applyFont="1" applyFill="1" applyBorder="1" applyAlignment="1" applyProtection="1">
      <alignment horizontal="center" vertical="center"/>
      <protection locked="0"/>
    </xf>
    <xf numFmtId="4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9" fontId="27" fillId="0" borderId="1" xfId="0" applyNumberFormat="1" applyFont="1" applyFill="1" applyBorder="1" applyAlignment="1" applyProtection="1">
      <alignment horizontal="center" vertical="center"/>
      <protection locked="0"/>
    </xf>
    <xf numFmtId="2" fontId="27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4" fontId="29" fillId="0" borderId="0" xfId="0" applyNumberFormat="1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wrapText="1"/>
      <protection locked="0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</xf>
    <xf numFmtId="4" fontId="28" fillId="0" borderId="1" xfId="12" applyNumberFormat="1" applyFont="1" applyFill="1" applyBorder="1" applyAlignment="1" applyProtection="1">
      <alignment horizontal="center" vertical="center"/>
    </xf>
    <xf numFmtId="166" fontId="30" fillId="0" borderId="1" xfId="0" applyNumberFormat="1" applyFont="1" applyFill="1" applyBorder="1" applyAlignment="1" applyProtection="1">
      <alignment horizontal="center" vertical="center"/>
    </xf>
    <xf numFmtId="0" fontId="28" fillId="0" borderId="1" xfId="2" applyFont="1" applyFill="1" applyBorder="1" applyAlignment="1" applyProtection="1">
      <alignment horizontal="center" vertical="center"/>
    </xf>
    <xf numFmtId="4" fontId="28" fillId="0" borderId="1" xfId="2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2" fontId="30" fillId="0" borderId="1" xfId="0" applyNumberFormat="1" applyFont="1" applyFill="1" applyBorder="1" applyAlignment="1" applyProtection="1">
      <alignment horizontal="center" vertical="center"/>
    </xf>
    <xf numFmtId="2" fontId="30" fillId="0" borderId="1" xfId="2" applyNumberFormat="1" applyFont="1" applyFill="1" applyBorder="1" applyAlignment="1" applyProtection="1">
      <alignment horizontal="center" vertical="center"/>
    </xf>
    <xf numFmtId="4" fontId="28" fillId="0" borderId="1" xfId="0" applyNumberFormat="1" applyFont="1" applyFill="1" applyBorder="1" applyAlignment="1" applyProtection="1">
      <alignment horizontal="center" vertical="center"/>
    </xf>
    <xf numFmtId="164" fontId="28" fillId="0" borderId="1" xfId="16" applyFont="1" applyFill="1" applyBorder="1" applyAlignment="1" applyProtection="1">
      <alignment horizontal="center" vertical="center"/>
    </xf>
    <xf numFmtId="167" fontId="30" fillId="0" borderId="1" xfId="16" applyNumberFormat="1" applyFont="1" applyFill="1" applyBorder="1" applyAlignment="1" applyProtection="1">
      <alignment horizontal="center" vertical="center"/>
    </xf>
    <xf numFmtId="168" fontId="30" fillId="0" borderId="1" xfId="16" applyNumberFormat="1" applyFont="1" applyFill="1" applyBorder="1" applyAlignment="1" applyProtection="1">
      <alignment horizontal="center" vertical="center"/>
    </xf>
    <xf numFmtId="4" fontId="27" fillId="0" borderId="5" xfId="0" applyNumberFormat="1" applyFont="1" applyFill="1" applyBorder="1" applyAlignment="1" applyProtection="1">
      <alignment horizontal="center" vertical="center"/>
    </xf>
    <xf numFmtId="4" fontId="27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Protection="1"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4" fontId="36" fillId="0" borderId="1" xfId="12" applyNumberFormat="1" applyFont="1" applyFill="1" applyBorder="1" applyAlignment="1" applyProtection="1">
      <alignment horizontal="center" vertical="center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33" fillId="0" borderId="1" xfId="0" applyFont="1" applyFill="1" applyBorder="1" applyAlignment="1" applyProtection="1">
      <alignment vertical="center" wrapText="1"/>
      <protection locked="0"/>
    </xf>
    <xf numFmtId="164" fontId="4" fillId="0" borderId="1" xfId="16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37" fillId="0" borderId="1" xfId="16" applyFont="1" applyFill="1" applyBorder="1" applyAlignment="1" applyProtection="1">
      <alignment horizontal="center" vertical="center"/>
      <protection locked="0"/>
    </xf>
    <xf numFmtId="164" fontId="36" fillId="0" borderId="1" xfId="16" applyFont="1" applyFill="1" applyBorder="1" applyAlignment="1" applyProtection="1">
      <alignment horizontal="center" vertical="center"/>
      <protection locked="0"/>
    </xf>
    <xf numFmtId="0" fontId="26" fillId="0" borderId="1" xfId="2" applyFont="1" applyFill="1" applyBorder="1" applyAlignment="1" applyProtection="1">
      <alignment horizontal="center" vertical="center" wrapText="1"/>
      <protection locked="0"/>
    </xf>
    <xf numFmtId="4" fontId="3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right" vertical="center" wrapText="1"/>
      <protection locked="0"/>
    </xf>
    <xf numFmtId="0" fontId="38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169" fontId="4" fillId="0" borderId="1" xfId="0" applyNumberFormat="1" applyFont="1" applyFill="1" applyBorder="1" applyAlignment="1" applyProtection="1">
      <alignment horizontal="center" vertical="center"/>
      <protection locked="0"/>
    </xf>
    <xf numFmtId="4" fontId="33" fillId="0" borderId="0" xfId="0" applyNumberFormat="1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 applyProtection="1">
      <alignment horizontal="center" vertical="center"/>
      <protection locked="0"/>
    </xf>
    <xf numFmtId="4" fontId="26" fillId="0" borderId="5" xfId="0" applyNumberFormat="1" applyFont="1" applyFill="1" applyBorder="1" applyAlignment="1" applyProtection="1">
      <alignment horizontal="center" vertical="center"/>
      <protection locked="0"/>
    </xf>
    <xf numFmtId="9" fontId="26" fillId="0" borderId="1" xfId="0" applyNumberFormat="1" applyFont="1" applyFill="1" applyBorder="1" applyAlignment="1" applyProtection="1">
      <alignment horizontal="center" vertical="center"/>
      <protection locked="0"/>
    </xf>
    <xf numFmtId="2" fontId="26" fillId="0" borderId="1" xfId="0" applyNumberFormat="1" applyFont="1" applyFill="1" applyBorder="1" applyAlignment="1" applyProtection="1">
      <alignment horizontal="center" vertical="center"/>
      <protection locked="0"/>
    </xf>
    <xf numFmtId="4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2" fontId="42" fillId="0" borderId="1" xfId="0" applyNumberFormat="1" applyFont="1" applyFill="1" applyBorder="1" applyAlignment="1" applyProtection="1">
      <alignment horizontal="center" vertical="center"/>
      <protection locked="0"/>
    </xf>
    <xf numFmtId="4" fontId="42" fillId="0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4" fontId="43" fillId="0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 wrapText="1"/>
    </xf>
    <xf numFmtId="4" fontId="36" fillId="0" borderId="1" xfId="12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</xf>
    <xf numFmtId="165" fontId="3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/>
    </xf>
    <xf numFmtId="164" fontId="4" fillId="0" borderId="1" xfId="16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35" fillId="0" borderId="1" xfId="16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16" applyFont="1" applyFill="1" applyBorder="1" applyAlignment="1" applyProtection="1">
      <alignment horizontal="center" vertical="center"/>
    </xf>
    <xf numFmtId="4" fontId="37" fillId="0" borderId="1" xfId="0" applyNumberFormat="1" applyFont="1" applyFill="1" applyBorder="1" applyAlignment="1" applyProtection="1">
      <alignment horizontal="center" vertical="center"/>
    </xf>
    <xf numFmtId="4" fontId="26" fillId="0" borderId="5" xfId="0" applyNumberFormat="1" applyFont="1" applyFill="1" applyBorder="1" applyAlignment="1" applyProtection="1">
      <alignment horizontal="center" vertical="center"/>
    </xf>
    <xf numFmtId="4" fontId="26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4" fontId="4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vertical="center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vertical="center" wrapText="1"/>
      <protection locked="0"/>
    </xf>
    <xf numFmtId="0" fontId="44" fillId="0" borderId="1" xfId="0" applyFont="1" applyFill="1" applyBorder="1" applyAlignment="1" applyProtection="1">
      <alignment horizontal="left" vertical="center" wrapText="1"/>
      <protection locked="0"/>
    </xf>
    <xf numFmtId="0" fontId="43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0" applyNumberFormat="1" applyFont="1" applyFill="1" applyBorder="1" applyAlignment="1" applyProtection="1">
      <alignment horizontal="center" vertical="center"/>
    </xf>
    <xf numFmtId="4" fontId="4" fillId="0" borderId="1" xfId="13" applyNumberFormat="1" applyFont="1" applyFill="1" applyBorder="1" applyAlignment="1" applyProtection="1">
      <alignment horizontal="center" vertical="center" wrapText="1"/>
    </xf>
    <xf numFmtId="4" fontId="3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center" vertical="center" wrapText="1"/>
      <protection locked="0"/>
    </xf>
    <xf numFmtId="1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left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 applyProtection="1">
      <alignment horizontal="center"/>
    </xf>
    <xf numFmtId="2" fontId="33" fillId="0" borderId="1" xfId="0" applyNumberFormat="1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center"/>
      <protection locked="0"/>
    </xf>
    <xf numFmtId="1" fontId="44" fillId="0" borderId="1" xfId="0" applyNumberFormat="1" applyFont="1" applyFill="1" applyBorder="1" applyAlignment="1" applyProtection="1">
      <alignment horizontal="center" vertical="center" wrapText="1"/>
    </xf>
    <xf numFmtId="1" fontId="47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Protection="1"/>
    <xf numFmtId="49" fontId="28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2" fontId="28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4" applyFont="1" applyFill="1" applyBorder="1" applyAlignment="1" applyProtection="1">
      <alignment horizontal="center" vertical="center"/>
      <protection locked="0"/>
    </xf>
    <xf numFmtId="14" fontId="4" fillId="0" borderId="1" xfId="14" applyNumberFormat="1" applyFont="1" applyFill="1" applyBorder="1" applyAlignment="1" applyProtection="1">
      <alignment horizontal="center"/>
      <protection locked="0"/>
    </xf>
    <xf numFmtId="0" fontId="4" fillId="0" borderId="1" xfId="14" applyFont="1" applyFill="1" applyBorder="1" applyAlignment="1" applyProtection="1">
      <alignment horizontal="center"/>
      <protection locked="0"/>
    </xf>
    <xf numFmtId="4" fontId="4" fillId="0" borderId="1" xfId="14" applyNumberFormat="1" applyFont="1" applyFill="1" applyBorder="1" applyAlignment="1" applyProtection="1">
      <alignment horizontal="center"/>
      <protection locked="0"/>
    </xf>
    <xf numFmtId="0" fontId="4" fillId="0" borderId="0" xfId="14" applyFont="1" applyFill="1" applyAlignment="1" applyProtection="1">
      <alignment horizontal="center"/>
      <protection locked="0"/>
    </xf>
    <xf numFmtId="4" fontId="4" fillId="0" borderId="1" xfId="14" applyNumberFormat="1" applyFont="1" applyFill="1" applyBorder="1" applyAlignment="1" applyProtection="1">
      <alignment horizontal="center" vertical="center"/>
      <protection locked="0"/>
    </xf>
    <xf numFmtId="0" fontId="4" fillId="0" borderId="0" xfId="14" applyFont="1" applyFill="1" applyAlignment="1" applyProtection="1">
      <alignment horizontal="center" vertical="center"/>
      <protection locked="0"/>
    </xf>
    <xf numFmtId="0" fontId="26" fillId="0" borderId="1" xfId="5" applyFont="1" applyFill="1" applyBorder="1" applyAlignment="1" applyProtection="1">
      <alignment horizontal="center"/>
      <protection locked="0"/>
    </xf>
    <xf numFmtId="4" fontId="26" fillId="0" borderId="1" xfId="5" applyNumberFormat="1" applyFont="1" applyFill="1" applyBorder="1" applyAlignment="1" applyProtection="1">
      <alignment horizontal="center"/>
      <protection locked="0"/>
    </xf>
    <xf numFmtId="0" fontId="4" fillId="0" borderId="0" xfId="6" applyFont="1" applyFill="1" applyAlignment="1" applyProtection="1">
      <alignment horizontal="center"/>
      <protection locked="0"/>
    </xf>
    <xf numFmtId="0" fontId="4" fillId="0" borderId="0" xfId="5" applyFont="1" applyFill="1" applyAlignment="1" applyProtection="1">
      <alignment horizontal="center"/>
      <protection locked="0"/>
    </xf>
    <xf numFmtId="0" fontId="26" fillId="0" borderId="1" xfId="7" applyFont="1" applyFill="1" applyBorder="1" applyAlignment="1" applyProtection="1">
      <alignment horizontal="center" vertical="center"/>
      <protection locked="0"/>
    </xf>
    <xf numFmtId="0" fontId="26" fillId="0" borderId="1" xfId="8" applyFont="1" applyFill="1" applyBorder="1" applyAlignment="1" applyProtection="1">
      <alignment horizontal="center" vertical="center" wrapText="1"/>
      <protection locked="0"/>
    </xf>
    <xf numFmtId="9" fontId="26" fillId="0" borderId="1" xfId="7" applyNumberFormat="1" applyFont="1" applyFill="1" applyBorder="1" applyAlignment="1" applyProtection="1">
      <alignment horizontal="center" vertical="center"/>
      <protection locked="0"/>
    </xf>
    <xf numFmtId="4" fontId="26" fillId="0" borderId="1" xfId="7" applyNumberFormat="1" applyFont="1" applyFill="1" applyBorder="1" applyAlignment="1" applyProtection="1">
      <alignment horizontal="center" vertical="center"/>
      <protection locked="0"/>
    </xf>
    <xf numFmtId="4" fontId="26" fillId="0" borderId="1" xfId="9" applyNumberFormat="1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Alignment="1" applyProtection="1">
      <alignment horizontal="center" vertical="center"/>
      <protection locked="0"/>
    </xf>
    <xf numFmtId="0" fontId="26" fillId="0" borderId="1" xfId="7" applyFont="1" applyFill="1" applyBorder="1" applyAlignment="1" applyProtection="1">
      <alignment horizontal="center"/>
      <protection locked="0"/>
    </xf>
    <xf numFmtId="4" fontId="26" fillId="0" borderId="1" xfId="7" applyNumberFormat="1" applyFont="1" applyFill="1" applyBorder="1" applyAlignment="1" applyProtection="1">
      <alignment horizontal="center"/>
      <protection locked="0"/>
    </xf>
    <xf numFmtId="4" fontId="26" fillId="0" borderId="1" xfId="9" applyNumberFormat="1" applyFont="1" applyFill="1" applyBorder="1" applyAlignment="1" applyProtection="1">
      <alignment horizontal="center"/>
      <protection locked="0"/>
    </xf>
    <xf numFmtId="0" fontId="4" fillId="0" borderId="0" xfId="7" applyFont="1" applyFill="1" applyAlignment="1" applyProtection="1">
      <alignment horizontal="center"/>
      <protection locked="0"/>
    </xf>
    <xf numFmtId="0" fontId="26" fillId="0" borderId="1" xfId="7" applyFont="1" applyFill="1" applyBorder="1" applyAlignment="1" applyProtection="1">
      <alignment horizontal="center" vertical="center" wrapText="1"/>
      <protection locked="0"/>
    </xf>
    <xf numFmtId="9" fontId="26" fillId="0" borderId="1" xfId="7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7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" applyFont="1" applyFill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vertical="center" wrapText="1"/>
      <protection locked="0"/>
    </xf>
    <xf numFmtId="0" fontId="35" fillId="0" borderId="1" xfId="1" applyNumberFormat="1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Alignment="1" applyProtection="1">
      <alignment vertical="center"/>
      <protection locked="0"/>
    </xf>
    <xf numFmtId="0" fontId="26" fillId="0" borderId="1" xfId="10" applyFont="1" applyFill="1" applyBorder="1" applyAlignment="1" applyProtection="1">
      <alignment horizontal="center"/>
      <protection locked="0"/>
    </xf>
    <xf numFmtId="9" fontId="26" fillId="0" borderId="1" xfId="1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left" vertical="center"/>
    </xf>
    <xf numFmtId="165" fontId="4" fillId="0" borderId="1" xfId="14" applyNumberFormat="1" applyFont="1" applyFill="1" applyBorder="1" applyAlignment="1" applyProtection="1">
      <alignment horizontal="center"/>
    </xf>
    <xf numFmtId="4" fontId="4" fillId="0" borderId="1" xfId="14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/>
    </xf>
    <xf numFmtId="165" fontId="4" fillId="0" borderId="1" xfId="14" applyNumberFormat="1" applyFont="1" applyFill="1" applyBorder="1" applyAlignment="1" applyProtection="1">
      <alignment horizontal="center" vertical="center"/>
    </xf>
    <xf numFmtId="4" fontId="4" fillId="0" borderId="1" xfId="14" applyNumberFormat="1" applyFont="1" applyFill="1" applyBorder="1" applyAlignment="1" applyProtection="1">
      <alignment horizontal="center" vertical="center"/>
    </xf>
    <xf numFmtId="0" fontId="26" fillId="0" borderId="1" xfId="5" applyFont="1" applyFill="1" applyBorder="1" applyAlignment="1" applyProtection="1">
      <alignment horizontal="center"/>
    </xf>
    <xf numFmtId="4" fontId="26" fillId="0" borderId="1" xfId="5" applyNumberFormat="1" applyFont="1" applyFill="1" applyBorder="1" applyAlignment="1" applyProtection="1">
      <alignment horizontal="center"/>
    </xf>
    <xf numFmtId="165" fontId="26" fillId="0" borderId="1" xfId="7" applyNumberFormat="1" applyFont="1" applyFill="1" applyBorder="1" applyAlignment="1" applyProtection="1">
      <alignment horizontal="center" vertical="center"/>
    </xf>
    <xf numFmtId="4" fontId="26" fillId="0" borderId="1" xfId="7" applyNumberFormat="1" applyFont="1" applyFill="1" applyBorder="1" applyAlignment="1" applyProtection="1">
      <alignment horizontal="center" vertical="center"/>
    </xf>
    <xf numFmtId="165" fontId="26" fillId="0" borderId="1" xfId="7" applyNumberFormat="1" applyFont="1" applyFill="1" applyBorder="1" applyAlignment="1" applyProtection="1">
      <alignment horizontal="center"/>
    </xf>
    <xf numFmtId="4" fontId="26" fillId="0" borderId="1" xfId="7" applyNumberFormat="1" applyFont="1" applyFill="1" applyBorder="1" applyAlignment="1" applyProtection="1">
      <alignment horizontal="center"/>
    </xf>
    <xf numFmtId="165" fontId="26" fillId="0" borderId="1" xfId="7" applyNumberFormat="1" applyFont="1" applyFill="1" applyBorder="1" applyAlignment="1" applyProtection="1">
      <alignment horizontal="center" vertical="center" wrapText="1"/>
    </xf>
    <xf numFmtId="4" fontId="26" fillId="0" borderId="1" xfId="7" applyNumberFormat="1" applyFont="1" applyFill="1" applyBorder="1" applyAlignment="1" applyProtection="1">
      <alignment horizontal="center" vertical="center" wrapText="1"/>
    </xf>
    <xf numFmtId="0" fontId="48" fillId="0" borderId="1" xfId="0" applyFont="1" applyFill="1" applyBorder="1" applyAlignment="1" applyProtection="1">
      <alignment vertical="center"/>
    </xf>
    <xf numFmtId="1" fontId="46" fillId="0" borderId="1" xfId="1" applyNumberFormat="1" applyFont="1" applyFill="1" applyBorder="1" applyAlignment="1" applyProtection="1">
      <alignment horizontal="center" vertical="center"/>
    </xf>
    <xf numFmtId="166" fontId="4" fillId="0" borderId="1" xfId="14" applyNumberFormat="1" applyFont="1" applyFill="1" applyBorder="1" applyAlignment="1" applyProtection="1">
      <alignment horizontal="center"/>
    </xf>
    <xf numFmtId="4" fontId="26" fillId="0" borderId="1" xfId="9" applyNumberFormat="1" applyFont="1" applyFill="1" applyBorder="1" applyAlignment="1" applyProtection="1">
      <alignment horizontal="center" vertical="center"/>
    </xf>
    <xf numFmtId="0" fontId="35" fillId="0" borderId="1" xfId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0" fontId="53" fillId="0" borderId="1" xfId="2" applyFont="1" applyFill="1" applyBorder="1" applyAlignment="1" applyProtection="1">
      <alignment vertical="center" wrapText="1"/>
      <protection locked="0"/>
    </xf>
    <xf numFmtId="0" fontId="35" fillId="0" borderId="1" xfId="1" applyFont="1" applyFill="1" applyBorder="1" applyAlignment="1" applyProtection="1">
      <alignment horizontal="left" vertical="center" wrapText="1"/>
      <protection locked="0"/>
    </xf>
    <xf numFmtId="0" fontId="56" fillId="0" borderId="1" xfId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35" fillId="0" borderId="1" xfId="0" applyNumberFormat="1" applyFont="1" applyFill="1" applyBorder="1" applyAlignment="1" applyProtection="1">
      <alignment horizontal="center" vertical="center"/>
      <protection locked="0"/>
    </xf>
    <xf numFmtId="0" fontId="35" fillId="0" borderId="1" xfId="1" applyNumberFormat="1" applyFont="1" applyFill="1" applyBorder="1" applyAlignment="1" applyProtection="1">
      <alignment horizontal="center" vertical="center"/>
    </xf>
    <xf numFmtId="1" fontId="51" fillId="0" borderId="1" xfId="0" applyNumberFormat="1" applyFont="1" applyFill="1" applyBorder="1" applyAlignment="1" applyProtection="1">
      <alignment horizontal="center" vertical="center"/>
    </xf>
    <xf numFmtId="0" fontId="56" fillId="0" borderId="1" xfId="1" applyNumberFormat="1" applyFont="1" applyFill="1" applyBorder="1" applyAlignment="1" applyProtection="1">
      <alignment horizontal="center" vertical="center"/>
    </xf>
    <xf numFmtId="0" fontId="35" fillId="0" borderId="1" xfId="0" applyNumberFormat="1" applyFont="1" applyFill="1" applyBorder="1" applyAlignment="1" applyProtection="1">
      <alignment horizontal="center" vertical="center"/>
    </xf>
    <xf numFmtId="1" fontId="51" fillId="0" borderId="1" xfId="1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1" fontId="46" fillId="0" borderId="1" xfId="0" applyNumberFormat="1" applyFont="1" applyFill="1" applyBorder="1" applyAlignment="1" applyProtection="1">
      <alignment horizontal="center" vertical="center"/>
    </xf>
    <xf numFmtId="0" fontId="57" fillId="0" borderId="1" xfId="0" applyFont="1" applyFill="1" applyBorder="1" applyAlignment="1" applyProtection="1">
      <alignment vertical="center"/>
      <protection locked="0"/>
    </xf>
    <xf numFmtId="0" fontId="58" fillId="0" borderId="1" xfId="1" applyFont="1" applyFill="1" applyBorder="1" applyAlignment="1" applyProtection="1">
      <alignment horizontal="center" vertical="center" wrapText="1"/>
      <protection locked="0"/>
    </xf>
    <xf numFmtId="0" fontId="59" fillId="0" borderId="1" xfId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35" fillId="0" borderId="1" xfId="3" applyFont="1" applyFill="1" applyBorder="1" applyAlignment="1" applyProtection="1">
      <alignment vertical="center" wrapText="1"/>
      <protection locked="0"/>
    </xf>
    <xf numFmtId="0" fontId="35" fillId="0" borderId="1" xfId="4" applyFont="1" applyFill="1" applyBorder="1" applyAlignment="1" applyProtection="1">
      <alignment horizontal="left" vertical="center" wrapText="1"/>
      <protection locked="0"/>
    </xf>
    <xf numFmtId="0" fontId="46" fillId="0" borderId="1" xfId="4" applyFont="1" applyFill="1" applyBorder="1" applyAlignment="1" applyProtection="1">
      <alignment horizontal="left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9" fillId="0" borderId="1" xfId="1" applyFont="1" applyFill="1" applyBorder="1" applyAlignment="1" applyProtection="1">
      <alignment horizontal="center" vertical="center" wrapText="1"/>
      <protection locked="0"/>
    </xf>
    <xf numFmtId="0" fontId="46" fillId="0" borderId="1" xfId="1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Alignment="1" applyProtection="1">
      <alignment vertical="center" wrapText="1"/>
      <protection locked="0"/>
    </xf>
    <xf numFmtId="3" fontId="48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5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 wrapText="1"/>
      <protection locked="0"/>
    </xf>
    <xf numFmtId="0" fontId="48" fillId="0" borderId="0" xfId="0" applyFont="1" applyFill="1" applyAlignment="1" applyProtection="1">
      <alignment vertical="center"/>
      <protection locked="0"/>
    </xf>
    <xf numFmtId="3" fontId="48" fillId="0" borderId="0" xfId="0" applyNumberFormat="1" applyFont="1" applyFill="1" applyAlignment="1" applyProtection="1">
      <alignment vertical="center"/>
      <protection locked="0"/>
    </xf>
    <xf numFmtId="0" fontId="59" fillId="0" borderId="1" xfId="1" applyFont="1" applyFill="1" applyBorder="1" applyAlignment="1" applyProtection="1">
      <alignment horizontal="center" vertical="center"/>
    </xf>
    <xf numFmtId="0" fontId="59" fillId="0" borderId="1" xfId="1" applyFont="1" applyFill="1" applyBorder="1" applyAlignment="1" applyProtection="1">
      <alignment horizontal="center" vertical="center" wrapText="1"/>
    </xf>
    <xf numFmtId="1" fontId="4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" fontId="26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4" fontId="26" fillId="2" borderId="5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41" fillId="2" borderId="1" xfId="0" applyFont="1" applyFill="1" applyBorder="1" applyAlignment="1" applyProtection="1">
      <alignment horizontal="center" vertical="center" wrapText="1"/>
      <protection locked="0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4" fontId="43" fillId="0" borderId="0" xfId="0" applyNumberFormat="1" applyFont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vertical="center"/>
    </xf>
    <xf numFmtId="0" fontId="33" fillId="0" borderId="1" xfId="0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/>
    </xf>
    <xf numFmtId="4" fontId="26" fillId="2" borderId="5" xfId="0" applyNumberFormat="1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4" fontId="26" fillId="0" borderId="1" xfId="13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</cellXfs>
  <cellStyles count="17">
    <cellStyle name="Comma" xfId="16" builtinId="3"/>
    <cellStyle name="Normal" xfId="0" builtinId="0"/>
    <cellStyle name="Normal 10" xfId="5" xr:uid="{00000000-0005-0000-0000-000002000000}"/>
    <cellStyle name="Normal 11 2" xfId="10" xr:uid="{00000000-0005-0000-0000-000003000000}"/>
    <cellStyle name="Normal 13 2 3" xfId="8" xr:uid="{00000000-0005-0000-0000-000004000000}"/>
    <cellStyle name="Normal 13 5 3 2 2" xfId="14" xr:uid="{00000000-0005-0000-0000-000005000000}"/>
    <cellStyle name="Normal 2" xfId="2" xr:uid="{00000000-0005-0000-0000-000006000000}"/>
    <cellStyle name="Normal 2 10" xfId="7" xr:uid="{00000000-0005-0000-0000-000007000000}"/>
    <cellStyle name="Normal_1 axali Fasebi" xfId="1" xr:uid="{00000000-0005-0000-0000-000008000000}"/>
    <cellStyle name="Normal_Fire Alarm skola1" xfId="3" xr:uid="{00000000-0005-0000-0000-000009000000}"/>
    <cellStyle name="Normal_gare wyalsadfenigagarini_ELEQ-08-IIkv" xfId="9" xr:uid="{00000000-0005-0000-0000-00000A000000}"/>
    <cellStyle name="Normal_Sheet1" xfId="4" xr:uid="{00000000-0005-0000-0000-00000B000000}"/>
    <cellStyle name="Percent 2" xfId="11" xr:uid="{00000000-0005-0000-0000-00000C000000}"/>
    <cellStyle name="Обычный 2" xfId="13" xr:uid="{00000000-0005-0000-0000-00000D000000}"/>
    <cellStyle name="Обычный 3" xfId="12" xr:uid="{00000000-0005-0000-0000-00000E000000}"/>
    <cellStyle name="Обычный 4 2" xfId="6" xr:uid="{00000000-0005-0000-0000-00000F000000}"/>
    <cellStyle name="Обычный_Лист1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133350</xdr:rowOff>
    </xdr:from>
    <xdr:to>
      <xdr:col>5</xdr:col>
      <xdr:colOff>45719</xdr:colOff>
      <xdr:row>30</xdr:row>
      <xdr:rowOff>104775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95514"/>
        <a:stretch/>
      </xdr:blipFill>
      <xdr:spPr bwMode="auto">
        <a:xfrm>
          <a:off x="3048000" y="5991225"/>
          <a:ext cx="45719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800725" y="1622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00725" y="1622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800725" y="1622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800725" y="1622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800725" y="1622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28575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800725" y="1622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284</xdr:row>
      <xdr:rowOff>0</xdr:rowOff>
    </xdr:from>
    <xdr:to>
      <xdr:col>2</xdr:col>
      <xdr:colOff>398145</xdr:colOff>
      <xdr:row>284</xdr:row>
      <xdr:rowOff>30480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567690" y="3932872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284</xdr:row>
      <xdr:rowOff>0</xdr:rowOff>
    </xdr:from>
    <xdr:to>
      <xdr:col>2</xdr:col>
      <xdr:colOff>1653540</xdr:colOff>
      <xdr:row>284</xdr:row>
      <xdr:rowOff>30480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556385" y="3932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284</xdr:row>
      <xdr:rowOff>0</xdr:rowOff>
    </xdr:from>
    <xdr:to>
      <xdr:col>2</xdr:col>
      <xdr:colOff>1653540</xdr:colOff>
      <xdr:row>284</xdr:row>
      <xdr:rowOff>30480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556385" y="3932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284</xdr:row>
      <xdr:rowOff>0</xdr:rowOff>
    </xdr:from>
    <xdr:to>
      <xdr:col>2</xdr:col>
      <xdr:colOff>1653540</xdr:colOff>
      <xdr:row>284</xdr:row>
      <xdr:rowOff>30480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556385" y="3932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284</xdr:row>
      <xdr:rowOff>0</xdr:rowOff>
    </xdr:from>
    <xdr:to>
      <xdr:col>2</xdr:col>
      <xdr:colOff>1653540</xdr:colOff>
      <xdr:row>284</xdr:row>
      <xdr:rowOff>30480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556385" y="3932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284</xdr:row>
      <xdr:rowOff>0</xdr:rowOff>
    </xdr:from>
    <xdr:to>
      <xdr:col>2</xdr:col>
      <xdr:colOff>1653540</xdr:colOff>
      <xdr:row>284</xdr:row>
      <xdr:rowOff>30480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556385" y="3932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284</xdr:row>
      <xdr:rowOff>0</xdr:rowOff>
    </xdr:from>
    <xdr:to>
      <xdr:col>2</xdr:col>
      <xdr:colOff>1653540</xdr:colOff>
      <xdr:row>284</xdr:row>
      <xdr:rowOff>30480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556385" y="39328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76200</xdr:colOff>
      <xdr:row>287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3257550" y="39900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19" name="Text Box 6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0" name="Text Box 6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1" name="Text Box 7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2" name="Text Box 7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3" name="Text Box 7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4" name="Text Box 7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5" name="Text Box 38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8" name="Text Box 7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3" name="Text Box 46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7" name="Text Box 68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8" name="Text Box 69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59" name="Text Box 70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0" name="Text Box 7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1" name="Text Box 72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2" name="Text Box 73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3" name="Text Box 38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6" name="Text Box 7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7" name="Text Box 77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1" name="Text Box 46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2" name="Text Box 43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3" name="Text Box 68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4" name="Text Box 69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5" name="Text Box 70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6" name="Text Box 7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7" name="Text Box 72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8" name="Text Box 73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89" name="Text Box 3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2" name="Text Box 76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3" name="Text Box 77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7" name="Text Box 4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8" name="Text Box 43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09" name="Text Box 6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0" name="Text Box 6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1" name="Text Box 7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2" name="Text Box 7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3" name="Text Box 7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4" name="Text Box 7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5" name="Text Box 38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8" name="Text Box 76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29" name="Text Box 77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4" name="Text Box 76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5" name="Text Box 77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284</xdr:row>
      <xdr:rowOff>0</xdr:rowOff>
    </xdr:from>
    <xdr:to>
      <xdr:col>11</xdr:col>
      <xdr:colOff>127635</xdr:colOff>
      <xdr:row>284</xdr:row>
      <xdr:rowOff>10668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7484745" y="3932872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4" name="Text Box 68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5" name="Text Box 69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6" name="Text Box 70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7" name="Text Box 7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8" name="Text Box 72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79" name="Text Box 73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2" name="Text Box 68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3" name="Text Box 69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4" name="Text Box 7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5" name="Text Box 7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6" name="Text Box 72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7" name="Text Box 73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8" name="Text Box 38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1" name="Text Box 76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2" name="Text Box 77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3" name="Text Box 78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4" name="Text Box 38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2" name="Text Box 46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3" name="Text Box 43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4" name="Text Box 68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5" name="Text Box 69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6" name="Text Box 7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7" name="Text Box 7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8" name="Text Box 72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69" name="Text Box 73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0" name="Text Box 38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3" name="Text Box 76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4" name="Text Box 77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5" name="Text Box 78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0" name="Text Box 68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1" name="Text Box 69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2" name="Text Box 7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3" name="Text Box 7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4" name="Text Box 72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5" name="Text Box 73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6" name="Text Box 38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09" name="Text Box 76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10" name="Text Box 77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11" name="Text Box 78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30480</xdr:rowOff>
    </xdr:to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284</xdr:row>
      <xdr:rowOff>0</xdr:rowOff>
    </xdr:from>
    <xdr:to>
      <xdr:col>11</xdr:col>
      <xdr:colOff>127635</xdr:colOff>
      <xdr:row>284</xdr:row>
      <xdr:rowOff>10668</xdr:rowOff>
    </xdr:to>
    <xdr:sp macro="" textlink="">
      <xdr:nvSpPr>
        <xdr:cNvPr id="516" name="Text Box 6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7484745" y="3932872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29" name="Text Box 68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0" name="Text Box 69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1" name="Text Box 70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2" name="Text Box 7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3" name="Text Box 72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4" name="Text Box 73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8" name="Text Box 76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49" name="Text Box 77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3" name="Text Box 46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4" name="Text Box 43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7" name="Text Box 68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8" name="Text Box 69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69" name="Text Box 7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0" name="Text Box 7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1" name="Text Box 72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2" name="Text Box 73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2" name="Text Box 43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3" name="Text Box 68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4" name="Text Box 69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5" name="Text Box 7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6" name="Text Box 7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7" name="Text Box 72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8" name="Text Box 73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7" name="Text Box 46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19" name="Text Box 68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0" name="Text Box 69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1" name="Text Box 7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2" name="Text Box 7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3" name="Text Box 72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4" name="Text Box 73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5" name="Text Box 38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8" name="Text Box 76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39" name="Text Box 77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3" name="Text Box 46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4" name="Text Box 43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76200</xdr:colOff>
      <xdr:row>284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57" name="Text Box 68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58" name="Text Box 69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59" name="Text Box 7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0" name="Text Box 7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1" name="Text Box 72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2" name="Text Box 73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6" name="Text Box 76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7" name="Text Box 77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1" name="Text Box 46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2" name="Text Box 43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3" name="Text Box 68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4" name="Text Box 69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5" name="Text Box 7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6" name="Text Box 7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7" name="Text Box 72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8" name="Text Box 73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89" name="Text Box 38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7" name="Text Box 46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8" name="Text Box 43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09" name="Text Box 68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0" name="Text Box 69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1" name="Text Box 7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2" name="Text Box 7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3" name="Text Box 72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4" name="Text Box 73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8" name="Text Box 76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29" name="Text Box 77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3" name="Text Box 46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4" name="Text Box 43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5" name="Text Box 68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6" name="Text Box 69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7" name="Text Box 7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8" name="Text Box 7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39" name="Text Box 72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0" name="Text Box 73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4" name="Text Box 76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5" name="Text Box 77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284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3257550" y="39328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185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3257550" y="1761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193</xdr:row>
      <xdr:rowOff>0</xdr:rowOff>
    </xdr:from>
    <xdr:ext cx="76200" cy="28575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3257550" y="19135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42" name="Text Box 68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43" name="Text Box 69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44" name="Text Box 7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45" name="Text Box 7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46" name="Text Box 72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47" name="Text Box 73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48" name="Text Box 38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49" name="Text Box 38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1" name="Text Box 38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2" name="Text Box 38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3" name="Text Box 38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4" name="Text Box 38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5" name="Text Box 38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6" name="Text Box 38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7" name="Text Box 38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8" name="Text Box 38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1" name="Text Box 76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2" name="Text Box 77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3" name="Text Box 78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8" name="Text Box 68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69" name="Text Box 69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0" name="Text Box 7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1" name="Text Box 7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2" name="Text Box 72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3" name="Text Box 73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4" name="Text Box 38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5" name="Text Box 38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6" name="Text Box 38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7" name="Text Box 38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8" name="Text Box 38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79" name="Text Box 38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0" name="Text Box 38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1" name="Text Box 38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2" name="Text Box 38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3" name="Text Box 38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4" name="Text Box 38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5" name="Text Box 38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7" name="Text Box 76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8" name="Text Box 77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89" name="Text Box 78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4" name="Text Box 68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5" name="Text Box 69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6" name="Text Box 7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7" name="Text Box 7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8" name="Text Box 72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999" name="Text Box 73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0" name="Text Box 38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1" name="Text Box 38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2" name="Text Box 38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3" name="Text Box 38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4" name="Text Box 38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5" name="Text Box 38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6" name="Text Box 38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8" name="Text Box 38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09" name="Text Box 38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0" name="Text Box 38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1" name="Text Box 38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3" name="Text Box 76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4" name="Text Box 77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5" name="Text Box 78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8" name="Text Box 46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0" name="Text Box 68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1" name="Text Box 69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2" name="Text Box 7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3" name="Text Box 7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4" name="Text Box 72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5" name="Text Box 73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6" name="Text Box 38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7" name="Text Box 38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8" name="Text Box 38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29" name="Text Box 38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0" name="Text Box 38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1" name="Text Box 38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2" name="Text Box 38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3" name="Text Box 38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4" name="Text Box 38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5" name="Text Box 38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6" name="Text Box 38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7" name="Text Box 38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39" name="Text Box 76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40" name="Text Box 77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41" name="Text Box 78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44" name="Text Box 46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</xdr:row>
      <xdr:rowOff>0</xdr:rowOff>
    </xdr:from>
    <xdr:ext cx="76200" cy="28575"/>
    <xdr:sp macro="" textlink="">
      <xdr:nvSpPr>
        <xdr:cNvPr id="1045" name="Text Box 43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3257550" y="2142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3257550" y="30946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28575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3257550" y="18183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198</xdr:row>
      <xdr:rowOff>0</xdr:rowOff>
    </xdr:from>
    <xdr:ext cx="76200" cy="28575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3257550" y="20088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88" name="Text Box 38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89" name="Text Box 38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0" name="Text Box 38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1" name="Text Box 38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2" name="Text Box 38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3" name="Text Box 38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4" name="Text Box 38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5" name="Text Box 38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6" name="Text Box 38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7" name="Text Box 38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8" name="Text Box 38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099" name="Text Box 38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1" name="Text Box 76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2" name="Text Box 77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3" name="Text Box 78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6" name="Text Box 46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7" name="Text Box 43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8" name="Text Box 68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09" name="Text Box 69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0" name="Text Box 70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1" name="Text Box 7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2" name="Text Box 72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3" name="Text Box 73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4" name="Text Box 38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5" name="Text Box 38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6" name="Text Box 38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7" name="Text Box 38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8" name="Text Box 38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0" name="Text Box 38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1" name="Text Box 38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2" name="Text Box 38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3" name="Text Box 38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4" name="Text Box 38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5" name="Text Box 38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7" name="Text Box 76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8" name="Text Box 77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29" name="Text Box 78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4" name="Text Box 68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5" name="Text Box 69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6" name="Text Box 70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7" name="Text Box 7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8" name="Text Box 72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39" name="Text Box 73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0" name="Text Box 38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1" name="Text Box 38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2" name="Text Box 38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3" name="Text Box 38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4" name="Text Box 38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5" name="Text Box 38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6" name="Text Box 38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7" name="Text Box 38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8" name="Text Box 38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49" name="Text Box 38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0" name="Text Box 38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1" name="Text Box 38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3" name="Text Box 76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4" name="Text Box 77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5" name="Text Box 78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6" name="Text Box 38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7" name="Text Box 38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8" name="Text Box 38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69" name="Text Box 38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0" name="Text Box 38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2" name="Text Box 38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3" name="Text Box 38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4" name="Text Box 38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5" name="Text Box 38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7" name="Text Box 38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79" name="Text Box 76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80" name="Text Box 77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81" name="Text Box 78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3257550" y="36661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28575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3257550" y="33242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8575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3257550" y="12706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28575"/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3257550" y="1471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76200" cy="28575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3257550" y="3648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3257550" y="4886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204</xdr:row>
      <xdr:rowOff>0</xdr:rowOff>
    </xdr:from>
    <xdr:ext cx="76200" cy="28575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3257550" y="54483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207</xdr:row>
      <xdr:rowOff>0</xdr:rowOff>
    </xdr:from>
    <xdr:ext cx="76200" cy="28575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3257550" y="55054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212</xdr:row>
      <xdr:rowOff>0</xdr:rowOff>
    </xdr:from>
    <xdr:ext cx="76200" cy="28575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3257550" y="5668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</xdr:row>
      <xdr:rowOff>0</xdr:rowOff>
    </xdr:from>
    <xdr:ext cx="76200" cy="28575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3257550" y="57635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222</xdr:row>
      <xdr:rowOff>0</xdr:rowOff>
    </xdr:from>
    <xdr:ext cx="76200" cy="28575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227</xdr:row>
      <xdr:rowOff>0</xdr:rowOff>
    </xdr:from>
    <xdr:ext cx="76200" cy="28575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28575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3257550" y="61655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3257550" y="62607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251</xdr:row>
      <xdr:rowOff>0</xdr:rowOff>
    </xdr:from>
    <xdr:ext cx="76200" cy="28575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3257550" y="692086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28575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3257550" y="70161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268</xdr:row>
      <xdr:rowOff>0</xdr:rowOff>
    </xdr:from>
    <xdr:ext cx="76200" cy="28575"/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3257550" y="749998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291</xdr:row>
      <xdr:rowOff>0</xdr:rowOff>
    </xdr:from>
    <xdr:to>
      <xdr:col>2</xdr:col>
      <xdr:colOff>398145</xdr:colOff>
      <xdr:row>291</xdr:row>
      <xdr:rowOff>30480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567690" y="4247197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291</xdr:row>
      <xdr:rowOff>0</xdr:rowOff>
    </xdr:from>
    <xdr:to>
      <xdr:col>2</xdr:col>
      <xdr:colOff>1653540</xdr:colOff>
      <xdr:row>291</xdr:row>
      <xdr:rowOff>30480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1556385" y="424719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291</xdr:row>
      <xdr:rowOff>0</xdr:rowOff>
    </xdr:from>
    <xdr:to>
      <xdr:col>2</xdr:col>
      <xdr:colOff>1653540</xdr:colOff>
      <xdr:row>291</xdr:row>
      <xdr:rowOff>30480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1556385" y="424719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291</xdr:row>
      <xdr:rowOff>0</xdr:rowOff>
    </xdr:from>
    <xdr:to>
      <xdr:col>2</xdr:col>
      <xdr:colOff>1653540</xdr:colOff>
      <xdr:row>291</xdr:row>
      <xdr:rowOff>30480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1556385" y="424719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291</xdr:row>
      <xdr:rowOff>0</xdr:rowOff>
    </xdr:from>
    <xdr:to>
      <xdr:col>2</xdr:col>
      <xdr:colOff>1653540</xdr:colOff>
      <xdr:row>291</xdr:row>
      <xdr:rowOff>30480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1556385" y="424719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291</xdr:row>
      <xdr:rowOff>0</xdr:rowOff>
    </xdr:from>
    <xdr:to>
      <xdr:col>2</xdr:col>
      <xdr:colOff>1653540</xdr:colOff>
      <xdr:row>291</xdr:row>
      <xdr:rowOff>30480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1556385" y="424719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291</xdr:row>
      <xdr:rowOff>0</xdr:rowOff>
    </xdr:from>
    <xdr:to>
      <xdr:col>2</xdr:col>
      <xdr:colOff>1653540</xdr:colOff>
      <xdr:row>291</xdr:row>
      <xdr:rowOff>30480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1556385" y="424719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257550" y="4304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19" name="Text Box 6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0" name="Text Box 6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1" name="Text Box 7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2" name="Text Box 7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3" name="Text Box 7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4" name="Text Box 7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5" name="Text Box 38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8" name="Text Box 7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3" name="Text Box 46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7" name="Text Box 68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8" name="Text Box 69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59" name="Text Box 70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0" name="Text Box 7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1" name="Text Box 72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2" name="Text Box 73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3" name="Text Box 38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6" name="Text Box 7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7" name="Text Box 77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1" name="Text Box 46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2" name="Text Box 43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3" name="Text Box 68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4" name="Text Box 69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5" name="Text Box 7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6" name="Text Box 7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7" name="Text Box 72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8" name="Text Box 73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89" name="Text Box 3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2" name="Text Box 7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3" name="Text Box 77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7" name="Text Box 4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8" name="Text Box 43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09" name="Text Box 6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0" name="Text Box 6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1" name="Text Box 7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2" name="Text Box 7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3" name="Text Box 7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4" name="Text Box 7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5" name="Text Box 38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8" name="Text Box 76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29" name="Text Box 77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4" name="Text Box 76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5" name="Text Box 77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291</xdr:row>
      <xdr:rowOff>0</xdr:rowOff>
    </xdr:from>
    <xdr:to>
      <xdr:col>11</xdr:col>
      <xdr:colOff>175260</xdr:colOff>
      <xdr:row>291</xdr:row>
      <xdr:rowOff>10668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7484745" y="4247197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4" name="Text Box 68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5" name="Text Box 6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6" name="Text Box 7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7" name="Text Box 7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8" name="Text Box 72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79" name="Text Box 73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2" name="Text Box 68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3" name="Text Box 69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4" name="Text Box 7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5" name="Text Box 7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6" name="Text Box 72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7" name="Text Box 73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8" name="Text Box 38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1" name="Text Box 76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2" name="Text Box 77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3" name="Text Box 78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4" name="Text Box 38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2" name="Text Box 46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3" name="Text Box 43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4" name="Text Box 68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5" name="Text Box 69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6" name="Text Box 7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7" name="Text Box 71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8" name="Text Box 72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69" name="Text Box 73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0" name="Text Box 38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3" name="Text Box 76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4" name="Text Box 77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5" name="Text Box 78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0" name="Text Box 68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1" name="Text Box 69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2" name="Text Box 7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3" name="Text Box 71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4" name="Text Box 72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5" name="Text Box 73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6" name="Text Box 38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09" name="Text Box 76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10" name="Text Box 77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11" name="Text Box 78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30480</xdr:rowOff>
    </xdr:to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291</xdr:row>
      <xdr:rowOff>0</xdr:rowOff>
    </xdr:from>
    <xdr:to>
      <xdr:col>11</xdr:col>
      <xdr:colOff>175260</xdr:colOff>
      <xdr:row>291</xdr:row>
      <xdr:rowOff>10668</xdr:rowOff>
    </xdr:to>
    <xdr:sp macro="" textlink="">
      <xdr:nvSpPr>
        <xdr:cNvPr id="516" name="Text Box 6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7484745" y="4247197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29" name="Text Box 6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0" name="Text Box 6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1" name="Text Box 7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2" name="Text Box 7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3" name="Text Box 7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4" name="Text Box 7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8" name="Text Box 76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49" name="Text Box 77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3" name="Text Box 46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4" name="Text Box 4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7" name="Text Box 68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8" name="Text Box 69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69" name="Text Box 7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0" name="Text Box 71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1" name="Text Box 72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2" name="Text Box 73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2" name="Text Box 43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3" name="Text Box 68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4" name="Text Box 69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5" name="Text Box 7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6" name="Text Box 71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7" name="Text Box 72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8" name="Text Box 73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7" name="Text Box 4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19" name="Text Box 6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0" name="Text Box 6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1" name="Text Box 7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2" name="Text Box 7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3" name="Text Box 7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4" name="Text Box 7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5" name="Text Box 38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8" name="Text Box 76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39" name="Text Box 77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3" name="Text Box 46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4" name="Text Box 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57" name="Text Box 68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58" name="Text Box 69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59" name="Text Box 7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0" name="Text Box 7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1" name="Text Box 72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2" name="Text Box 73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6" name="Text Box 76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7" name="Text Box 77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1" name="Text Box 46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2" name="Text Box 43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3" name="Text Box 68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4" name="Text Box 69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5" name="Text Box 7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6" name="Text Box 7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7" name="Text Box 72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8" name="Text Box 73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89" name="Text Box 38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7" name="Text Box 46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8" name="Text Box 43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09" name="Text Box 68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0" name="Text Box 69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1" name="Text Box 7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2" name="Text Box 7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3" name="Text Box 72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4" name="Text Box 73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8" name="Text Box 76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29" name="Text Box 77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3" name="Text Box 46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4" name="Text Box 43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5" name="Text Box 68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6" name="Text Box 69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7" name="Text Box 7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8" name="Text Box 7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39" name="Text Box 72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0" name="Text Box 73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4" name="Text Box 76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5" name="Text Box 77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291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3257550" y="42471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3257550" y="4333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3257550" y="3800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2476500</xdr:colOff>
      <xdr:row>201</xdr:row>
      <xdr:rowOff>104775</xdr:rowOff>
    </xdr:from>
    <xdr:ext cx="76200" cy="28575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3209925" y="7681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3219450" y="76714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201</xdr:row>
      <xdr:rowOff>0</xdr:rowOff>
    </xdr:from>
    <xdr:ext cx="76200" cy="28575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3257550" y="79343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42" name="Text Box 68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43" name="Text Box 69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44" name="Text Box 7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45" name="Text Box 71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46" name="Text Box 72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47" name="Text Box 73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48" name="Text Box 38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49" name="Text Box 38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1" name="Text Box 38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2" name="Text Box 38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3" name="Text Box 38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4" name="Text Box 38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5" name="Text Box 38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6" name="Text Box 38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7" name="Text Box 38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8" name="Text Box 38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1" name="Text Box 76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2" name="Text Box 77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3" name="Text Box 78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8" name="Text Box 68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69" name="Text Box 69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0" name="Text Box 7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1" name="Text Box 71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2" name="Text Box 72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3" name="Text Box 73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4" name="Text Box 38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5" name="Text Box 38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6" name="Text Box 38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7" name="Text Box 38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8" name="Text Box 38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79" name="Text Box 38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0" name="Text Box 38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1" name="Text Box 38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2" name="Text Box 38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3" name="Text Box 38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4" name="Text Box 38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5" name="Text Box 38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7" name="Text Box 76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8" name="Text Box 77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89" name="Text Box 78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4" name="Text Box 68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5" name="Text Box 69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6" name="Text Box 7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7" name="Text Box 71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8" name="Text Box 72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999" name="Text Box 73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0" name="Text Box 38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1" name="Text Box 38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2" name="Text Box 38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3" name="Text Box 38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4" name="Text Box 38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5" name="Text Box 38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6" name="Text Box 38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8" name="Text Box 38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09" name="Text Box 38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0" name="Text Box 38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1" name="Text Box 38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3" name="Text Box 76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4" name="Text Box 77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5" name="Text Box 78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8" name="Text Box 46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0" name="Text Box 68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1" name="Text Box 69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2" name="Text Box 7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3" name="Text Box 71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4" name="Text Box 72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5" name="Text Box 73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6" name="Text Box 38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7" name="Text Box 38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8" name="Text Box 38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29" name="Text Box 38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0" name="Text Box 38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1" name="Text Box 38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2" name="Text Box 38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3" name="Text Box 38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4" name="Text Box 38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5" name="Text Box 38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6" name="Text Box 38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7" name="Text Box 38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39" name="Text Box 76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40" name="Text Box 77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41" name="Text Box 78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44" name="Text Box 46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263</xdr:row>
      <xdr:rowOff>0</xdr:rowOff>
    </xdr:from>
    <xdr:ext cx="76200" cy="28575"/>
    <xdr:sp macro="" textlink="">
      <xdr:nvSpPr>
        <xdr:cNvPr id="1045" name="Text Box 43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3257550" y="12258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3257550" y="26765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8575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3257550" y="5772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218</xdr:row>
      <xdr:rowOff>0</xdr:rowOff>
    </xdr:from>
    <xdr:ext cx="76200" cy="28575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3257550" y="9906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88" name="Text Box 38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89" name="Text Box 38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0" name="Text Box 38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1" name="Text Box 38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2" name="Text Box 38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3" name="Text Box 38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4" name="Text Box 38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5" name="Text Box 38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6" name="Text Box 38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7" name="Text Box 38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8" name="Text Box 38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099" name="Text Box 38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1" name="Text Box 76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2" name="Text Box 77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3" name="Text Box 78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6" name="Text Box 46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7" name="Text Box 43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8" name="Text Box 68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09" name="Text Box 69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0" name="Text Box 7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1" name="Text Box 71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2" name="Text Box 72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3" name="Text Box 73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4" name="Text Box 38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5" name="Text Box 38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6" name="Text Box 38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7" name="Text Box 38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8" name="Text Box 38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0" name="Text Box 38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1" name="Text Box 38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2" name="Text Box 38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3" name="Text Box 38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4" name="Text Box 38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5" name="Text Box 38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7" name="Text Box 76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8" name="Text Box 77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29" name="Text Box 78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4" name="Text Box 68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5" name="Text Box 69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6" name="Text Box 7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7" name="Text Box 71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8" name="Text Box 72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39" name="Text Box 73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0" name="Text Box 38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1" name="Text Box 38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2" name="Text Box 38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3" name="Text Box 38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4" name="Text Box 38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5" name="Text Box 38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6" name="Text Box 38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7" name="Text Box 38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8" name="Text Box 38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49" name="Text Box 38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0" name="Text Box 38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1" name="Text Box 38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3" name="Text Box 76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4" name="Text Box 77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5" name="Text Box 78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6" name="Text Box 38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7" name="Text Box 38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8" name="Text Box 38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69" name="Text Box 38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0" name="Text Box 38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2" name="Text Box 38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3" name="Text Box 38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4" name="Text Box 38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5" name="Text Box 38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7" name="Text Box 38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79" name="Text Box 76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80" name="Text Box 77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81" name="Text Box 78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290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3257550" y="380809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</xdr:row>
      <xdr:rowOff>0</xdr:rowOff>
    </xdr:from>
    <xdr:ext cx="76200" cy="28575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3257550" y="3133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124</xdr:row>
      <xdr:rowOff>0</xdr:rowOff>
    </xdr:from>
    <xdr:to>
      <xdr:col>2</xdr:col>
      <xdr:colOff>398145</xdr:colOff>
      <xdr:row>124</xdr:row>
      <xdr:rowOff>30480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520065" y="12158662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124</xdr:row>
      <xdr:rowOff>0</xdr:rowOff>
    </xdr:from>
    <xdr:to>
      <xdr:col>2</xdr:col>
      <xdr:colOff>1653540</xdr:colOff>
      <xdr:row>124</xdr:row>
      <xdr:rowOff>30480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1670685" y="1215866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124</xdr:row>
      <xdr:rowOff>0</xdr:rowOff>
    </xdr:from>
    <xdr:to>
      <xdr:col>2</xdr:col>
      <xdr:colOff>1653540</xdr:colOff>
      <xdr:row>124</xdr:row>
      <xdr:rowOff>30480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1670685" y="1215866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124</xdr:row>
      <xdr:rowOff>0</xdr:rowOff>
    </xdr:from>
    <xdr:to>
      <xdr:col>2</xdr:col>
      <xdr:colOff>1653540</xdr:colOff>
      <xdr:row>124</xdr:row>
      <xdr:rowOff>30480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1670685" y="1215866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124</xdr:row>
      <xdr:rowOff>0</xdr:rowOff>
    </xdr:from>
    <xdr:to>
      <xdr:col>2</xdr:col>
      <xdr:colOff>1653540</xdr:colOff>
      <xdr:row>124</xdr:row>
      <xdr:rowOff>30480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1670685" y="1215866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124</xdr:row>
      <xdr:rowOff>0</xdr:rowOff>
    </xdr:from>
    <xdr:to>
      <xdr:col>2</xdr:col>
      <xdr:colOff>1653540</xdr:colOff>
      <xdr:row>124</xdr:row>
      <xdr:rowOff>30480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1670685" y="1215866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2809875" y="122158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19" name="Text Box 68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0" name="Text Box 69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1" name="Text Box 7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2" name="Text Box 7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3" name="Text Box 7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4" name="Text Box 73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5" name="Text Box 38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8" name="Text Box 76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3" name="Text Box 46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7" name="Text Box 68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8" name="Text Box 69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59" name="Text Box 70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0" name="Text Box 71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1" name="Text Box 72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2" name="Text Box 73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3" name="Text Box 38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6" name="Text Box 76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7" name="Text Box 77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1" name="Text Box 46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2" name="Text Box 43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3" name="Text Box 68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4" name="Text Box 69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5" name="Text Box 70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6" name="Text Box 71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7" name="Text Box 72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8" name="Text Box 73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89" name="Text Box 38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2" name="Text Box 76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3" name="Text Box 77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7" name="Text Box 46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8" name="Text Box 43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09" name="Text Box 68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0" name="Text Box 69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1" name="Text Box 70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2" name="Text Box 7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3" name="Text Box 72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4" name="Text Box 73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5" name="Text Box 38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8" name="Text Box 76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29" name="Text Box 77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4" name="Text Box 76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5" name="Text Box 77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124</xdr:row>
      <xdr:rowOff>0</xdr:rowOff>
    </xdr:from>
    <xdr:to>
      <xdr:col>11</xdr:col>
      <xdr:colOff>60960</xdr:colOff>
      <xdr:row>124</xdr:row>
      <xdr:rowOff>10668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7351395" y="12158662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4" name="Text Box 68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5" name="Text Box 69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6" name="Text Box 70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7" name="Text Box 71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8" name="Text Box 72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79" name="Text Box 73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2" name="Text Box 68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3" name="Text Box 69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4" name="Text Box 70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5" name="Text Box 71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6" name="Text Box 72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7" name="Text Box 73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8" name="Text Box 38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1" name="Text Box 76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2" name="Text Box 77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3" name="Text Box 78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4" name="Text Box 38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2" name="Text Box 46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3" name="Text Box 43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4" name="Text Box 68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5" name="Text Box 69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6" name="Text Box 70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7" name="Text Box 71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8" name="Text Box 72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69" name="Text Box 73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0" name="Text Box 38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3" name="Text Box 76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4" name="Text Box 77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5" name="Text Box 78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0" name="Text Box 68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1" name="Text Box 69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2" name="Text Box 70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3" name="Text Box 71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4" name="Text Box 72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5" name="Text Box 73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6" name="Text Box 38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09" name="Text Box 76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10" name="Text Box 77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11" name="Text Box 78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30480</xdr:rowOff>
    </xdr:to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124</xdr:row>
      <xdr:rowOff>0</xdr:rowOff>
    </xdr:from>
    <xdr:to>
      <xdr:col>11</xdr:col>
      <xdr:colOff>60960</xdr:colOff>
      <xdr:row>124</xdr:row>
      <xdr:rowOff>10668</xdr:rowOff>
    </xdr:to>
    <xdr:sp macro="" textlink="">
      <xdr:nvSpPr>
        <xdr:cNvPr id="516" name="Text Box 6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7351395" y="12158662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29" name="Text Box 68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0" name="Text Box 69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1" name="Text Box 70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2" name="Text Box 7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3" name="Text Box 72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4" name="Text Box 73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8" name="Text Box 76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49" name="Text Box 77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3" name="Text Box 46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4" name="Text Box 43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7" name="Text Box 68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8" name="Text Box 69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69" name="Text Box 70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0" name="Text Box 71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1" name="Text Box 72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2" name="Text Box 73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2" name="Text Box 43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3" name="Text Box 68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4" name="Text Box 69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5" name="Text Box 70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6" name="Text Box 71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7" name="Text Box 72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8" name="Text Box 73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7" name="Text Box 46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19" name="Text Box 68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0" name="Text Box 69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1" name="Text Box 70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2" name="Text Box 7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3" name="Text Box 72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4" name="Text Box 73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5" name="Text Box 38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8" name="Text Box 76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39" name="Text Box 77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3" name="Text Box 46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4" name="Text Box 43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57" name="Text Box 68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58" name="Text Box 69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59" name="Text Box 70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0" name="Text Box 71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1" name="Text Box 72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2" name="Text Box 73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6" name="Text Box 76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7" name="Text Box 77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1" name="Text Box 46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2" name="Text Box 43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3" name="Text Box 68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4" name="Text Box 69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5" name="Text Box 70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6" name="Text Box 71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7" name="Text Box 72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8" name="Text Box 73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89" name="Text Box 38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7" name="Text Box 46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8" name="Text Box 43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09" name="Text Box 68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0" name="Text Box 69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1" name="Text Box 70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2" name="Text Box 71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3" name="Text Box 72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4" name="Text Box 73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8" name="Text Box 76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29" name="Text Box 77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3" name="Text Box 46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4" name="Text Box 43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5" name="Text Box 68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6" name="Text Box 69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7" name="Text Box 70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8" name="Text Box 71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39" name="Text Box 72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0" name="Text Box 73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4" name="Text Box 76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5" name="Text Box 77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SpPr txBox="1">
          <a:spLocks noChangeArrowheads="1"/>
        </xdr:cNvSpPr>
      </xdr:nvSpPr>
      <xdr:spPr bwMode="auto">
        <a:xfrm>
          <a:off x="2809875" y="121586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SpPr txBox="1">
          <a:spLocks noChangeArrowheads="1"/>
        </xdr:cNvSpPr>
      </xdr:nvSpPr>
      <xdr:spPr bwMode="auto">
        <a:xfrm>
          <a:off x="2809875" y="6973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SpPr txBox="1">
          <a:spLocks noChangeArrowheads="1"/>
        </xdr:cNvSpPr>
      </xdr:nvSpPr>
      <xdr:spPr bwMode="auto">
        <a:xfrm>
          <a:off x="2809875" y="69199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76200" cy="28575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SpPr txBox="1">
          <a:spLocks noChangeArrowheads="1"/>
        </xdr:cNvSpPr>
      </xdr:nvSpPr>
      <xdr:spPr bwMode="auto">
        <a:xfrm>
          <a:off x="2809875" y="73332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42" name="Text Box 68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43" name="Text Box 69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44" name="Text Box 70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45" name="Text Box 71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46" name="Text Box 72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47" name="Text Box 73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48" name="Text Box 38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49" name="Text Box 38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1" name="Text Box 38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2" name="Text Box 38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3" name="Text Box 38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4" name="Text Box 38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5" name="Text Box 38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6" name="Text Box 38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7" name="Text Box 38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8" name="Text Box 38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1" name="Text Box 76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2" name="Text Box 77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3" name="Text Box 78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8" name="Text Box 68">
          <a:extLst>
            <a:ext uri="{FF2B5EF4-FFF2-40B4-BE49-F238E27FC236}">
              <a16:creationId xmlns:a16="http://schemas.microsoft.com/office/drawing/2014/main" id="{00000000-0008-0000-0500-0000C8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69" name="Text Box 69">
          <a:extLst>
            <a:ext uri="{FF2B5EF4-FFF2-40B4-BE49-F238E27FC236}">
              <a16:creationId xmlns:a16="http://schemas.microsoft.com/office/drawing/2014/main" id="{00000000-0008-0000-0500-0000C9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0" name="Text Box 70">
          <a:extLst>
            <a:ext uri="{FF2B5EF4-FFF2-40B4-BE49-F238E27FC236}">
              <a16:creationId xmlns:a16="http://schemas.microsoft.com/office/drawing/2014/main" id="{00000000-0008-0000-0500-0000CA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1" name="Text Box 71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2" name="Text Box 72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3" name="Text Box 73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4" name="Text Box 38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5" name="Text Box 38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6" name="Text Box 38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7" name="Text Box 38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8" name="Text Box 38">
          <a:extLst>
            <a:ext uri="{FF2B5EF4-FFF2-40B4-BE49-F238E27FC236}">
              <a16:creationId xmlns:a16="http://schemas.microsoft.com/office/drawing/2014/main" id="{00000000-0008-0000-0500-0000D2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79" name="Text Box 38">
          <a:extLst>
            <a:ext uri="{FF2B5EF4-FFF2-40B4-BE49-F238E27FC236}">
              <a16:creationId xmlns:a16="http://schemas.microsoft.com/office/drawing/2014/main" id="{00000000-0008-0000-0500-0000D3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0" name="Text Box 38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1" name="Text Box 38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2" name="Text Box 38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3" name="Text Box 38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4" name="Text Box 38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5" name="Text Box 38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7" name="Text Box 76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8" name="Text Box 77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89" name="Text Box 78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4" name="Text Box 68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5" name="Text Box 69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6" name="Text Box 70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7" name="Text Box 71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8" name="Text Box 72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999" name="Text Box 73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0" name="Text Box 38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1" name="Text Box 38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2" name="Text Box 38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3" name="Text Box 38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4" name="Text Box 38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5" name="Text Box 38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6" name="Text Box 38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8" name="Text Box 38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09" name="Text Box 38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0" name="Text Box 38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1" name="Text Box 38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3" name="Text Box 76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4" name="Text Box 77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5" name="Text Box 78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8" name="Text Box 46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0" name="Text Box 68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1" name="Text Box 69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2" name="Text Box 70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3" name="Text Box 71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4" name="Text Box 72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5" name="Text Box 73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6" name="Text Box 38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7" name="Text Box 38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8" name="Text Box 38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29" name="Text Box 38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0" name="Text Box 38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1" name="Text Box 38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2" name="Text Box 38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3" name="Text Box 38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4" name="Text Box 38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5" name="Text Box 38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6" name="Text Box 38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7" name="Text Box 38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39" name="Text Box 76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40" name="Text Box 77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41" name="Text Box 78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44" name="Text Box 46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8575"/>
    <xdr:sp macro="" textlink="">
      <xdr:nvSpPr>
        <xdr:cNvPr id="1045" name="Text Box 43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SpPr txBox="1">
          <a:spLocks noChangeArrowheads="1"/>
        </xdr:cNvSpPr>
      </xdr:nvSpPr>
      <xdr:spPr bwMode="auto">
        <a:xfrm>
          <a:off x="2809875" y="6655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500-00001E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500-00001F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500-000020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500-000021040000}"/>
            </a:ext>
          </a:extLst>
        </xdr:cNvPr>
        <xdr:cNvSpPr txBox="1">
          <a:spLocks noChangeArrowheads="1"/>
        </xdr:cNvSpPr>
      </xdr:nvSpPr>
      <xdr:spPr bwMode="auto">
        <a:xfrm>
          <a:off x="2809875" y="8571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500-000022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500-000023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500-000024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500-000025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500-000026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id="{00000000-0008-0000-0500-000027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500-000028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500-000029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500-00002A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id="{00000000-0008-0000-0500-00002B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500-00002C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id="{00000000-0008-0000-0500-00002D040000}"/>
            </a:ext>
          </a:extLst>
        </xdr:cNvPr>
        <xdr:cNvSpPr txBox="1">
          <a:spLocks noChangeArrowheads="1"/>
        </xdr:cNvSpPr>
      </xdr:nvSpPr>
      <xdr:spPr bwMode="auto">
        <a:xfrm>
          <a:off x="2809875" y="71266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00000000-0008-0000-0500-00002F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00000000-0008-0000-0500-000030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0000000-0008-0000-0500-000031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500-000032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500-000033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00000000-0008-0000-0500-000035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500-000036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00000000-0008-0000-0500-000037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500-000038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76200" cy="28575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00000000-0008-0000-0500-000039040000}"/>
            </a:ext>
          </a:extLst>
        </xdr:cNvPr>
        <xdr:cNvSpPr txBox="1">
          <a:spLocks noChangeArrowheads="1"/>
        </xdr:cNvSpPr>
      </xdr:nvSpPr>
      <xdr:spPr bwMode="auto">
        <a:xfrm>
          <a:off x="2809875" y="75209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00000000-0008-0000-0500-00003A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00000000-0008-0000-0500-00003B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00000000-0008-0000-0500-00003C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0000000-0008-0000-0500-00003D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00000000-0008-0000-0500-00003E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00000000-0008-0000-0500-00003F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88" name="Text Box 38">
          <a:extLst>
            <a:ext uri="{FF2B5EF4-FFF2-40B4-BE49-F238E27FC236}">
              <a16:creationId xmlns:a16="http://schemas.microsoft.com/office/drawing/2014/main" id="{00000000-0008-0000-0500-000040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89" name="Text Box 38">
          <a:extLst>
            <a:ext uri="{FF2B5EF4-FFF2-40B4-BE49-F238E27FC236}">
              <a16:creationId xmlns:a16="http://schemas.microsoft.com/office/drawing/2014/main" id="{00000000-0008-0000-0500-000041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0" name="Text Box 38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1" name="Text Box 38">
          <a:extLst>
            <a:ext uri="{FF2B5EF4-FFF2-40B4-BE49-F238E27FC236}">
              <a16:creationId xmlns:a16="http://schemas.microsoft.com/office/drawing/2014/main" id="{00000000-0008-0000-0500-000043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2" name="Text Box 38">
          <a:extLst>
            <a:ext uri="{FF2B5EF4-FFF2-40B4-BE49-F238E27FC236}">
              <a16:creationId xmlns:a16="http://schemas.microsoft.com/office/drawing/2014/main" id="{00000000-0008-0000-0500-000044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3" name="Text Box 38">
          <a:extLst>
            <a:ext uri="{FF2B5EF4-FFF2-40B4-BE49-F238E27FC236}">
              <a16:creationId xmlns:a16="http://schemas.microsoft.com/office/drawing/2014/main" id="{00000000-0008-0000-0500-000045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4" name="Text Box 38">
          <a:extLst>
            <a:ext uri="{FF2B5EF4-FFF2-40B4-BE49-F238E27FC236}">
              <a16:creationId xmlns:a16="http://schemas.microsoft.com/office/drawing/2014/main" id="{00000000-0008-0000-0500-000046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5" name="Text Box 38">
          <a:extLst>
            <a:ext uri="{FF2B5EF4-FFF2-40B4-BE49-F238E27FC236}">
              <a16:creationId xmlns:a16="http://schemas.microsoft.com/office/drawing/2014/main" id="{00000000-0008-0000-0500-000047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6" name="Text Box 38">
          <a:extLst>
            <a:ext uri="{FF2B5EF4-FFF2-40B4-BE49-F238E27FC236}">
              <a16:creationId xmlns:a16="http://schemas.microsoft.com/office/drawing/2014/main" id="{00000000-0008-0000-0500-000048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7" name="Text Box 38">
          <a:extLst>
            <a:ext uri="{FF2B5EF4-FFF2-40B4-BE49-F238E27FC236}">
              <a16:creationId xmlns:a16="http://schemas.microsoft.com/office/drawing/2014/main" id="{00000000-0008-0000-0500-000049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8" name="Text Box 38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099" name="Text Box 38">
          <a:extLst>
            <a:ext uri="{FF2B5EF4-FFF2-40B4-BE49-F238E27FC236}">
              <a16:creationId xmlns:a16="http://schemas.microsoft.com/office/drawing/2014/main" id="{00000000-0008-0000-0500-00004B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500-00004C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1" name="Text Box 76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2" name="Text Box 77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3" name="Text Box 78">
          <a:extLst>
            <a:ext uri="{FF2B5EF4-FFF2-40B4-BE49-F238E27FC236}">
              <a16:creationId xmlns:a16="http://schemas.microsoft.com/office/drawing/2014/main" id="{00000000-0008-0000-0500-00004F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500-000050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500-000051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6" name="Text Box 46">
          <a:extLst>
            <a:ext uri="{FF2B5EF4-FFF2-40B4-BE49-F238E27FC236}">
              <a16:creationId xmlns:a16="http://schemas.microsoft.com/office/drawing/2014/main" id="{00000000-0008-0000-0500-000052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7" name="Text Box 43">
          <a:extLst>
            <a:ext uri="{FF2B5EF4-FFF2-40B4-BE49-F238E27FC236}">
              <a16:creationId xmlns:a16="http://schemas.microsoft.com/office/drawing/2014/main" id="{00000000-0008-0000-0500-000053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8" name="Text Box 68">
          <a:extLst>
            <a:ext uri="{FF2B5EF4-FFF2-40B4-BE49-F238E27FC236}">
              <a16:creationId xmlns:a16="http://schemas.microsoft.com/office/drawing/2014/main" id="{00000000-0008-0000-0500-000054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09" name="Text Box 69">
          <a:extLst>
            <a:ext uri="{FF2B5EF4-FFF2-40B4-BE49-F238E27FC236}">
              <a16:creationId xmlns:a16="http://schemas.microsoft.com/office/drawing/2014/main" id="{00000000-0008-0000-0500-000055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0" name="Text Box 70">
          <a:extLst>
            <a:ext uri="{FF2B5EF4-FFF2-40B4-BE49-F238E27FC236}">
              <a16:creationId xmlns:a16="http://schemas.microsoft.com/office/drawing/2014/main" id="{00000000-0008-0000-0500-000056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1" name="Text Box 71">
          <a:extLst>
            <a:ext uri="{FF2B5EF4-FFF2-40B4-BE49-F238E27FC236}">
              <a16:creationId xmlns:a16="http://schemas.microsoft.com/office/drawing/2014/main" id="{00000000-0008-0000-0500-000057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2" name="Text Box 72">
          <a:extLst>
            <a:ext uri="{FF2B5EF4-FFF2-40B4-BE49-F238E27FC236}">
              <a16:creationId xmlns:a16="http://schemas.microsoft.com/office/drawing/2014/main" id="{00000000-0008-0000-0500-000058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3" name="Text Box 73">
          <a:extLst>
            <a:ext uri="{FF2B5EF4-FFF2-40B4-BE49-F238E27FC236}">
              <a16:creationId xmlns:a16="http://schemas.microsoft.com/office/drawing/2014/main" id="{00000000-0008-0000-0500-000059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4" name="Text Box 38">
          <a:extLst>
            <a:ext uri="{FF2B5EF4-FFF2-40B4-BE49-F238E27FC236}">
              <a16:creationId xmlns:a16="http://schemas.microsoft.com/office/drawing/2014/main" id="{00000000-0008-0000-0500-00005A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5" name="Text Box 38">
          <a:extLst>
            <a:ext uri="{FF2B5EF4-FFF2-40B4-BE49-F238E27FC236}">
              <a16:creationId xmlns:a16="http://schemas.microsoft.com/office/drawing/2014/main" id="{00000000-0008-0000-0500-00005B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6" name="Text Box 38">
          <a:extLst>
            <a:ext uri="{FF2B5EF4-FFF2-40B4-BE49-F238E27FC236}">
              <a16:creationId xmlns:a16="http://schemas.microsoft.com/office/drawing/2014/main" id="{00000000-0008-0000-0500-00005C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7" name="Text Box 38">
          <a:extLst>
            <a:ext uri="{FF2B5EF4-FFF2-40B4-BE49-F238E27FC236}">
              <a16:creationId xmlns:a16="http://schemas.microsoft.com/office/drawing/2014/main" id="{00000000-0008-0000-0500-00005D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8" name="Text Box 38">
          <a:extLst>
            <a:ext uri="{FF2B5EF4-FFF2-40B4-BE49-F238E27FC236}">
              <a16:creationId xmlns:a16="http://schemas.microsoft.com/office/drawing/2014/main" id="{00000000-0008-0000-0500-00005E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500-00005F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0" name="Text Box 38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1" name="Text Box 38">
          <a:extLst>
            <a:ext uri="{FF2B5EF4-FFF2-40B4-BE49-F238E27FC236}">
              <a16:creationId xmlns:a16="http://schemas.microsoft.com/office/drawing/2014/main" id="{00000000-0008-0000-0500-000061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2" name="Text Box 38">
          <a:extLst>
            <a:ext uri="{FF2B5EF4-FFF2-40B4-BE49-F238E27FC236}">
              <a16:creationId xmlns:a16="http://schemas.microsoft.com/office/drawing/2014/main" id="{00000000-0008-0000-0500-000062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3" name="Text Box 38">
          <a:extLst>
            <a:ext uri="{FF2B5EF4-FFF2-40B4-BE49-F238E27FC236}">
              <a16:creationId xmlns:a16="http://schemas.microsoft.com/office/drawing/2014/main" id="{00000000-0008-0000-0500-000063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4" name="Text Box 38">
          <a:extLst>
            <a:ext uri="{FF2B5EF4-FFF2-40B4-BE49-F238E27FC236}">
              <a16:creationId xmlns:a16="http://schemas.microsoft.com/office/drawing/2014/main" id="{00000000-0008-0000-0500-000064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5" name="Text Box 38">
          <a:extLst>
            <a:ext uri="{FF2B5EF4-FFF2-40B4-BE49-F238E27FC236}">
              <a16:creationId xmlns:a16="http://schemas.microsoft.com/office/drawing/2014/main" id="{00000000-0008-0000-0500-000065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500-000066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7" name="Text Box 76">
          <a:extLst>
            <a:ext uri="{FF2B5EF4-FFF2-40B4-BE49-F238E27FC236}">
              <a16:creationId xmlns:a16="http://schemas.microsoft.com/office/drawing/2014/main" id="{00000000-0008-0000-0500-000067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8" name="Text Box 77">
          <a:extLst>
            <a:ext uri="{FF2B5EF4-FFF2-40B4-BE49-F238E27FC236}">
              <a16:creationId xmlns:a16="http://schemas.microsoft.com/office/drawing/2014/main" id="{00000000-0008-0000-0500-000068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29" name="Text Box 78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500-00006A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500-00006B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00000000-0008-0000-0500-00006C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00000000-0008-0000-0500-00006D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4" name="Text Box 68">
          <a:extLst>
            <a:ext uri="{FF2B5EF4-FFF2-40B4-BE49-F238E27FC236}">
              <a16:creationId xmlns:a16="http://schemas.microsoft.com/office/drawing/2014/main" id="{00000000-0008-0000-0500-00006E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5" name="Text Box 69">
          <a:extLst>
            <a:ext uri="{FF2B5EF4-FFF2-40B4-BE49-F238E27FC236}">
              <a16:creationId xmlns:a16="http://schemas.microsoft.com/office/drawing/2014/main" id="{00000000-0008-0000-0500-00006F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6" name="Text Box 70">
          <a:extLst>
            <a:ext uri="{FF2B5EF4-FFF2-40B4-BE49-F238E27FC236}">
              <a16:creationId xmlns:a16="http://schemas.microsoft.com/office/drawing/2014/main" id="{00000000-0008-0000-0500-000070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7" name="Text Box 71">
          <a:extLst>
            <a:ext uri="{FF2B5EF4-FFF2-40B4-BE49-F238E27FC236}">
              <a16:creationId xmlns:a16="http://schemas.microsoft.com/office/drawing/2014/main" id="{00000000-0008-0000-0500-000071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8" name="Text Box 72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39" name="Text Box 73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0" name="Text Box 38">
          <a:extLst>
            <a:ext uri="{FF2B5EF4-FFF2-40B4-BE49-F238E27FC236}">
              <a16:creationId xmlns:a16="http://schemas.microsoft.com/office/drawing/2014/main" id="{00000000-0008-0000-0500-000074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1" name="Text Box 38">
          <a:extLst>
            <a:ext uri="{FF2B5EF4-FFF2-40B4-BE49-F238E27FC236}">
              <a16:creationId xmlns:a16="http://schemas.microsoft.com/office/drawing/2014/main" id="{00000000-0008-0000-0500-000075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2" name="Text Box 38">
          <a:extLst>
            <a:ext uri="{FF2B5EF4-FFF2-40B4-BE49-F238E27FC236}">
              <a16:creationId xmlns:a16="http://schemas.microsoft.com/office/drawing/2014/main" id="{00000000-0008-0000-0500-000076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3" name="Text Box 38">
          <a:extLst>
            <a:ext uri="{FF2B5EF4-FFF2-40B4-BE49-F238E27FC236}">
              <a16:creationId xmlns:a16="http://schemas.microsoft.com/office/drawing/2014/main" id="{00000000-0008-0000-0500-000077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4" name="Text Box 38">
          <a:extLst>
            <a:ext uri="{FF2B5EF4-FFF2-40B4-BE49-F238E27FC236}">
              <a16:creationId xmlns:a16="http://schemas.microsoft.com/office/drawing/2014/main" id="{00000000-0008-0000-0500-000078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5" name="Text Box 38">
          <a:extLst>
            <a:ext uri="{FF2B5EF4-FFF2-40B4-BE49-F238E27FC236}">
              <a16:creationId xmlns:a16="http://schemas.microsoft.com/office/drawing/2014/main" id="{00000000-0008-0000-0500-000079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6" name="Text Box 38">
          <a:extLst>
            <a:ext uri="{FF2B5EF4-FFF2-40B4-BE49-F238E27FC236}">
              <a16:creationId xmlns:a16="http://schemas.microsoft.com/office/drawing/2014/main" id="{00000000-0008-0000-0500-00007A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7" name="Text Box 38">
          <a:extLst>
            <a:ext uri="{FF2B5EF4-FFF2-40B4-BE49-F238E27FC236}">
              <a16:creationId xmlns:a16="http://schemas.microsoft.com/office/drawing/2014/main" id="{00000000-0008-0000-0500-00007B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8" name="Text Box 38">
          <a:extLst>
            <a:ext uri="{FF2B5EF4-FFF2-40B4-BE49-F238E27FC236}">
              <a16:creationId xmlns:a16="http://schemas.microsoft.com/office/drawing/2014/main" id="{00000000-0008-0000-0500-00007C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49" name="Text Box 38">
          <a:extLst>
            <a:ext uri="{FF2B5EF4-FFF2-40B4-BE49-F238E27FC236}">
              <a16:creationId xmlns:a16="http://schemas.microsoft.com/office/drawing/2014/main" id="{00000000-0008-0000-0500-00007D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0" name="Text Box 38">
          <a:extLst>
            <a:ext uri="{FF2B5EF4-FFF2-40B4-BE49-F238E27FC236}">
              <a16:creationId xmlns:a16="http://schemas.microsoft.com/office/drawing/2014/main" id="{00000000-0008-0000-0500-00007E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1" name="Text Box 38">
          <a:extLst>
            <a:ext uri="{FF2B5EF4-FFF2-40B4-BE49-F238E27FC236}">
              <a16:creationId xmlns:a16="http://schemas.microsoft.com/office/drawing/2014/main" id="{00000000-0008-0000-0500-00007F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3" name="Text Box 76">
          <a:extLst>
            <a:ext uri="{FF2B5EF4-FFF2-40B4-BE49-F238E27FC236}">
              <a16:creationId xmlns:a16="http://schemas.microsoft.com/office/drawing/2014/main" id="{00000000-0008-0000-0500-000081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4" name="Text Box 77">
          <a:extLst>
            <a:ext uri="{FF2B5EF4-FFF2-40B4-BE49-F238E27FC236}">
              <a16:creationId xmlns:a16="http://schemas.microsoft.com/office/drawing/2014/main" id="{00000000-0008-0000-0500-000082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5" name="Text Box 78">
          <a:extLst>
            <a:ext uri="{FF2B5EF4-FFF2-40B4-BE49-F238E27FC236}">
              <a16:creationId xmlns:a16="http://schemas.microsoft.com/office/drawing/2014/main" id="{00000000-0008-0000-0500-000083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500-000084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500-000085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00000000-0008-0000-0500-000086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00000000-0008-0000-0500-000087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00000000-0008-0000-0500-000088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00000000-0008-0000-0500-000089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00000000-0008-0000-0500-00008A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00000000-0008-0000-0500-00008B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00000000-0008-0000-0500-00008C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00000000-0008-0000-0500-00008D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6" name="Text Box 38">
          <a:extLst>
            <a:ext uri="{FF2B5EF4-FFF2-40B4-BE49-F238E27FC236}">
              <a16:creationId xmlns:a16="http://schemas.microsoft.com/office/drawing/2014/main" id="{00000000-0008-0000-0500-00008E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7" name="Text Box 38">
          <a:extLst>
            <a:ext uri="{FF2B5EF4-FFF2-40B4-BE49-F238E27FC236}">
              <a16:creationId xmlns:a16="http://schemas.microsoft.com/office/drawing/2014/main" id="{00000000-0008-0000-0500-00008F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8" name="Text Box 38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69" name="Text Box 38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0" name="Text Box 38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2" name="Text Box 38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3" name="Text Box 38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4" name="Text Box 38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5" name="Text Box 38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7" name="Text Box 38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79" name="Text Box 76">
          <a:extLst>
            <a:ext uri="{FF2B5EF4-FFF2-40B4-BE49-F238E27FC236}">
              <a16:creationId xmlns:a16="http://schemas.microsoft.com/office/drawing/2014/main" id="{00000000-0008-0000-0500-00009B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80" name="Text Box 77">
          <a:extLst>
            <a:ext uri="{FF2B5EF4-FFF2-40B4-BE49-F238E27FC236}">
              <a16:creationId xmlns:a16="http://schemas.microsoft.com/office/drawing/2014/main" id="{00000000-0008-0000-0500-00009C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81" name="Text Box 78">
          <a:extLst>
            <a:ext uri="{FF2B5EF4-FFF2-40B4-BE49-F238E27FC236}">
              <a16:creationId xmlns:a16="http://schemas.microsoft.com/office/drawing/2014/main" id="{00000000-0008-0000-0500-00009D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500-00009E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500-00009F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SpPr txBox="1">
          <a:spLocks noChangeArrowheads="1"/>
        </xdr:cNvSpPr>
      </xdr:nvSpPr>
      <xdr:spPr bwMode="auto">
        <a:xfrm>
          <a:off x="3257550" y="12392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86</xdr:row>
      <xdr:rowOff>0</xdr:rowOff>
    </xdr:from>
    <xdr:to>
      <xdr:col>2</xdr:col>
      <xdr:colOff>360045</xdr:colOff>
      <xdr:row>86</xdr:row>
      <xdr:rowOff>30480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567690" y="1641157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86</xdr:row>
      <xdr:rowOff>0</xdr:rowOff>
    </xdr:from>
    <xdr:to>
      <xdr:col>2</xdr:col>
      <xdr:colOff>1653540</xdr:colOff>
      <xdr:row>86</xdr:row>
      <xdr:rowOff>30480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1556385" y="16411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86</xdr:row>
      <xdr:rowOff>0</xdr:rowOff>
    </xdr:from>
    <xdr:to>
      <xdr:col>2</xdr:col>
      <xdr:colOff>1653540</xdr:colOff>
      <xdr:row>86</xdr:row>
      <xdr:rowOff>30480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1556385" y="16411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86</xdr:row>
      <xdr:rowOff>0</xdr:rowOff>
    </xdr:from>
    <xdr:to>
      <xdr:col>2</xdr:col>
      <xdr:colOff>1653540</xdr:colOff>
      <xdr:row>86</xdr:row>
      <xdr:rowOff>30480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1556385" y="16411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86</xdr:row>
      <xdr:rowOff>0</xdr:rowOff>
    </xdr:from>
    <xdr:to>
      <xdr:col>2</xdr:col>
      <xdr:colOff>1653540</xdr:colOff>
      <xdr:row>86</xdr:row>
      <xdr:rowOff>30480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1556385" y="16411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86</xdr:row>
      <xdr:rowOff>0</xdr:rowOff>
    </xdr:from>
    <xdr:to>
      <xdr:col>2</xdr:col>
      <xdr:colOff>1653540</xdr:colOff>
      <xdr:row>86</xdr:row>
      <xdr:rowOff>30480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1556385" y="16411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86</xdr:row>
      <xdr:rowOff>0</xdr:rowOff>
    </xdr:from>
    <xdr:to>
      <xdr:col>2</xdr:col>
      <xdr:colOff>1653540</xdr:colOff>
      <xdr:row>86</xdr:row>
      <xdr:rowOff>30480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1556385" y="16411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76200</xdr:colOff>
      <xdr:row>89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3257550" y="16983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19" name="Text Box 68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0" name="Text Box 69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1" name="Text Box 70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2" name="Text Box 71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3" name="Text Box 72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4" name="Text Box 73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5" name="Text Box 38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8" name="Text Box 76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3" name="Text Box 46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7" name="Text Box 68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8" name="Text Box 69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59" name="Text Box 70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0" name="Text Box 71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1" name="Text Box 72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2" name="Text Box 73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3" name="Text Box 38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6" name="Text Box 76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7" name="Text Box 77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1" name="Text Box 46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2" name="Text Box 43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3" name="Text Box 68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4" name="Text Box 69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5" name="Text Box 70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6" name="Text Box 71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7" name="Text Box 72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8" name="Text Box 73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89" name="Text Box 38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2" name="Text Box 76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3" name="Text Box 77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7" name="Text Box 46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8" name="Text Box 43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09" name="Text Box 68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0" name="Text Box 69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1" name="Text Box 70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2" name="Text Box 71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3" name="Text Box 72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4" name="Text Box 73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5" name="Text Box 38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8" name="Text Box 76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29" name="Text Box 77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4" name="Text Box 76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5" name="Text Box 77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4" name="Text Box 68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5" name="Text Box 69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6" name="Text Box 70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7" name="Text Box 71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8" name="Text Box 72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79" name="Text Box 73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2" name="Text Box 68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3" name="Text Box 69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4" name="Text Box 70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5" name="Text Box 71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6" name="Text Box 72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7" name="Text Box 73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8" name="Text Box 38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1" name="Text Box 76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2" name="Text Box 77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3" name="Text Box 78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4" name="Text Box 38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2" name="Text Box 46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3" name="Text Box 43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4" name="Text Box 68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5" name="Text Box 69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6" name="Text Box 70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7" name="Text Box 71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8" name="Text Box 72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69" name="Text Box 73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0" name="Text Box 38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3" name="Text Box 76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4" name="Text Box 77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5" name="Text Box 78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0" name="Text Box 68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1" name="Text Box 69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2" name="Text Box 70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3" name="Text Box 71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4" name="Text Box 72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5" name="Text Box 73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6" name="Text Box 38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09" name="Text Box 76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10" name="Text Box 77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11" name="Text Box 78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30480</xdr:rowOff>
    </xdr:to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29" name="Text Box 68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0" name="Text Box 69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1" name="Text Box 70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2" name="Text Box 71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3" name="Text Box 72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4" name="Text Box 73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8" name="Text Box 76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49" name="Text Box 77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3" name="Text Box 46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4" name="Text Box 43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7" name="Text Box 68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8" name="Text Box 69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69" name="Text Box 70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0" name="Text Box 71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1" name="Text Box 72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2" name="Text Box 73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2" name="Text Box 43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3" name="Text Box 68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4" name="Text Box 69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5" name="Text Box 70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6" name="Text Box 71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7" name="Text Box 72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8" name="Text Box 73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7" name="Text Box 46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19" name="Text Box 68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0" name="Text Box 69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1" name="Text Box 70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2" name="Text Box 71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3" name="Text Box 72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4" name="Text Box 73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5" name="Text Box 38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8" name="Text Box 76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39" name="Text Box 77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3" name="Text Box 46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4" name="Text Box 43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57" name="Text Box 68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58" name="Text Box 69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59" name="Text Box 70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0" name="Text Box 71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1" name="Text Box 72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2" name="Text Box 73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6" name="Text Box 76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7" name="Text Box 77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1" name="Text Box 46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2" name="Text Box 43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3" name="Text Box 68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4" name="Text Box 69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5" name="Text Box 70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6" name="Text Box 71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7" name="Text Box 72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8" name="Text Box 73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89" name="Text Box 38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7" name="Text Box 46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8" name="Text Box 43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09" name="Text Box 68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0" name="Text Box 69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1" name="Text Box 70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2" name="Text Box 71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3" name="Text Box 7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4" name="Text Box 73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8" name="Text Box 76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29" name="Text Box 77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3" name="Text Box 46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4" name="Text Box 43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5" name="Text Box 68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6" name="Text Box 69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7" name="Text Box 70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8" name="Text Box 71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39" name="Text Box 72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0" name="Text Box 73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4" name="Text Box 76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5" name="Text Box 77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3257550" y="16411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46</xdr:row>
      <xdr:rowOff>0</xdr:rowOff>
    </xdr:from>
    <xdr:to>
      <xdr:col>2</xdr:col>
      <xdr:colOff>379095</xdr:colOff>
      <xdr:row>46</xdr:row>
      <xdr:rowOff>30480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710565" y="1420177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46</xdr:row>
      <xdr:rowOff>0</xdr:rowOff>
    </xdr:from>
    <xdr:to>
      <xdr:col>2</xdr:col>
      <xdr:colOff>1653540</xdr:colOff>
      <xdr:row>46</xdr:row>
      <xdr:rowOff>30480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1737360" y="142017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46</xdr:row>
      <xdr:rowOff>0</xdr:rowOff>
    </xdr:from>
    <xdr:to>
      <xdr:col>2</xdr:col>
      <xdr:colOff>1653540</xdr:colOff>
      <xdr:row>46</xdr:row>
      <xdr:rowOff>30480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1737360" y="142017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46</xdr:row>
      <xdr:rowOff>0</xdr:rowOff>
    </xdr:from>
    <xdr:to>
      <xdr:col>2</xdr:col>
      <xdr:colOff>1653540</xdr:colOff>
      <xdr:row>46</xdr:row>
      <xdr:rowOff>30480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1737360" y="142017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46</xdr:row>
      <xdr:rowOff>0</xdr:rowOff>
    </xdr:from>
    <xdr:to>
      <xdr:col>2</xdr:col>
      <xdr:colOff>1653540</xdr:colOff>
      <xdr:row>46</xdr:row>
      <xdr:rowOff>30480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1737360" y="142017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4" name="Text Box 6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3381375" y="14773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19" name="Text Box 6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0" name="Text Box 6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1" name="Text Box 7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2" name="Text Box 7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3" name="Text Box 7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4" name="Text Box 7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5" name="Text Box 38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8" name="Text Box 76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39" name="Text Box 77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0" name="Text Box 78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3" name="Text Box 46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7" name="Text Box 68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8" name="Text Box 69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59" name="Text Box 70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0" name="Text Box 71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1" name="Text Box 72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2" name="Text Box 73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3" name="Text Box 38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6" name="Text Box 76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7" name="Text Box 77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8" name="Text Box 78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1" name="Text Box 46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2" name="Text Box 43">
          <a:extLst>
            <a:ext uri="{FF2B5EF4-FFF2-40B4-BE49-F238E27FC236}">
              <a16:creationId xmlns:a16="http://schemas.microsoft.com/office/drawing/2014/main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3" name="Text Box 68">
          <a:extLst>
            <a:ext uri="{FF2B5EF4-FFF2-40B4-BE49-F238E27FC236}">
              <a16:creationId xmlns:a16="http://schemas.microsoft.com/office/drawing/2014/main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4" name="Text Box 69">
          <a:extLst>
            <a:ext uri="{FF2B5EF4-FFF2-40B4-BE49-F238E27FC236}">
              <a16:creationId xmlns:a16="http://schemas.microsoft.com/office/drawing/2014/main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5" name="Text Box 70">
          <a:extLst>
            <a:ext uri="{FF2B5EF4-FFF2-40B4-BE49-F238E27FC236}">
              <a16:creationId xmlns:a16="http://schemas.microsoft.com/office/drawing/2014/main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6" name="Text Box 71">
          <a:extLst>
            <a:ext uri="{FF2B5EF4-FFF2-40B4-BE49-F238E27FC236}">
              <a16:creationId xmlns:a16="http://schemas.microsoft.com/office/drawing/2014/main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7" name="Text Box 72">
          <a:extLst>
            <a:ext uri="{FF2B5EF4-FFF2-40B4-BE49-F238E27FC236}">
              <a16:creationId xmlns:a16="http://schemas.microsoft.com/office/drawing/2014/main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8" name="Text Box 73">
          <a:extLst>
            <a:ext uri="{FF2B5EF4-FFF2-40B4-BE49-F238E27FC236}">
              <a16:creationId xmlns:a16="http://schemas.microsoft.com/office/drawing/2014/main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89" name="Text Box 38">
          <a:extLst>
            <a:ext uri="{FF2B5EF4-FFF2-40B4-BE49-F238E27FC236}">
              <a16:creationId xmlns:a16="http://schemas.microsoft.com/office/drawing/2014/main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700-00002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700-00002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700-00002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700-00002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700-00002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700-00002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2" name="Text Box 76">
          <a:extLst>
            <a:ext uri="{FF2B5EF4-FFF2-40B4-BE49-F238E27FC236}">
              <a16:creationId xmlns:a16="http://schemas.microsoft.com/office/drawing/2014/main" id="{00000000-0008-0000-0700-00002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3" name="Text Box 77">
          <a:extLst>
            <a:ext uri="{FF2B5EF4-FFF2-40B4-BE49-F238E27FC236}">
              <a16:creationId xmlns:a16="http://schemas.microsoft.com/office/drawing/2014/main" id="{00000000-0008-0000-0700-00002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4" name="Text Box 78">
          <a:extLst>
            <a:ext uri="{FF2B5EF4-FFF2-40B4-BE49-F238E27FC236}">
              <a16:creationId xmlns:a16="http://schemas.microsoft.com/office/drawing/2014/main" id="{00000000-0008-0000-0700-00003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700-00003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700-00003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7" name="Text Box 46">
          <a:extLst>
            <a:ext uri="{FF2B5EF4-FFF2-40B4-BE49-F238E27FC236}">
              <a16:creationId xmlns:a16="http://schemas.microsoft.com/office/drawing/2014/main" id="{00000000-0008-0000-0700-00003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8" name="Text Box 43">
          <a:extLst>
            <a:ext uri="{FF2B5EF4-FFF2-40B4-BE49-F238E27FC236}">
              <a16:creationId xmlns:a16="http://schemas.microsoft.com/office/drawing/2014/main" id="{00000000-0008-0000-0700-00003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09" name="Text Box 68">
          <a:extLst>
            <a:ext uri="{FF2B5EF4-FFF2-40B4-BE49-F238E27FC236}">
              <a16:creationId xmlns:a16="http://schemas.microsoft.com/office/drawing/2014/main" id="{00000000-0008-0000-0700-00003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0" name="Text Box 69">
          <a:extLst>
            <a:ext uri="{FF2B5EF4-FFF2-40B4-BE49-F238E27FC236}">
              <a16:creationId xmlns:a16="http://schemas.microsoft.com/office/drawing/2014/main" id="{00000000-0008-0000-0700-00003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1" name="Text Box 70">
          <a:extLst>
            <a:ext uri="{FF2B5EF4-FFF2-40B4-BE49-F238E27FC236}">
              <a16:creationId xmlns:a16="http://schemas.microsoft.com/office/drawing/2014/main" id="{00000000-0008-0000-0700-00003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2" name="Text Box 71">
          <a:extLst>
            <a:ext uri="{FF2B5EF4-FFF2-40B4-BE49-F238E27FC236}">
              <a16:creationId xmlns:a16="http://schemas.microsoft.com/office/drawing/2014/main" id="{00000000-0008-0000-0700-00003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3" name="Text Box 72">
          <a:extLst>
            <a:ext uri="{FF2B5EF4-FFF2-40B4-BE49-F238E27FC236}">
              <a16:creationId xmlns:a16="http://schemas.microsoft.com/office/drawing/2014/main" id="{00000000-0008-0000-0700-00003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4" name="Text Box 73">
          <a:extLst>
            <a:ext uri="{FF2B5EF4-FFF2-40B4-BE49-F238E27FC236}">
              <a16:creationId xmlns:a16="http://schemas.microsoft.com/office/drawing/2014/main" id="{00000000-0008-0000-0700-00003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5" name="Text Box 38">
          <a:extLst>
            <a:ext uri="{FF2B5EF4-FFF2-40B4-BE49-F238E27FC236}">
              <a16:creationId xmlns:a16="http://schemas.microsoft.com/office/drawing/2014/main" id="{00000000-0008-0000-0700-00003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700-00003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700-00003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700-00003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700-00003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700-00004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700-00004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700-00004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700-00004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700-00004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700-00004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700-00004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700-00004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8" name="Text Box 76">
          <a:extLst>
            <a:ext uri="{FF2B5EF4-FFF2-40B4-BE49-F238E27FC236}">
              <a16:creationId xmlns:a16="http://schemas.microsoft.com/office/drawing/2014/main" id="{00000000-0008-0000-0700-00004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29" name="Text Box 77">
          <a:extLst>
            <a:ext uri="{FF2B5EF4-FFF2-40B4-BE49-F238E27FC236}">
              <a16:creationId xmlns:a16="http://schemas.microsoft.com/office/drawing/2014/main" id="{00000000-0008-0000-0700-00004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30" name="Text Box 78">
          <a:extLst>
            <a:ext uri="{FF2B5EF4-FFF2-40B4-BE49-F238E27FC236}">
              <a16:creationId xmlns:a16="http://schemas.microsoft.com/office/drawing/2014/main" id="{00000000-0008-0000-0700-00004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700-00004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700-00004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00000000-0008-0000-0700-00004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00000000-0008-0000-0700-00004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700-00004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700-00005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700-00005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700-00005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700-00005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700-00005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700-00005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700-00005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700-00005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700-00005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700-00005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700-00005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700-00005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700-00005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700-00005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700-00005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700-00005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700-00006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700-00006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4" name="Text Box 76">
          <a:extLst>
            <a:ext uri="{FF2B5EF4-FFF2-40B4-BE49-F238E27FC236}">
              <a16:creationId xmlns:a16="http://schemas.microsoft.com/office/drawing/2014/main" id="{00000000-0008-0000-0700-00006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5" name="Text Box 77">
          <a:extLst>
            <a:ext uri="{FF2B5EF4-FFF2-40B4-BE49-F238E27FC236}">
              <a16:creationId xmlns:a16="http://schemas.microsoft.com/office/drawing/2014/main" id="{00000000-0008-0000-0700-00006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6" name="Text Box 78">
          <a:extLst>
            <a:ext uri="{FF2B5EF4-FFF2-40B4-BE49-F238E27FC236}">
              <a16:creationId xmlns:a16="http://schemas.microsoft.com/office/drawing/2014/main" id="{00000000-0008-0000-0700-00006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700-00006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700-00006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59" name="Text Box 46">
          <a:extLst>
            <a:ext uri="{FF2B5EF4-FFF2-40B4-BE49-F238E27FC236}">
              <a16:creationId xmlns:a16="http://schemas.microsoft.com/office/drawing/2014/main" id="{00000000-0008-0000-0700-00006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00000000-0008-0000-0700-00006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46</xdr:row>
      <xdr:rowOff>0</xdr:rowOff>
    </xdr:from>
    <xdr:to>
      <xdr:col>11</xdr:col>
      <xdr:colOff>175260</xdr:colOff>
      <xdr:row>46</xdr:row>
      <xdr:rowOff>10668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00000000-0008-0000-0700-000069010000}"/>
            </a:ext>
          </a:extLst>
        </xdr:cNvPr>
        <xdr:cNvSpPr txBox="1">
          <a:spLocks noChangeArrowheads="1"/>
        </xdr:cNvSpPr>
      </xdr:nvSpPr>
      <xdr:spPr bwMode="auto">
        <a:xfrm>
          <a:off x="7579995" y="1420177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00000000-0008-0000-0700-00006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700-00006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700-00006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700-00006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700-00006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700-00006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700-00007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700-00007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700-00007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700-00007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700-00007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700-00007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4" name="Text Box 68">
          <a:extLst>
            <a:ext uri="{FF2B5EF4-FFF2-40B4-BE49-F238E27FC236}">
              <a16:creationId xmlns:a16="http://schemas.microsoft.com/office/drawing/2014/main" id="{00000000-0008-0000-0700-00007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5" name="Text Box 69">
          <a:extLst>
            <a:ext uri="{FF2B5EF4-FFF2-40B4-BE49-F238E27FC236}">
              <a16:creationId xmlns:a16="http://schemas.microsoft.com/office/drawing/2014/main" id="{00000000-0008-0000-0700-00007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6" name="Text Box 70">
          <a:extLst>
            <a:ext uri="{FF2B5EF4-FFF2-40B4-BE49-F238E27FC236}">
              <a16:creationId xmlns:a16="http://schemas.microsoft.com/office/drawing/2014/main" id="{00000000-0008-0000-0700-00007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7" name="Text Box 71">
          <a:extLst>
            <a:ext uri="{FF2B5EF4-FFF2-40B4-BE49-F238E27FC236}">
              <a16:creationId xmlns:a16="http://schemas.microsoft.com/office/drawing/2014/main" id="{00000000-0008-0000-0700-00007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8" name="Text Box 72">
          <a:extLst>
            <a:ext uri="{FF2B5EF4-FFF2-40B4-BE49-F238E27FC236}">
              <a16:creationId xmlns:a16="http://schemas.microsoft.com/office/drawing/2014/main" id="{00000000-0008-0000-0700-00007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79" name="Text Box 73">
          <a:extLst>
            <a:ext uri="{FF2B5EF4-FFF2-40B4-BE49-F238E27FC236}">
              <a16:creationId xmlns:a16="http://schemas.microsoft.com/office/drawing/2014/main" id="{00000000-0008-0000-0700-00007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700-00007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700-00007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700-00007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700-00007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700-00008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700-00008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700-00008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700-00008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700-00008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700-00008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700-00008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700-00008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700-00008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3" name="Text Box 76">
          <a:extLst>
            <a:ext uri="{FF2B5EF4-FFF2-40B4-BE49-F238E27FC236}">
              <a16:creationId xmlns:a16="http://schemas.microsoft.com/office/drawing/2014/main" id="{00000000-0008-0000-0700-00008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4" name="Text Box 77">
          <a:extLst>
            <a:ext uri="{FF2B5EF4-FFF2-40B4-BE49-F238E27FC236}">
              <a16:creationId xmlns:a16="http://schemas.microsoft.com/office/drawing/2014/main" id="{00000000-0008-0000-0700-00008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5" name="Text Box 78">
          <a:extLst>
            <a:ext uri="{FF2B5EF4-FFF2-40B4-BE49-F238E27FC236}">
              <a16:creationId xmlns:a16="http://schemas.microsoft.com/office/drawing/2014/main" id="{00000000-0008-0000-0700-00008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700-00008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700-00008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700-00008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700-00008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700-00009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700-00009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700-00009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700-00009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700-00009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700-00009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700-00009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700-00009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700-00009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700-00009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700-00009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700-00009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2" name="Text Box 68">
          <a:extLst>
            <a:ext uri="{FF2B5EF4-FFF2-40B4-BE49-F238E27FC236}">
              <a16:creationId xmlns:a16="http://schemas.microsoft.com/office/drawing/2014/main" id="{00000000-0008-0000-0700-00009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3" name="Text Box 69">
          <a:extLst>
            <a:ext uri="{FF2B5EF4-FFF2-40B4-BE49-F238E27FC236}">
              <a16:creationId xmlns:a16="http://schemas.microsoft.com/office/drawing/2014/main" id="{00000000-0008-0000-0700-00009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4" name="Text Box 70">
          <a:extLst>
            <a:ext uri="{FF2B5EF4-FFF2-40B4-BE49-F238E27FC236}">
              <a16:creationId xmlns:a16="http://schemas.microsoft.com/office/drawing/2014/main" id="{00000000-0008-0000-0700-00009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5" name="Text Box 71">
          <a:extLst>
            <a:ext uri="{FF2B5EF4-FFF2-40B4-BE49-F238E27FC236}">
              <a16:creationId xmlns:a16="http://schemas.microsoft.com/office/drawing/2014/main" id="{00000000-0008-0000-0700-00009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6" name="Text Box 72">
          <a:extLst>
            <a:ext uri="{FF2B5EF4-FFF2-40B4-BE49-F238E27FC236}">
              <a16:creationId xmlns:a16="http://schemas.microsoft.com/office/drawing/2014/main" id="{00000000-0008-0000-0700-0000A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7" name="Text Box 73">
          <a:extLst>
            <a:ext uri="{FF2B5EF4-FFF2-40B4-BE49-F238E27FC236}">
              <a16:creationId xmlns:a16="http://schemas.microsoft.com/office/drawing/2014/main" id="{00000000-0008-0000-0700-0000A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8" name="Text Box 38">
          <a:extLst>
            <a:ext uri="{FF2B5EF4-FFF2-40B4-BE49-F238E27FC236}">
              <a16:creationId xmlns:a16="http://schemas.microsoft.com/office/drawing/2014/main" id="{00000000-0008-0000-0700-0000A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700-0000A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700-0000A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700-0000A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700-0000A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700-0000A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700-0000A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700-0000A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700-0000A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700-0000A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700-0000A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700-0000A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700-0000A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1" name="Text Box 76">
          <a:extLst>
            <a:ext uri="{FF2B5EF4-FFF2-40B4-BE49-F238E27FC236}">
              <a16:creationId xmlns:a16="http://schemas.microsoft.com/office/drawing/2014/main" id="{00000000-0008-0000-0700-0000A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2" name="Text Box 77">
          <a:extLst>
            <a:ext uri="{FF2B5EF4-FFF2-40B4-BE49-F238E27FC236}">
              <a16:creationId xmlns:a16="http://schemas.microsoft.com/office/drawing/2014/main" id="{00000000-0008-0000-0700-0000B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3" name="Text Box 78">
          <a:extLst>
            <a:ext uri="{FF2B5EF4-FFF2-40B4-BE49-F238E27FC236}">
              <a16:creationId xmlns:a16="http://schemas.microsoft.com/office/drawing/2014/main" id="{00000000-0008-0000-0700-0000B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700-0000B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700-0000B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700-0000B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700-0000B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700-0000B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700-0000B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700-0000B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700-0000B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700-0000B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700-0000B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4" name="Text Box 38">
          <a:extLst>
            <a:ext uri="{FF2B5EF4-FFF2-40B4-BE49-F238E27FC236}">
              <a16:creationId xmlns:a16="http://schemas.microsoft.com/office/drawing/2014/main" id="{00000000-0008-0000-0700-0000B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700-0000B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700-0000B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700-0000B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700-0000C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700-0000C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700-0000C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700-0000C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700-0000C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700-0000C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700-0000C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700-0000C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700-0000C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00000000-0008-0000-0700-0000C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0000000-0008-0000-0700-0000C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00000000-0008-0000-0700-0000C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700-0000C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700-0000C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2" name="Text Box 46">
          <a:extLst>
            <a:ext uri="{FF2B5EF4-FFF2-40B4-BE49-F238E27FC236}">
              <a16:creationId xmlns:a16="http://schemas.microsoft.com/office/drawing/2014/main" id="{00000000-0008-0000-0700-0000C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3" name="Text Box 43">
          <a:extLst>
            <a:ext uri="{FF2B5EF4-FFF2-40B4-BE49-F238E27FC236}">
              <a16:creationId xmlns:a16="http://schemas.microsoft.com/office/drawing/2014/main" id="{00000000-0008-0000-0700-0000C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4" name="Text Box 68">
          <a:extLst>
            <a:ext uri="{FF2B5EF4-FFF2-40B4-BE49-F238E27FC236}">
              <a16:creationId xmlns:a16="http://schemas.microsoft.com/office/drawing/2014/main" id="{00000000-0008-0000-0700-0000D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5" name="Text Box 69">
          <a:extLst>
            <a:ext uri="{FF2B5EF4-FFF2-40B4-BE49-F238E27FC236}">
              <a16:creationId xmlns:a16="http://schemas.microsoft.com/office/drawing/2014/main" id="{00000000-0008-0000-0700-0000D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6" name="Text Box 70">
          <a:extLst>
            <a:ext uri="{FF2B5EF4-FFF2-40B4-BE49-F238E27FC236}">
              <a16:creationId xmlns:a16="http://schemas.microsoft.com/office/drawing/2014/main" id="{00000000-0008-0000-0700-0000D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7" name="Text Box 71">
          <a:extLst>
            <a:ext uri="{FF2B5EF4-FFF2-40B4-BE49-F238E27FC236}">
              <a16:creationId xmlns:a16="http://schemas.microsoft.com/office/drawing/2014/main" id="{00000000-0008-0000-0700-0000D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8" name="Text Box 72">
          <a:extLst>
            <a:ext uri="{FF2B5EF4-FFF2-40B4-BE49-F238E27FC236}">
              <a16:creationId xmlns:a16="http://schemas.microsoft.com/office/drawing/2014/main" id="{00000000-0008-0000-0700-0000D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69" name="Text Box 73">
          <a:extLst>
            <a:ext uri="{FF2B5EF4-FFF2-40B4-BE49-F238E27FC236}">
              <a16:creationId xmlns:a16="http://schemas.microsoft.com/office/drawing/2014/main" id="{00000000-0008-0000-0700-0000D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0" name="Text Box 38">
          <a:extLst>
            <a:ext uri="{FF2B5EF4-FFF2-40B4-BE49-F238E27FC236}">
              <a16:creationId xmlns:a16="http://schemas.microsoft.com/office/drawing/2014/main" id="{00000000-0008-0000-0700-0000D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700-0000D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700-0000D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700-0000D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700-0000D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700-0000D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700-0000D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700-0000D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700-0000D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700-0000D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700-0000E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700-0000E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700-0000E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3" name="Text Box 76">
          <a:extLst>
            <a:ext uri="{FF2B5EF4-FFF2-40B4-BE49-F238E27FC236}">
              <a16:creationId xmlns:a16="http://schemas.microsoft.com/office/drawing/2014/main" id="{00000000-0008-0000-0700-0000E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4" name="Text Box 77">
          <a:extLst>
            <a:ext uri="{FF2B5EF4-FFF2-40B4-BE49-F238E27FC236}">
              <a16:creationId xmlns:a16="http://schemas.microsoft.com/office/drawing/2014/main" id="{00000000-0008-0000-0700-0000E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5" name="Text Box 78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700-0000E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700-0000E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00000000-0008-0000-0700-0000E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00000000-0008-0000-0700-0000E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0" name="Text Box 68">
          <a:extLst>
            <a:ext uri="{FF2B5EF4-FFF2-40B4-BE49-F238E27FC236}">
              <a16:creationId xmlns:a16="http://schemas.microsoft.com/office/drawing/2014/main" id="{00000000-0008-0000-0700-0000E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1" name="Text Box 69">
          <a:extLst>
            <a:ext uri="{FF2B5EF4-FFF2-40B4-BE49-F238E27FC236}">
              <a16:creationId xmlns:a16="http://schemas.microsoft.com/office/drawing/2014/main" id="{00000000-0008-0000-0700-0000E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2" name="Text Box 70">
          <a:extLst>
            <a:ext uri="{FF2B5EF4-FFF2-40B4-BE49-F238E27FC236}">
              <a16:creationId xmlns:a16="http://schemas.microsoft.com/office/drawing/2014/main" id="{00000000-0008-0000-0700-0000E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3" name="Text Box 71">
          <a:extLst>
            <a:ext uri="{FF2B5EF4-FFF2-40B4-BE49-F238E27FC236}">
              <a16:creationId xmlns:a16="http://schemas.microsoft.com/office/drawing/2014/main" id="{00000000-0008-0000-0700-0000E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4" name="Text Box 72">
          <a:extLst>
            <a:ext uri="{FF2B5EF4-FFF2-40B4-BE49-F238E27FC236}">
              <a16:creationId xmlns:a16="http://schemas.microsoft.com/office/drawing/2014/main" id="{00000000-0008-0000-0700-0000E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5" name="Text Box 73">
          <a:extLst>
            <a:ext uri="{FF2B5EF4-FFF2-40B4-BE49-F238E27FC236}">
              <a16:creationId xmlns:a16="http://schemas.microsoft.com/office/drawing/2014/main" id="{00000000-0008-0000-0700-0000E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6" name="Text Box 38">
          <a:extLst>
            <a:ext uri="{FF2B5EF4-FFF2-40B4-BE49-F238E27FC236}">
              <a16:creationId xmlns:a16="http://schemas.microsoft.com/office/drawing/2014/main" id="{00000000-0008-0000-0700-0000F0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700-0000F1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700-0000F2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700-0000F3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700-0000F4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700-0000F5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700-0000F6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700-0000F7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700-0000F8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700-0000F9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700-0000FA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700-0000FB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700-0000FC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09" name="Text Box 76">
          <a:extLst>
            <a:ext uri="{FF2B5EF4-FFF2-40B4-BE49-F238E27FC236}">
              <a16:creationId xmlns:a16="http://schemas.microsoft.com/office/drawing/2014/main" id="{00000000-0008-0000-0700-0000FD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10" name="Text Box 77">
          <a:extLst>
            <a:ext uri="{FF2B5EF4-FFF2-40B4-BE49-F238E27FC236}">
              <a16:creationId xmlns:a16="http://schemas.microsoft.com/office/drawing/2014/main" id="{00000000-0008-0000-0700-0000FE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11" name="Text Box 78">
          <a:extLst>
            <a:ext uri="{FF2B5EF4-FFF2-40B4-BE49-F238E27FC236}">
              <a16:creationId xmlns:a16="http://schemas.microsoft.com/office/drawing/2014/main" id="{00000000-0008-0000-0700-0000FF01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700-00000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700-00000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00000000-0008-0000-0700-00000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30480</xdr:rowOff>
    </xdr:to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700-00000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46</xdr:row>
      <xdr:rowOff>0</xdr:rowOff>
    </xdr:from>
    <xdr:to>
      <xdr:col>11</xdr:col>
      <xdr:colOff>175260</xdr:colOff>
      <xdr:row>46</xdr:row>
      <xdr:rowOff>10668</xdr:rowOff>
    </xdr:to>
    <xdr:sp macro="" textlink="">
      <xdr:nvSpPr>
        <xdr:cNvPr id="516" name="Text Box 6">
          <a:extLst>
            <a:ext uri="{FF2B5EF4-FFF2-40B4-BE49-F238E27FC236}">
              <a16:creationId xmlns:a16="http://schemas.microsoft.com/office/drawing/2014/main" id="{00000000-0008-0000-0700-000004020000}"/>
            </a:ext>
          </a:extLst>
        </xdr:cNvPr>
        <xdr:cNvSpPr txBox="1">
          <a:spLocks noChangeArrowheads="1"/>
        </xdr:cNvSpPr>
      </xdr:nvSpPr>
      <xdr:spPr bwMode="auto">
        <a:xfrm>
          <a:off x="7579995" y="1420177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700-00000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700-00000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700-00000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700-00000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700-00000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700-00000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700-00000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700-00000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700-00000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700-00000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700-00000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700-00001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29" name="Text Box 68">
          <a:extLst>
            <a:ext uri="{FF2B5EF4-FFF2-40B4-BE49-F238E27FC236}">
              <a16:creationId xmlns:a16="http://schemas.microsoft.com/office/drawing/2014/main" id="{00000000-0008-0000-0700-00001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0" name="Text Box 69">
          <a:extLst>
            <a:ext uri="{FF2B5EF4-FFF2-40B4-BE49-F238E27FC236}">
              <a16:creationId xmlns:a16="http://schemas.microsoft.com/office/drawing/2014/main" id="{00000000-0008-0000-0700-00001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1" name="Text Box 70">
          <a:extLst>
            <a:ext uri="{FF2B5EF4-FFF2-40B4-BE49-F238E27FC236}">
              <a16:creationId xmlns:a16="http://schemas.microsoft.com/office/drawing/2014/main" id="{00000000-0008-0000-0700-00001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2" name="Text Box 71">
          <a:extLst>
            <a:ext uri="{FF2B5EF4-FFF2-40B4-BE49-F238E27FC236}">
              <a16:creationId xmlns:a16="http://schemas.microsoft.com/office/drawing/2014/main" id="{00000000-0008-0000-0700-00001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3" name="Text Box 72">
          <a:extLst>
            <a:ext uri="{FF2B5EF4-FFF2-40B4-BE49-F238E27FC236}">
              <a16:creationId xmlns:a16="http://schemas.microsoft.com/office/drawing/2014/main" id="{00000000-0008-0000-0700-00001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4" name="Text Box 73">
          <a:extLst>
            <a:ext uri="{FF2B5EF4-FFF2-40B4-BE49-F238E27FC236}">
              <a16:creationId xmlns:a16="http://schemas.microsoft.com/office/drawing/2014/main" id="{00000000-0008-0000-0700-00001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00000000-0008-0000-0700-00001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700-00001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700-00001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700-00001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700-00001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700-00001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700-00001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700-00001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700-00001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700-00002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700-00002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700-00002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700-00002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8" name="Text Box 76">
          <a:extLst>
            <a:ext uri="{FF2B5EF4-FFF2-40B4-BE49-F238E27FC236}">
              <a16:creationId xmlns:a16="http://schemas.microsoft.com/office/drawing/2014/main" id="{00000000-0008-0000-0700-00002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49" name="Text Box 77">
          <a:extLst>
            <a:ext uri="{FF2B5EF4-FFF2-40B4-BE49-F238E27FC236}">
              <a16:creationId xmlns:a16="http://schemas.microsoft.com/office/drawing/2014/main" id="{00000000-0008-0000-0700-00002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0" name="Text Box 78">
          <a:extLst>
            <a:ext uri="{FF2B5EF4-FFF2-40B4-BE49-F238E27FC236}">
              <a16:creationId xmlns:a16="http://schemas.microsoft.com/office/drawing/2014/main" id="{00000000-0008-0000-0700-00002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700-00002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700-00002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3" name="Text Box 46">
          <a:extLst>
            <a:ext uri="{FF2B5EF4-FFF2-40B4-BE49-F238E27FC236}">
              <a16:creationId xmlns:a16="http://schemas.microsoft.com/office/drawing/2014/main" id="{00000000-0008-0000-0700-00002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4" name="Text Box 43">
          <a:extLst>
            <a:ext uri="{FF2B5EF4-FFF2-40B4-BE49-F238E27FC236}">
              <a16:creationId xmlns:a16="http://schemas.microsoft.com/office/drawing/2014/main" id="{00000000-0008-0000-0700-00002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700-00002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700-00002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700-00002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700-00002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700-00002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700-00003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700-00003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700-00003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700-00003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700-00003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700-00003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700-00003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7" name="Text Box 68">
          <a:extLst>
            <a:ext uri="{FF2B5EF4-FFF2-40B4-BE49-F238E27FC236}">
              <a16:creationId xmlns:a16="http://schemas.microsoft.com/office/drawing/2014/main" id="{00000000-0008-0000-0700-00003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8" name="Text Box 69">
          <a:extLst>
            <a:ext uri="{FF2B5EF4-FFF2-40B4-BE49-F238E27FC236}">
              <a16:creationId xmlns:a16="http://schemas.microsoft.com/office/drawing/2014/main" id="{00000000-0008-0000-0700-00003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69" name="Text Box 70">
          <a:extLst>
            <a:ext uri="{FF2B5EF4-FFF2-40B4-BE49-F238E27FC236}">
              <a16:creationId xmlns:a16="http://schemas.microsoft.com/office/drawing/2014/main" id="{00000000-0008-0000-0700-00003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0" name="Text Box 71">
          <a:extLst>
            <a:ext uri="{FF2B5EF4-FFF2-40B4-BE49-F238E27FC236}">
              <a16:creationId xmlns:a16="http://schemas.microsoft.com/office/drawing/2014/main" id="{00000000-0008-0000-0700-00003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1" name="Text Box 72">
          <a:extLst>
            <a:ext uri="{FF2B5EF4-FFF2-40B4-BE49-F238E27FC236}">
              <a16:creationId xmlns:a16="http://schemas.microsoft.com/office/drawing/2014/main" id="{00000000-0008-0000-0700-00003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2" name="Text Box 73">
          <a:extLst>
            <a:ext uri="{FF2B5EF4-FFF2-40B4-BE49-F238E27FC236}">
              <a16:creationId xmlns:a16="http://schemas.microsoft.com/office/drawing/2014/main" id="{00000000-0008-0000-0700-00003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00000000-0008-0000-0700-00003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700-00003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700-00003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700-00004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700-00004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700-00004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700-00004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700-00004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700-00004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700-00004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700-00004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700-00004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700-00004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6" name="Text Box 76">
          <a:extLst>
            <a:ext uri="{FF2B5EF4-FFF2-40B4-BE49-F238E27FC236}">
              <a16:creationId xmlns:a16="http://schemas.microsoft.com/office/drawing/2014/main" id="{00000000-0008-0000-0700-00004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7" name="Text Box 77">
          <a:extLst>
            <a:ext uri="{FF2B5EF4-FFF2-40B4-BE49-F238E27FC236}">
              <a16:creationId xmlns:a16="http://schemas.microsoft.com/office/drawing/2014/main" id="{00000000-0008-0000-0700-00004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8" name="Text Box 78">
          <a:extLst>
            <a:ext uri="{FF2B5EF4-FFF2-40B4-BE49-F238E27FC236}">
              <a16:creationId xmlns:a16="http://schemas.microsoft.com/office/drawing/2014/main" id="{00000000-0008-0000-0700-00004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700-00004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700-00004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00000000-0008-0000-0700-00004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2" name="Text Box 43">
          <a:extLst>
            <a:ext uri="{FF2B5EF4-FFF2-40B4-BE49-F238E27FC236}">
              <a16:creationId xmlns:a16="http://schemas.microsoft.com/office/drawing/2014/main" id="{00000000-0008-0000-0700-00005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3" name="Text Box 68">
          <a:extLst>
            <a:ext uri="{FF2B5EF4-FFF2-40B4-BE49-F238E27FC236}">
              <a16:creationId xmlns:a16="http://schemas.microsoft.com/office/drawing/2014/main" id="{00000000-0008-0000-0700-00005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4" name="Text Box 69">
          <a:extLst>
            <a:ext uri="{FF2B5EF4-FFF2-40B4-BE49-F238E27FC236}">
              <a16:creationId xmlns:a16="http://schemas.microsoft.com/office/drawing/2014/main" id="{00000000-0008-0000-0700-00005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5" name="Text Box 70">
          <a:extLst>
            <a:ext uri="{FF2B5EF4-FFF2-40B4-BE49-F238E27FC236}">
              <a16:creationId xmlns:a16="http://schemas.microsoft.com/office/drawing/2014/main" id="{00000000-0008-0000-0700-00005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6" name="Text Box 71">
          <a:extLst>
            <a:ext uri="{FF2B5EF4-FFF2-40B4-BE49-F238E27FC236}">
              <a16:creationId xmlns:a16="http://schemas.microsoft.com/office/drawing/2014/main" id="{00000000-0008-0000-0700-00005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7" name="Text Box 72">
          <a:extLst>
            <a:ext uri="{FF2B5EF4-FFF2-40B4-BE49-F238E27FC236}">
              <a16:creationId xmlns:a16="http://schemas.microsoft.com/office/drawing/2014/main" id="{00000000-0008-0000-0700-00005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8" name="Text Box 73">
          <a:extLst>
            <a:ext uri="{FF2B5EF4-FFF2-40B4-BE49-F238E27FC236}">
              <a16:creationId xmlns:a16="http://schemas.microsoft.com/office/drawing/2014/main" id="{00000000-0008-0000-0700-00005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700-00005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700-00005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700-00005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700-00005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700-00005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700-00005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700-00005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700-00005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700-00005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700-00006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700-00006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700-00006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700-00006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2" name="Text Box 76">
          <a:extLst>
            <a:ext uri="{FF2B5EF4-FFF2-40B4-BE49-F238E27FC236}">
              <a16:creationId xmlns:a16="http://schemas.microsoft.com/office/drawing/2014/main" id="{00000000-0008-0000-0700-00006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3" name="Text Box 77">
          <a:extLst>
            <a:ext uri="{FF2B5EF4-FFF2-40B4-BE49-F238E27FC236}">
              <a16:creationId xmlns:a16="http://schemas.microsoft.com/office/drawing/2014/main" id="{00000000-0008-0000-0700-00006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4" name="Text Box 78">
          <a:extLst>
            <a:ext uri="{FF2B5EF4-FFF2-40B4-BE49-F238E27FC236}">
              <a16:creationId xmlns:a16="http://schemas.microsoft.com/office/drawing/2014/main" id="{00000000-0008-0000-0700-00006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700-00006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700-00006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7" name="Text Box 46">
          <a:extLst>
            <a:ext uri="{FF2B5EF4-FFF2-40B4-BE49-F238E27FC236}">
              <a16:creationId xmlns:a16="http://schemas.microsoft.com/office/drawing/2014/main" id="{00000000-0008-0000-0700-00006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8" name="Text Box 43">
          <a:extLst>
            <a:ext uri="{FF2B5EF4-FFF2-40B4-BE49-F238E27FC236}">
              <a16:creationId xmlns:a16="http://schemas.microsoft.com/office/drawing/2014/main" id="{00000000-0008-0000-0700-00006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19" name="Text Box 68">
          <a:extLst>
            <a:ext uri="{FF2B5EF4-FFF2-40B4-BE49-F238E27FC236}">
              <a16:creationId xmlns:a16="http://schemas.microsoft.com/office/drawing/2014/main" id="{00000000-0008-0000-0700-00006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0" name="Text Box 69">
          <a:extLst>
            <a:ext uri="{FF2B5EF4-FFF2-40B4-BE49-F238E27FC236}">
              <a16:creationId xmlns:a16="http://schemas.microsoft.com/office/drawing/2014/main" id="{00000000-0008-0000-0700-00006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1" name="Text Box 70">
          <a:extLst>
            <a:ext uri="{FF2B5EF4-FFF2-40B4-BE49-F238E27FC236}">
              <a16:creationId xmlns:a16="http://schemas.microsoft.com/office/drawing/2014/main" id="{00000000-0008-0000-0700-00006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2" name="Text Box 71">
          <a:extLst>
            <a:ext uri="{FF2B5EF4-FFF2-40B4-BE49-F238E27FC236}">
              <a16:creationId xmlns:a16="http://schemas.microsoft.com/office/drawing/2014/main" id="{00000000-0008-0000-0700-00006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3" name="Text Box 72">
          <a:extLst>
            <a:ext uri="{FF2B5EF4-FFF2-40B4-BE49-F238E27FC236}">
              <a16:creationId xmlns:a16="http://schemas.microsoft.com/office/drawing/2014/main" id="{00000000-0008-0000-0700-00006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4" name="Text Box 73">
          <a:extLst>
            <a:ext uri="{FF2B5EF4-FFF2-40B4-BE49-F238E27FC236}">
              <a16:creationId xmlns:a16="http://schemas.microsoft.com/office/drawing/2014/main" id="{00000000-0008-0000-0700-00007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5" name="Text Box 38">
          <a:extLst>
            <a:ext uri="{FF2B5EF4-FFF2-40B4-BE49-F238E27FC236}">
              <a16:creationId xmlns:a16="http://schemas.microsoft.com/office/drawing/2014/main" id="{00000000-0008-0000-0700-00007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700-00007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700-00007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700-00007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700-00007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700-00007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700-00007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700-00007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700-00007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700-00007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700-00007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700-00007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700-00007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8" name="Text Box 76">
          <a:extLst>
            <a:ext uri="{FF2B5EF4-FFF2-40B4-BE49-F238E27FC236}">
              <a16:creationId xmlns:a16="http://schemas.microsoft.com/office/drawing/2014/main" id="{00000000-0008-0000-0700-00007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39" name="Text Box 77">
          <a:extLst>
            <a:ext uri="{FF2B5EF4-FFF2-40B4-BE49-F238E27FC236}">
              <a16:creationId xmlns:a16="http://schemas.microsoft.com/office/drawing/2014/main" id="{00000000-0008-0000-0700-00007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0" name="Text Box 78">
          <a:extLst>
            <a:ext uri="{FF2B5EF4-FFF2-40B4-BE49-F238E27FC236}">
              <a16:creationId xmlns:a16="http://schemas.microsoft.com/office/drawing/2014/main" id="{00000000-0008-0000-0700-00008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700-00008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700-00008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3" name="Text Box 46">
          <a:extLst>
            <a:ext uri="{FF2B5EF4-FFF2-40B4-BE49-F238E27FC236}">
              <a16:creationId xmlns:a16="http://schemas.microsoft.com/office/drawing/2014/main" id="{00000000-0008-0000-0700-00008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4" name="Text Box 43">
          <a:extLst>
            <a:ext uri="{FF2B5EF4-FFF2-40B4-BE49-F238E27FC236}">
              <a16:creationId xmlns:a16="http://schemas.microsoft.com/office/drawing/2014/main" id="{00000000-0008-0000-0700-00008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700-00008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700-00008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700-00008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700-00008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700-00008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700-00008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700-00008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700-00008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700-00008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700-00008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700-00008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700-00009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57" name="Text Box 68">
          <a:extLst>
            <a:ext uri="{FF2B5EF4-FFF2-40B4-BE49-F238E27FC236}">
              <a16:creationId xmlns:a16="http://schemas.microsoft.com/office/drawing/2014/main" id="{00000000-0008-0000-0700-00009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58" name="Text Box 69">
          <a:extLst>
            <a:ext uri="{FF2B5EF4-FFF2-40B4-BE49-F238E27FC236}">
              <a16:creationId xmlns:a16="http://schemas.microsoft.com/office/drawing/2014/main" id="{00000000-0008-0000-0700-00009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59" name="Text Box 70">
          <a:extLst>
            <a:ext uri="{FF2B5EF4-FFF2-40B4-BE49-F238E27FC236}">
              <a16:creationId xmlns:a16="http://schemas.microsoft.com/office/drawing/2014/main" id="{00000000-0008-0000-0700-00009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0" name="Text Box 71">
          <a:extLst>
            <a:ext uri="{FF2B5EF4-FFF2-40B4-BE49-F238E27FC236}">
              <a16:creationId xmlns:a16="http://schemas.microsoft.com/office/drawing/2014/main" id="{00000000-0008-0000-0700-00009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1" name="Text Box 72">
          <a:extLst>
            <a:ext uri="{FF2B5EF4-FFF2-40B4-BE49-F238E27FC236}">
              <a16:creationId xmlns:a16="http://schemas.microsoft.com/office/drawing/2014/main" id="{00000000-0008-0000-0700-00009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2" name="Text Box 73">
          <a:extLst>
            <a:ext uri="{FF2B5EF4-FFF2-40B4-BE49-F238E27FC236}">
              <a16:creationId xmlns:a16="http://schemas.microsoft.com/office/drawing/2014/main" id="{00000000-0008-0000-0700-00009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00000000-0008-0000-0700-00009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700-00009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700-00009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700-00009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700-00009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700-00009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700-00009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700-00009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700-00009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700-0000A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700-0000A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700-0000A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700-0000A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6" name="Text Box 76">
          <a:extLst>
            <a:ext uri="{FF2B5EF4-FFF2-40B4-BE49-F238E27FC236}">
              <a16:creationId xmlns:a16="http://schemas.microsoft.com/office/drawing/2014/main" id="{00000000-0008-0000-0700-0000A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7" name="Text Box 77">
          <a:extLst>
            <a:ext uri="{FF2B5EF4-FFF2-40B4-BE49-F238E27FC236}">
              <a16:creationId xmlns:a16="http://schemas.microsoft.com/office/drawing/2014/main" id="{00000000-0008-0000-0700-0000A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8" name="Text Box 78">
          <a:extLst>
            <a:ext uri="{FF2B5EF4-FFF2-40B4-BE49-F238E27FC236}">
              <a16:creationId xmlns:a16="http://schemas.microsoft.com/office/drawing/2014/main" id="{00000000-0008-0000-0700-0000A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700-0000A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700-0000A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1" name="Text Box 46">
          <a:extLst>
            <a:ext uri="{FF2B5EF4-FFF2-40B4-BE49-F238E27FC236}">
              <a16:creationId xmlns:a16="http://schemas.microsoft.com/office/drawing/2014/main" id="{00000000-0008-0000-0700-0000A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2" name="Text Box 43">
          <a:extLst>
            <a:ext uri="{FF2B5EF4-FFF2-40B4-BE49-F238E27FC236}">
              <a16:creationId xmlns:a16="http://schemas.microsoft.com/office/drawing/2014/main" id="{00000000-0008-0000-0700-0000A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3" name="Text Box 68">
          <a:extLst>
            <a:ext uri="{FF2B5EF4-FFF2-40B4-BE49-F238E27FC236}">
              <a16:creationId xmlns:a16="http://schemas.microsoft.com/office/drawing/2014/main" id="{00000000-0008-0000-0700-0000A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4" name="Text Box 69">
          <a:extLst>
            <a:ext uri="{FF2B5EF4-FFF2-40B4-BE49-F238E27FC236}">
              <a16:creationId xmlns:a16="http://schemas.microsoft.com/office/drawing/2014/main" id="{00000000-0008-0000-0700-0000A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5" name="Text Box 70">
          <a:extLst>
            <a:ext uri="{FF2B5EF4-FFF2-40B4-BE49-F238E27FC236}">
              <a16:creationId xmlns:a16="http://schemas.microsoft.com/office/drawing/2014/main" id="{00000000-0008-0000-0700-0000A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6" name="Text Box 71">
          <a:extLst>
            <a:ext uri="{FF2B5EF4-FFF2-40B4-BE49-F238E27FC236}">
              <a16:creationId xmlns:a16="http://schemas.microsoft.com/office/drawing/2014/main" id="{00000000-0008-0000-0700-0000A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7" name="Text Box 72">
          <a:extLst>
            <a:ext uri="{FF2B5EF4-FFF2-40B4-BE49-F238E27FC236}">
              <a16:creationId xmlns:a16="http://schemas.microsoft.com/office/drawing/2014/main" id="{00000000-0008-0000-0700-0000A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8" name="Text Box 73">
          <a:extLst>
            <a:ext uri="{FF2B5EF4-FFF2-40B4-BE49-F238E27FC236}">
              <a16:creationId xmlns:a16="http://schemas.microsoft.com/office/drawing/2014/main" id="{00000000-0008-0000-0700-0000B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89" name="Text Box 38">
          <a:extLst>
            <a:ext uri="{FF2B5EF4-FFF2-40B4-BE49-F238E27FC236}">
              <a16:creationId xmlns:a16="http://schemas.microsoft.com/office/drawing/2014/main" id="{00000000-0008-0000-0700-0000B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700-0000B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700-0000B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700-0000B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700-0000B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700-0000B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700-0000B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700-0000B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700-0000B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700-0000B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700-0000B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700-0000B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700-0000B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2" name="Text Box 76">
          <a:extLst>
            <a:ext uri="{FF2B5EF4-FFF2-40B4-BE49-F238E27FC236}">
              <a16:creationId xmlns:a16="http://schemas.microsoft.com/office/drawing/2014/main" id="{00000000-0008-0000-0700-0000B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3" name="Text Box 77">
          <a:extLst>
            <a:ext uri="{FF2B5EF4-FFF2-40B4-BE49-F238E27FC236}">
              <a16:creationId xmlns:a16="http://schemas.microsoft.com/office/drawing/2014/main" id="{00000000-0008-0000-0700-0000B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4" name="Text Box 78">
          <a:extLst>
            <a:ext uri="{FF2B5EF4-FFF2-40B4-BE49-F238E27FC236}">
              <a16:creationId xmlns:a16="http://schemas.microsoft.com/office/drawing/2014/main" id="{00000000-0008-0000-0700-0000C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700-0000C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700-0000C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7" name="Text Box 46">
          <a:extLst>
            <a:ext uri="{FF2B5EF4-FFF2-40B4-BE49-F238E27FC236}">
              <a16:creationId xmlns:a16="http://schemas.microsoft.com/office/drawing/2014/main" id="{00000000-0008-0000-0700-0000C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8" name="Text Box 43">
          <a:extLst>
            <a:ext uri="{FF2B5EF4-FFF2-40B4-BE49-F238E27FC236}">
              <a16:creationId xmlns:a16="http://schemas.microsoft.com/office/drawing/2014/main" id="{00000000-0008-0000-0700-0000C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09" name="Text Box 68">
          <a:extLst>
            <a:ext uri="{FF2B5EF4-FFF2-40B4-BE49-F238E27FC236}">
              <a16:creationId xmlns:a16="http://schemas.microsoft.com/office/drawing/2014/main" id="{00000000-0008-0000-0700-0000C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0" name="Text Box 69">
          <a:extLst>
            <a:ext uri="{FF2B5EF4-FFF2-40B4-BE49-F238E27FC236}">
              <a16:creationId xmlns:a16="http://schemas.microsoft.com/office/drawing/2014/main" id="{00000000-0008-0000-0700-0000C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1" name="Text Box 70">
          <a:extLst>
            <a:ext uri="{FF2B5EF4-FFF2-40B4-BE49-F238E27FC236}">
              <a16:creationId xmlns:a16="http://schemas.microsoft.com/office/drawing/2014/main" id="{00000000-0008-0000-0700-0000C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2" name="Text Box 71">
          <a:extLst>
            <a:ext uri="{FF2B5EF4-FFF2-40B4-BE49-F238E27FC236}">
              <a16:creationId xmlns:a16="http://schemas.microsoft.com/office/drawing/2014/main" id="{00000000-0008-0000-0700-0000C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3" name="Text Box 72">
          <a:extLst>
            <a:ext uri="{FF2B5EF4-FFF2-40B4-BE49-F238E27FC236}">
              <a16:creationId xmlns:a16="http://schemas.microsoft.com/office/drawing/2014/main" id="{00000000-0008-0000-0700-0000C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4" name="Text Box 73">
          <a:extLst>
            <a:ext uri="{FF2B5EF4-FFF2-40B4-BE49-F238E27FC236}">
              <a16:creationId xmlns:a16="http://schemas.microsoft.com/office/drawing/2014/main" id="{00000000-0008-0000-0700-0000C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00000000-0008-0000-0700-0000C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700-0000C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700-0000C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700-0000C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700-0000C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700-0000D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700-0000D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700-0000D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700-0000D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700-0000D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700-0000D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700-0000D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700-0000D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8" name="Text Box 76">
          <a:extLst>
            <a:ext uri="{FF2B5EF4-FFF2-40B4-BE49-F238E27FC236}">
              <a16:creationId xmlns:a16="http://schemas.microsoft.com/office/drawing/2014/main" id="{00000000-0008-0000-0700-0000D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29" name="Text Box 77">
          <a:extLst>
            <a:ext uri="{FF2B5EF4-FFF2-40B4-BE49-F238E27FC236}">
              <a16:creationId xmlns:a16="http://schemas.microsoft.com/office/drawing/2014/main" id="{00000000-0008-0000-0700-0000D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0" name="Text Box 78">
          <a:extLst>
            <a:ext uri="{FF2B5EF4-FFF2-40B4-BE49-F238E27FC236}">
              <a16:creationId xmlns:a16="http://schemas.microsoft.com/office/drawing/2014/main" id="{00000000-0008-0000-0700-0000D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700-0000D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700-0000D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3" name="Text Box 46">
          <a:extLst>
            <a:ext uri="{FF2B5EF4-FFF2-40B4-BE49-F238E27FC236}">
              <a16:creationId xmlns:a16="http://schemas.microsoft.com/office/drawing/2014/main" id="{00000000-0008-0000-0700-0000D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4" name="Text Box 43">
          <a:extLst>
            <a:ext uri="{FF2B5EF4-FFF2-40B4-BE49-F238E27FC236}">
              <a16:creationId xmlns:a16="http://schemas.microsoft.com/office/drawing/2014/main" id="{00000000-0008-0000-0700-0000D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5" name="Text Box 68">
          <a:extLst>
            <a:ext uri="{FF2B5EF4-FFF2-40B4-BE49-F238E27FC236}">
              <a16:creationId xmlns:a16="http://schemas.microsoft.com/office/drawing/2014/main" id="{00000000-0008-0000-0700-0000D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6" name="Text Box 69">
          <a:extLst>
            <a:ext uri="{FF2B5EF4-FFF2-40B4-BE49-F238E27FC236}">
              <a16:creationId xmlns:a16="http://schemas.microsoft.com/office/drawing/2014/main" id="{00000000-0008-0000-0700-0000E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7" name="Text Box 70">
          <a:extLst>
            <a:ext uri="{FF2B5EF4-FFF2-40B4-BE49-F238E27FC236}">
              <a16:creationId xmlns:a16="http://schemas.microsoft.com/office/drawing/2014/main" id="{00000000-0008-0000-0700-0000E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8" name="Text Box 71">
          <a:extLst>
            <a:ext uri="{FF2B5EF4-FFF2-40B4-BE49-F238E27FC236}">
              <a16:creationId xmlns:a16="http://schemas.microsoft.com/office/drawing/2014/main" id="{00000000-0008-0000-0700-0000E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39" name="Text Box 72">
          <a:extLst>
            <a:ext uri="{FF2B5EF4-FFF2-40B4-BE49-F238E27FC236}">
              <a16:creationId xmlns:a16="http://schemas.microsoft.com/office/drawing/2014/main" id="{00000000-0008-0000-0700-0000E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0" name="Text Box 73">
          <a:extLst>
            <a:ext uri="{FF2B5EF4-FFF2-40B4-BE49-F238E27FC236}">
              <a16:creationId xmlns:a16="http://schemas.microsoft.com/office/drawing/2014/main" id="{00000000-0008-0000-0700-0000E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700-0000E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700-0000E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700-0000E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700-0000E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700-0000E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700-0000E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700-0000E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700-0000E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700-0000E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700-0000E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700-0000E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700-0000F0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4" name="Text Box 76">
          <a:extLst>
            <a:ext uri="{FF2B5EF4-FFF2-40B4-BE49-F238E27FC236}">
              <a16:creationId xmlns:a16="http://schemas.microsoft.com/office/drawing/2014/main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5" name="Text Box 77">
          <a:extLst>
            <a:ext uri="{FF2B5EF4-FFF2-40B4-BE49-F238E27FC236}">
              <a16:creationId xmlns:a16="http://schemas.microsoft.com/office/drawing/2014/main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6" name="Text Box 78">
          <a:extLst>
            <a:ext uri="{FF2B5EF4-FFF2-40B4-BE49-F238E27FC236}">
              <a16:creationId xmlns:a16="http://schemas.microsoft.com/office/drawing/2014/main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59" name="Text Box 46">
          <a:extLst>
            <a:ext uri="{FF2B5EF4-FFF2-40B4-BE49-F238E27FC236}">
              <a16:creationId xmlns:a16="http://schemas.microsoft.com/office/drawing/2014/main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0" name="Text Box 43">
          <a:extLst>
            <a:ext uri="{FF2B5EF4-FFF2-40B4-BE49-F238E27FC236}">
              <a16:creationId xmlns:a16="http://schemas.microsoft.com/office/drawing/2014/main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700-00000F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700-00001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700-00001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700-00001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700-00001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700-00001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700-00001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700-00001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700-00001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700-00001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700-000019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700-00001A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700-00001B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700-00001C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700-00001D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700-00001E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700-00001F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700-00002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700-00002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700-00002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700-00002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700-00002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700-00002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700-00002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700-00002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700-00002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700-000029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700-00002A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700-00002B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700-00002C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700-00002D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700-00002E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700-00002F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700-00003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700-00003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700-00003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700-00003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700-00003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700-00003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700-00003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700-00003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700-00003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700-000039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700-00003A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700-00003B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700-00003C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700-00003D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700-00003E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700-00003F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700-00004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700-00004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700-00004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700-00004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700-00004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700-00004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700-00004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700-00004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700-00004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700-000049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700-00004A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700-00004B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700-00004C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700-00004D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700-00004E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700-00004F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700-00005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700-00005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700-00005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700-00005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700-00005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700-00005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700-00005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700-00005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700-00005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700-000059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700-00005A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700-00005B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700-00005C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700-00005D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700-00005E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700-00005F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700-00006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700-00006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700-00006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700-00006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700-00006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700-00006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700-00006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700-00006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700-00006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700-000069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700-00006A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700-00006B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700-00006C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700-00006D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700-00006E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700-00006F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700-00007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700-00007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700-00007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700-00007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700-00007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700-00007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700-00007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700-00007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700-00007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700-000079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700-00007A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700-00007B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700-00007C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700-00007D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700-00007E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700-00007F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700-000080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700-000081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700-000082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700-000083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700-000084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700-000085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700-000086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700-000087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700-000088030000}"/>
            </a:ext>
          </a:extLst>
        </xdr:cNvPr>
        <xdr:cNvSpPr txBox="1">
          <a:spLocks noChangeArrowheads="1"/>
        </xdr:cNvSpPr>
      </xdr:nvSpPr>
      <xdr:spPr bwMode="auto">
        <a:xfrm>
          <a:off x="3381375" y="14201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7</xdr:row>
      <xdr:rowOff>0</xdr:rowOff>
    </xdr:from>
    <xdr:to>
      <xdr:col>11</xdr:col>
      <xdr:colOff>99060</xdr:colOff>
      <xdr:row>7</xdr:row>
      <xdr:rowOff>10668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SpPr txBox="1">
          <a:spLocks noChangeArrowheads="1"/>
        </xdr:cNvSpPr>
      </xdr:nvSpPr>
      <xdr:spPr bwMode="auto">
        <a:xfrm>
          <a:off x="7351395" y="241935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24765</xdr:colOff>
      <xdr:row>4</xdr:row>
      <xdr:rowOff>447675</xdr:rowOff>
    </xdr:from>
    <xdr:to>
      <xdr:col>20</xdr:col>
      <xdr:colOff>588645</xdr:colOff>
      <xdr:row>6</xdr:row>
      <xdr:rowOff>40005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SpPr txBox="1">
          <a:spLocks noChangeArrowheads="1"/>
        </xdr:cNvSpPr>
      </xdr:nvSpPr>
      <xdr:spPr bwMode="auto">
        <a:xfrm>
          <a:off x="14521815" y="1905000"/>
          <a:ext cx="563880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SpPr txBox="1">
          <a:spLocks noChangeArrowheads="1"/>
        </xdr:cNvSpPr>
      </xdr:nvSpPr>
      <xdr:spPr bwMode="auto">
        <a:xfrm>
          <a:off x="1670685" y="24193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SpPr txBox="1">
          <a:spLocks noChangeArrowheads="1"/>
        </xdr:cNvSpPr>
      </xdr:nvSpPr>
      <xdr:spPr bwMode="auto">
        <a:xfrm>
          <a:off x="1670685" y="24193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SpPr txBox="1">
          <a:spLocks noChangeArrowheads="1"/>
        </xdr:cNvSpPr>
      </xdr:nvSpPr>
      <xdr:spPr bwMode="auto">
        <a:xfrm>
          <a:off x="1670685" y="24193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SpPr txBox="1">
          <a:spLocks noChangeArrowheads="1"/>
        </xdr:cNvSpPr>
      </xdr:nvSpPr>
      <xdr:spPr bwMode="auto">
        <a:xfrm>
          <a:off x="1670685" y="24193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SpPr txBox="1">
          <a:spLocks noChangeArrowheads="1"/>
        </xdr:cNvSpPr>
      </xdr:nvSpPr>
      <xdr:spPr bwMode="auto">
        <a:xfrm>
          <a:off x="1670685" y="24193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SpPr txBox="1">
          <a:spLocks noChangeArrowheads="1"/>
        </xdr:cNvSpPr>
      </xdr:nvSpPr>
      <xdr:spPr bwMode="auto">
        <a:xfrm>
          <a:off x="1670685" y="2419350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7" name="Text Box 38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9" name="Text Box 76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0" name="Text Box 77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1" name="Text Box 78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5" name="Text Box 38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7" name="Text Box 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8" name="Text Box 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9" name="Text Box 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4" name="Text Box 68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5" name="Text Box 69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6" name="Text Box 70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7" name="Text Box 71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8" name="Text Box 72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9" name="Text Box 73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1" name="Text Box 38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3" name="Text Box 76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4" name="Text Box 77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5" name="Text Box 78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" name="Text Box 43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" name="Text Box 68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" name="Text Box 69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" name="Text Box 70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" name="Text Box 71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" name="Text Box 72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" name="Text Box 73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" name="Text Box 38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" name="Text Box 76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" name="Text Box 77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" name="Text Box 78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" name="Text Box 46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" name="Text Box 43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36" name="Text Box 68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37" name="Text Box 69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38" name="Text Box 70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39" name="Text Box 71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0" name="Text Box 72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1" name="Text Box 73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3" name="Text Box 38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5" name="Text Box 76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6" name="Text Box 77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7" name="Text Box 78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7</xdr:row>
      <xdr:rowOff>0</xdr:rowOff>
    </xdr:from>
    <xdr:to>
      <xdr:col>11</xdr:col>
      <xdr:colOff>99060</xdr:colOff>
      <xdr:row>7</xdr:row>
      <xdr:rowOff>10668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SpPr txBox="1">
          <a:spLocks noChangeArrowheads="1"/>
        </xdr:cNvSpPr>
      </xdr:nvSpPr>
      <xdr:spPr bwMode="auto">
        <a:xfrm>
          <a:off x="7351395" y="241935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" name="Text Box 68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" name="Text Box 69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" name="Text Box 70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" name="Text Box 71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" name="Text Box 72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" name="Text Box 73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2" name="Text Box 38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4" name="Text Box 76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5" name="Text Box 77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6" name="Text Box 78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9" name="Text Box 46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3" name="Text Box 68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4" name="Text Box 69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5" name="Text Box 70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6" name="Text Box 71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7" name="Text Box 72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8" name="Text Box 73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0" name="Text Box 38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2" name="Text Box 76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3" name="Text Box 77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4" name="Text Box 78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B00-0000B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B00-0000B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7" name="Text Box 46">
          <a:extLst>
            <a:ext uri="{FF2B5EF4-FFF2-40B4-BE49-F238E27FC236}">
              <a16:creationId xmlns:a16="http://schemas.microsoft.com/office/drawing/2014/main" id="{00000000-0008-0000-0B00-0000B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8" name="Text Box 43">
          <a:extLst>
            <a:ext uri="{FF2B5EF4-FFF2-40B4-BE49-F238E27FC236}">
              <a16:creationId xmlns:a16="http://schemas.microsoft.com/office/drawing/2014/main" id="{00000000-0008-0000-0B00-0000B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9" name="Text Box 68">
          <a:extLst>
            <a:ext uri="{FF2B5EF4-FFF2-40B4-BE49-F238E27FC236}">
              <a16:creationId xmlns:a16="http://schemas.microsoft.com/office/drawing/2014/main" id="{00000000-0008-0000-0B00-0000B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0" name="Text Box 69">
          <a:extLst>
            <a:ext uri="{FF2B5EF4-FFF2-40B4-BE49-F238E27FC236}">
              <a16:creationId xmlns:a16="http://schemas.microsoft.com/office/drawing/2014/main" id="{00000000-0008-0000-0B00-0000B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1" name="Text Box 70">
          <a:extLst>
            <a:ext uri="{FF2B5EF4-FFF2-40B4-BE49-F238E27FC236}">
              <a16:creationId xmlns:a16="http://schemas.microsoft.com/office/drawing/2014/main" id="{00000000-0008-0000-0B00-0000B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2" name="Text Box 71">
          <a:extLst>
            <a:ext uri="{FF2B5EF4-FFF2-40B4-BE49-F238E27FC236}">
              <a16:creationId xmlns:a16="http://schemas.microsoft.com/office/drawing/2014/main" id="{00000000-0008-0000-0B00-0000B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3" name="Text Box 72">
          <a:extLst>
            <a:ext uri="{FF2B5EF4-FFF2-40B4-BE49-F238E27FC236}">
              <a16:creationId xmlns:a16="http://schemas.microsoft.com/office/drawing/2014/main" id="{00000000-0008-0000-0B00-0000B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4" name="Text Box 73">
          <a:extLst>
            <a:ext uri="{FF2B5EF4-FFF2-40B4-BE49-F238E27FC236}">
              <a16:creationId xmlns:a16="http://schemas.microsoft.com/office/drawing/2014/main" id="{00000000-0008-0000-0B00-0000B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B00-0000B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B00-0000B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B00-0000B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B00-0000C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B00-0000C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B00-0000C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B00-0000C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B00-0000C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B00-0000C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B00-0000C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B00-0000C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6" name="Text Box 38">
          <a:extLst>
            <a:ext uri="{FF2B5EF4-FFF2-40B4-BE49-F238E27FC236}">
              <a16:creationId xmlns:a16="http://schemas.microsoft.com/office/drawing/2014/main" id="{00000000-0008-0000-0B00-0000C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B00-0000C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8" name="Text Box 76">
          <a:extLst>
            <a:ext uri="{FF2B5EF4-FFF2-40B4-BE49-F238E27FC236}">
              <a16:creationId xmlns:a16="http://schemas.microsoft.com/office/drawing/2014/main" id="{00000000-0008-0000-0B00-0000C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9" name="Text Box 77">
          <a:extLst>
            <a:ext uri="{FF2B5EF4-FFF2-40B4-BE49-F238E27FC236}">
              <a16:creationId xmlns:a16="http://schemas.microsoft.com/office/drawing/2014/main" id="{00000000-0008-0000-0B00-0000C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0" name="Text Box 78">
          <a:extLst>
            <a:ext uri="{FF2B5EF4-FFF2-40B4-BE49-F238E27FC236}">
              <a16:creationId xmlns:a16="http://schemas.microsoft.com/office/drawing/2014/main" id="{00000000-0008-0000-0B00-0000C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B00-0000C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B00-0000C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00000000-0008-0000-0B00-0000C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00000000-0008-0000-0B00-0000D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00000000-0008-0000-0B00-0000D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00000000-0008-0000-0B00-0000D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00000000-0008-0000-0B00-0000D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00000000-0008-0000-0B00-0000D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00000000-0008-0000-0B00-0000D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00000000-0008-0000-0B00-0000D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B00-0000D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B00-0000D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B00-0000D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B00-0000D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B00-0000D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B00-0000D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B00-0000D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B00-0000D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B00-0000D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B00-0000E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B00-0000E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2" name="Text Box 38">
          <a:extLst>
            <a:ext uri="{FF2B5EF4-FFF2-40B4-BE49-F238E27FC236}">
              <a16:creationId xmlns:a16="http://schemas.microsoft.com/office/drawing/2014/main" id="{00000000-0008-0000-0B00-0000E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B00-0000E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4" name="Text Box 76">
          <a:extLst>
            <a:ext uri="{FF2B5EF4-FFF2-40B4-BE49-F238E27FC236}">
              <a16:creationId xmlns:a16="http://schemas.microsoft.com/office/drawing/2014/main" id="{00000000-0008-0000-0B00-0000E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5" name="Text Box 77">
          <a:extLst>
            <a:ext uri="{FF2B5EF4-FFF2-40B4-BE49-F238E27FC236}">
              <a16:creationId xmlns:a16="http://schemas.microsoft.com/office/drawing/2014/main" id="{00000000-0008-0000-0B00-0000E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6" name="Text Box 78">
          <a:extLst>
            <a:ext uri="{FF2B5EF4-FFF2-40B4-BE49-F238E27FC236}">
              <a16:creationId xmlns:a16="http://schemas.microsoft.com/office/drawing/2014/main" id="{00000000-0008-0000-0B00-0000E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B00-0000E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B00-0000E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9" name="Text Box 46">
          <a:extLst>
            <a:ext uri="{FF2B5EF4-FFF2-40B4-BE49-F238E27FC236}">
              <a16:creationId xmlns:a16="http://schemas.microsoft.com/office/drawing/2014/main" id="{00000000-0008-0000-0B00-0000E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0" name="Text Box 43">
          <a:extLst>
            <a:ext uri="{FF2B5EF4-FFF2-40B4-BE49-F238E27FC236}">
              <a16:creationId xmlns:a16="http://schemas.microsoft.com/office/drawing/2014/main" id="{00000000-0008-0000-0B00-0000E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1" name="Text Box 68">
          <a:extLst>
            <a:ext uri="{FF2B5EF4-FFF2-40B4-BE49-F238E27FC236}">
              <a16:creationId xmlns:a16="http://schemas.microsoft.com/office/drawing/2014/main" id="{00000000-0008-0000-0B00-0000E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2" name="Text Box 69">
          <a:extLst>
            <a:ext uri="{FF2B5EF4-FFF2-40B4-BE49-F238E27FC236}">
              <a16:creationId xmlns:a16="http://schemas.microsoft.com/office/drawing/2014/main" id="{00000000-0008-0000-0B00-0000E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3" name="Text Box 70">
          <a:extLst>
            <a:ext uri="{FF2B5EF4-FFF2-40B4-BE49-F238E27FC236}">
              <a16:creationId xmlns:a16="http://schemas.microsoft.com/office/drawing/2014/main" id="{00000000-0008-0000-0B00-0000E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4" name="Text Box 71">
          <a:extLst>
            <a:ext uri="{FF2B5EF4-FFF2-40B4-BE49-F238E27FC236}">
              <a16:creationId xmlns:a16="http://schemas.microsoft.com/office/drawing/2014/main" id="{00000000-0008-0000-0B00-0000E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5" name="Text Box 72">
          <a:extLst>
            <a:ext uri="{FF2B5EF4-FFF2-40B4-BE49-F238E27FC236}">
              <a16:creationId xmlns:a16="http://schemas.microsoft.com/office/drawing/2014/main" id="{00000000-0008-0000-0B00-0000E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6" name="Text Box 73">
          <a:extLst>
            <a:ext uri="{FF2B5EF4-FFF2-40B4-BE49-F238E27FC236}">
              <a16:creationId xmlns:a16="http://schemas.microsoft.com/office/drawing/2014/main" id="{00000000-0008-0000-0B00-0000F0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B00-0000F1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B00-0000F2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B00-0000F3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B00-0000F4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B00-0000F5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B00-0000F6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B00-0000F7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B00-0000F8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B00-0000F9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B00-0000FA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B00-0000FB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8" name="Text Box 38">
          <a:extLst>
            <a:ext uri="{FF2B5EF4-FFF2-40B4-BE49-F238E27FC236}">
              <a16:creationId xmlns:a16="http://schemas.microsoft.com/office/drawing/2014/main" id="{00000000-0008-0000-0B00-0000FC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B00-0000FD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0" name="Text Box 76">
          <a:extLst>
            <a:ext uri="{FF2B5EF4-FFF2-40B4-BE49-F238E27FC236}">
              <a16:creationId xmlns:a16="http://schemas.microsoft.com/office/drawing/2014/main" id="{00000000-0008-0000-0B00-0000FE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1" name="Text Box 77">
          <a:extLst>
            <a:ext uri="{FF2B5EF4-FFF2-40B4-BE49-F238E27FC236}">
              <a16:creationId xmlns:a16="http://schemas.microsoft.com/office/drawing/2014/main" id="{00000000-0008-0000-0B00-0000FF0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2" name="Text Box 78">
          <a:extLst>
            <a:ext uri="{FF2B5EF4-FFF2-40B4-BE49-F238E27FC236}">
              <a16:creationId xmlns:a16="http://schemas.microsoft.com/office/drawing/2014/main" id="{00000000-0008-0000-0B00-00000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B00-00000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B00-00000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5" name="Text Box 46">
          <a:extLst>
            <a:ext uri="{FF2B5EF4-FFF2-40B4-BE49-F238E27FC236}">
              <a16:creationId xmlns:a16="http://schemas.microsoft.com/office/drawing/2014/main" id="{00000000-0008-0000-0B00-00000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6" name="Text Box 43">
          <a:extLst>
            <a:ext uri="{FF2B5EF4-FFF2-40B4-BE49-F238E27FC236}">
              <a16:creationId xmlns:a16="http://schemas.microsoft.com/office/drawing/2014/main" id="{00000000-0008-0000-0B00-00000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7</xdr:row>
      <xdr:rowOff>0</xdr:rowOff>
    </xdr:from>
    <xdr:to>
      <xdr:col>11</xdr:col>
      <xdr:colOff>99060</xdr:colOff>
      <xdr:row>7</xdr:row>
      <xdr:rowOff>10668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B00-000005020000}"/>
            </a:ext>
          </a:extLst>
        </xdr:cNvPr>
        <xdr:cNvSpPr txBox="1">
          <a:spLocks noChangeArrowheads="1"/>
        </xdr:cNvSpPr>
      </xdr:nvSpPr>
      <xdr:spPr bwMode="auto">
        <a:xfrm>
          <a:off x="7351395" y="2419350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B00-00000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B00-00000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B00-00000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B00-00000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B00-00000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B00-00000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B00-00000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B00-00000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B00-00000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B00-00000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B00-00001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00000000-0008-0000-0B00-00001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" name="Text Box 68">
          <a:extLst>
            <a:ext uri="{FF2B5EF4-FFF2-40B4-BE49-F238E27FC236}">
              <a16:creationId xmlns:a16="http://schemas.microsoft.com/office/drawing/2014/main" id="{00000000-0008-0000-0B00-00001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" name="Text Box 69">
          <a:extLst>
            <a:ext uri="{FF2B5EF4-FFF2-40B4-BE49-F238E27FC236}">
              <a16:creationId xmlns:a16="http://schemas.microsoft.com/office/drawing/2014/main" id="{00000000-0008-0000-0B00-00001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" name="Text Box 70">
          <a:extLst>
            <a:ext uri="{FF2B5EF4-FFF2-40B4-BE49-F238E27FC236}">
              <a16:creationId xmlns:a16="http://schemas.microsoft.com/office/drawing/2014/main" id="{00000000-0008-0000-0B00-00001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" name="Text Box 71">
          <a:extLst>
            <a:ext uri="{FF2B5EF4-FFF2-40B4-BE49-F238E27FC236}">
              <a16:creationId xmlns:a16="http://schemas.microsoft.com/office/drawing/2014/main" id="{00000000-0008-0000-0B00-00001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" name="Text Box 72">
          <a:extLst>
            <a:ext uri="{FF2B5EF4-FFF2-40B4-BE49-F238E27FC236}">
              <a16:creationId xmlns:a16="http://schemas.microsoft.com/office/drawing/2014/main" id="{00000000-0008-0000-0B00-00001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" name="Text Box 73">
          <a:extLst>
            <a:ext uri="{FF2B5EF4-FFF2-40B4-BE49-F238E27FC236}">
              <a16:creationId xmlns:a16="http://schemas.microsoft.com/office/drawing/2014/main" id="{00000000-0008-0000-0B00-00001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B00-00001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B00-00001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B00-00001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B00-00001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B00-00001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B00-00001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B00-00001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B00-00001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B00-00002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B00-00002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B00-00002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" name="Text Box 38">
          <a:extLst>
            <a:ext uri="{FF2B5EF4-FFF2-40B4-BE49-F238E27FC236}">
              <a16:creationId xmlns:a16="http://schemas.microsoft.com/office/drawing/2014/main" id="{00000000-0008-0000-0B00-00002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B00-00002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" name="Text Box 76">
          <a:extLst>
            <a:ext uri="{FF2B5EF4-FFF2-40B4-BE49-F238E27FC236}">
              <a16:creationId xmlns:a16="http://schemas.microsoft.com/office/drawing/2014/main" id="{00000000-0008-0000-0B00-00002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" name="Text Box 77">
          <a:extLst>
            <a:ext uri="{FF2B5EF4-FFF2-40B4-BE49-F238E27FC236}">
              <a16:creationId xmlns:a16="http://schemas.microsoft.com/office/drawing/2014/main" id="{00000000-0008-0000-0B00-00002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" name="Text Box 78">
          <a:extLst>
            <a:ext uri="{FF2B5EF4-FFF2-40B4-BE49-F238E27FC236}">
              <a16:creationId xmlns:a16="http://schemas.microsoft.com/office/drawing/2014/main" id="{00000000-0008-0000-0B00-00002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B00-00002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B00-00002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" name="Text Box 46">
          <a:extLst>
            <a:ext uri="{FF2B5EF4-FFF2-40B4-BE49-F238E27FC236}">
              <a16:creationId xmlns:a16="http://schemas.microsoft.com/office/drawing/2014/main" id="{00000000-0008-0000-0B00-00002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" name="Text Box 43">
          <a:extLst>
            <a:ext uri="{FF2B5EF4-FFF2-40B4-BE49-F238E27FC236}">
              <a16:creationId xmlns:a16="http://schemas.microsoft.com/office/drawing/2014/main" id="{00000000-0008-0000-0B00-00002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B00-00002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B00-00002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B00-00002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B00-00002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B00-00003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B00-00003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B00-00003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B00-00003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B00-00003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B00-00003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B00-00003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B00-00003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00000000-0008-0000-0B00-00003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00000000-0008-0000-0B00-00003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00000000-0008-0000-0B00-00003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00000000-0008-0000-0B00-00003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00000000-0008-0000-0B00-00003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00000000-0008-0000-0B00-00003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B00-00003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B00-00003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B00-00004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B00-00004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B00-00004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B00-00004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B00-00004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B00-00004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B00-00004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B00-00004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B00-00004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5" name="Text Box 38">
          <a:extLst>
            <a:ext uri="{FF2B5EF4-FFF2-40B4-BE49-F238E27FC236}">
              <a16:creationId xmlns:a16="http://schemas.microsoft.com/office/drawing/2014/main" id="{00000000-0008-0000-0B00-00004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B00-00004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7" name="Text Box 76">
          <a:extLst>
            <a:ext uri="{FF2B5EF4-FFF2-40B4-BE49-F238E27FC236}">
              <a16:creationId xmlns:a16="http://schemas.microsoft.com/office/drawing/2014/main" id="{00000000-0008-0000-0B00-00004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8" name="Text Box 77">
          <a:extLst>
            <a:ext uri="{FF2B5EF4-FFF2-40B4-BE49-F238E27FC236}">
              <a16:creationId xmlns:a16="http://schemas.microsoft.com/office/drawing/2014/main" id="{00000000-0008-0000-0B00-00004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9" name="Text Box 78">
          <a:extLst>
            <a:ext uri="{FF2B5EF4-FFF2-40B4-BE49-F238E27FC236}">
              <a16:creationId xmlns:a16="http://schemas.microsoft.com/office/drawing/2014/main" id="{00000000-0008-0000-0B00-00004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B00-00004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B00-00004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B00-00005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00000000-0008-0000-0B00-00005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00000000-0008-0000-0B00-00005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00000000-0008-0000-0B00-00005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00000000-0008-0000-0B00-00005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00000000-0008-0000-0B00-00005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00000000-0008-0000-0B00-00005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00000000-0008-0000-0B00-00005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B00-00005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B00-00005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B00-00005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B00-00005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B00-00005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B00-00005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B00-00005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B00-00005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B00-00006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B00-00006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B00-00006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B00-00006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B00-00006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" name="Text Box 76">
          <a:extLst>
            <a:ext uri="{FF2B5EF4-FFF2-40B4-BE49-F238E27FC236}">
              <a16:creationId xmlns:a16="http://schemas.microsoft.com/office/drawing/2014/main" id="{00000000-0008-0000-0B00-00006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" name="Text Box 77">
          <a:extLst>
            <a:ext uri="{FF2B5EF4-FFF2-40B4-BE49-F238E27FC236}">
              <a16:creationId xmlns:a16="http://schemas.microsoft.com/office/drawing/2014/main" id="{00000000-0008-0000-0B00-00006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" name="Text Box 78">
          <a:extLst>
            <a:ext uri="{FF2B5EF4-FFF2-40B4-BE49-F238E27FC236}">
              <a16:creationId xmlns:a16="http://schemas.microsoft.com/office/drawing/2014/main" id="{00000000-0008-0000-0B00-00006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B00-00006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B00-00006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00000000-0008-0000-0B00-00006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00000000-0008-0000-0B00-00006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" name="Text Box 68">
          <a:extLst>
            <a:ext uri="{FF2B5EF4-FFF2-40B4-BE49-F238E27FC236}">
              <a16:creationId xmlns:a16="http://schemas.microsoft.com/office/drawing/2014/main" id="{00000000-0008-0000-0B00-00006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" name="Text Box 69">
          <a:extLst>
            <a:ext uri="{FF2B5EF4-FFF2-40B4-BE49-F238E27FC236}">
              <a16:creationId xmlns:a16="http://schemas.microsoft.com/office/drawing/2014/main" id="{00000000-0008-0000-0B00-00006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" name="Text Box 70">
          <a:extLst>
            <a:ext uri="{FF2B5EF4-FFF2-40B4-BE49-F238E27FC236}">
              <a16:creationId xmlns:a16="http://schemas.microsoft.com/office/drawing/2014/main" id="{00000000-0008-0000-0B00-00006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" name="Text Box 71">
          <a:extLst>
            <a:ext uri="{FF2B5EF4-FFF2-40B4-BE49-F238E27FC236}">
              <a16:creationId xmlns:a16="http://schemas.microsoft.com/office/drawing/2014/main" id="{00000000-0008-0000-0B00-00006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" name="Text Box 72">
          <a:extLst>
            <a:ext uri="{FF2B5EF4-FFF2-40B4-BE49-F238E27FC236}">
              <a16:creationId xmlns:a16="http://schemas.microsoft.com/office/drawing/2014/main" id="{00000000-0008-0000-0B00-00007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" name="Text Box 73">
          <a:extLst>
            <a:ext uri="{FF2B5EF4-FFF2-40B4-BE49-F238E27FC236}">
              <a16:creationId xmlns:a16="http://schemas.microsoft.com/office/drawing/2014/main" id="{00000000-0008-0000-0B00-00007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B00-00007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B00-00007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B00-00007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B00-00007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B00-00007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B00-00007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B00-00007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B00-00007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B00-00007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B00-00007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B00-00007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" name="Text Box 38">
          <a:extLst>
            <a:ext uri="{FF2B5EF4-FFF2-40B4-BE49-F238E27FC236}">
              <a16:creationId xmlns:a16="http://schemas.microsoft.com/office/drawing/2014/main" id="{00000000-0008-0000-0B00-00007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B00-00007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" name="Text Box 76">
          <a:extLst>
            <a:ext uri="{FF2B5EF4-FFF2-40B4-BE49-F238E27FC236}">
              <a16:creationId xmlns:a16="http://schemas.microsoft.com/office/drawing/2014/main" id="{00000000-0008-0000-0B00-00007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" name="Text Box 77">
          <a:extLst>
            <a:ext uri="{FF2B5EF4-FFF2-40B4-BE49-F238E27FC236}">
              <a16:creationId xmlns:a16="http://schemas.microsoft.com/office/drawing/2014/main" id="{00000000-0008-0000-0B00-00008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" name="Text Box 78">
          <a:extLst>
            <a:ext uri="{FF2B5EF4-FFF2-40B4-BE49-F238E27FC236}">
              <a16:creationId xmlns:a16="http://schemas.microsoft.com/office/drawing/2014/main" id="{00000000-0008-0000-0B00-00008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B00-00008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B00-00008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00000000-0008-0000-0B00-00008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B00-00008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B00-00008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B00-00008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B00-00008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B00-00008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B00-00008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B00-00008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B00-00008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B00-00008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B00-00008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B00-00008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B00-00009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B00-00009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00000000-0008-0000-0B00-00009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00000000-0008-0000-0B00-00009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00000000-0008-0000-0B00-00009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00000000-0008-0000-0B00-00009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00000000-0008-0000-0B00-00009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00000000-0008-0000-0B00-00009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B00-00009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B00-00009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B00-00009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B00-00009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B00-00009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B00-00009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B00-00009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B00-00009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B00-0000A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B00-0000A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B00-0000A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" name="Text Box 38">
          <a:extLst>
            <a:ext uri="{FF2B5EF4-FFF2-40B4-BE49-F238E27FC236}">
              <a16:creationId xmlns:a16="http://schemas.microsoft.com/office/drawing/2014/main" id="{00000000-0008-0000-0B00-0000A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B00-0000A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" name="Text Box 76">
          <a:extLst>
            <a:ext uri="{FF2B5EF4-FFF2-40B4-BE49-F238E27FC236}">
              <a16:creationId xmlns:a16="http://schemas.microsoft.com/office/drawing/2014/main" id="{00000000-0008-0000-0B00-0000A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" name="Text Box 77">
          <a:extLst>
            <a:ext uri="{FF2B5EF4-FFF2-40B4-BE49-F238E27FC236}">
              <a16:creationId xmlns:a16="http://schemas.microsoft.com/office/drawing/2014/main" id="{00000000-0008-0000-0B00-0000A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" name="Text Box 78">
          <a:extLst>
            <a:ext uri="{FF2B5EF4-FFF2-40B4-BE49-F238E27FC236}">
              <a16:creationId xmlns:a16="http://schemas.microsoft.com/office/drawing/2014/main" id="{00000000-0008-0000-0B00-0000A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B00-0000A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B00-0000A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00000000-0008-0000-0B00-0000A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00000000-0008-0000-0B00-0000A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" name="Text Box 68">
          <a:extLst>
            <a:ext uri="{FF2B5EF4-FFF2-40B4-BE49-F238E27FC236}">
              <a16:creationId xmlns:a16="http://schemas.microsoft.com/office/drawing/2014/main" id="{00000000-0008-0000-0B00-0000A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" name="Text Box 69">
          <a:extLst>
            <a:ext uri="{FF2B5EF4-FFF2-40B4-BE49-F238E27FC236}">
              <a16:creationId xmlns:a16="http://schemas.microsoft.com/office/drawing/2014/main" id="{00000000-0008-0000-0B00-0000A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" name="Text Box 70">
          <a:extLst>
            <a:ext uri="{FF2B5EF4-FFF2-40B4-BE49-F238E27FC236}">
              <a16:creationId xmlns:a16="http://schemas.microsoft.com/office/drawing/2014/main" id="{00000000-0008-0000-0B00-0000A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" name="Text Box 71">
          <a:extLst>
            <a:ext uri="{FF2B5EF4-FFF2-40B4-BE49-F238E27FC236}">
              <a16:creationId xmlns:a16="http://schemas.microsoft.com/office/drawing/2014/main" id="{00000000-0008-0000-0B00-0000A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" name="Text Box 72">
          <a:extLst>
            <a:ext uri="{FF2B5EF4-FFF2-40B4-BE49-F238E27FC236}">
              <a16:creationId xmlns:a16="http://schemas.microsoft.com/office/drawing/2014/main" id="{00000000-0008-0000-0B00-0000B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" name="Text Box 73">
          <a:extLst>
            <a:ext uri="{FF2B5EF4-FFF2-40B4-BE49-F238E27FC236}">
              <a16:creationId xmlns:a16="http://schemas.microsoft.com/office/drawing/2014/main" id="{00000000-0008-0000-0B00-0000B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B00-0000B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B00-0000B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B00-0000B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B00-0000B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B00-0000B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B00-0000B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B00-0000B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B00-0000B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B00-0000B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B00-0000B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B00-0000B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" name="Text Box 38">
          <a:extLst>
            <a:ext uri="{FF2B5EF4-FFF2-40B4-BE49-F238E27FC236}">
              <a16:creationId xmlns:a16="http://schemas.microsoft.com/office/drawing/2014/main" id="{00000000-0008-0000-0B00-0000B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B00-0000B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" name="Text Box 76">
          <a:extLst>
            <a:ext uri="{FF2B5EF4-FFF2-40B4-BE49-F238E27FC236}">
              <a16:creationId xmlns:a16="http://schemas.microsoft.com/office/drawing/2014/main" id="{00000000-0008-0000-0B00-0000B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" name="Text Box 77">
          <a:extLst>
            <a:ext uri="{FF2B5EF4-FFF2-40B4-BE49-F238E27FC236}">
              <a16:creationId xmlns:a16="http://schemas.microsoft.com/office/drawing/2014/main" id="{00000000-0008-0000-0B00-0000C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" name="Text Box 78">
          <a:extLst>
            <a:ext uri="{FF2B5EF4-FFF2-40B4-BE49-F238E27FC236}">
              <a16:creationId xmlns:a16="http://schemas.microsoft.com/office/drawing/2014/main" id="{00000000-0008-0000-0B00-0000C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B00-0000C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B00-0000C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id="{00000000-0008-0000-0B00-0000C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" name="Text Box 43">
          <a:extLst>
            <a:ext uri="{FF2B5EF4-FFF2-40B4-BE49-F238E27FC236}">
              <a16:creationId xmlns:a16="http://schemas.microsoft.com/office/drawing/2014/main" id="{00000000-0008-0000-0B00-0000C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" name="Text Box 68">
          <a:extLst>
            <a:ext uri="{FF2B5EF4-FFF2-40B4-BE49-F238E27FC236}">
              <a16:creationId xmlns:a16="http://schemas.microsoft.com/office/drawing/2014/main" id="{00000000-0008-0000-0B00-0000C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" name="Text Box 69">
          <a:extLst>
            <a:ext uri="{FF2B5EF4-FFF2-40B4-BE49-F238E27FC236}">
              <a16:creationId xmlns:a16="http://schemas.microsoft.com/office/drawing/2014/main" id="{00000000-0008-0000-0B00-0000C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" name="Text Box 70">
          <a:extLst>
            <a:ext uri="{FF2B5EF4-FFF2-40B4-BE49-F238E27FC236}">
              <a16:creationId xmlns:a16="http://schemas.microsoft.com/office/drawing/2014/main" id="{00000000-0008-0000-0B00-0000C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" name="Text Box 71">
          <a:extLst>
            <a:ext uri="{FF2B5EF4-FFF2-40B4-BE49-F238E27FC236}">
              <a16:creationId xmlns:a16="http://schemas.microsoft.com/office/drawing/2014/main" id="{00000000-0008-0000-0B00-0000C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" name="Text Box 72">
          <a:extLst>
            <a:ext uri="{FF2B5EF4-FFF2-40B4-BE49-F238E27FC236}">
              <a16:creationId xmlns:a16="http://schemas.microsoft.com/office/drawing/2014/main" id="{00000000-0008-0000-0B00-0000C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" name="Text Box 73">
          <a:extLst>
            <a:ext uri="{FF2B5EF4-FFF2-40B4-BE49-F238E27FC236}">
              <a16:creationId xmlns:a16="http://schemas.microsoft.com/office/drawing/2014/main" id="{00000000-0008-0000-0B00-0000C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B00-0000C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B00-0000C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B00-0000C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B00-0000C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B00-0000D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B00-0000D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B00-0000D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B00-0000D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B00-0000D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B00-0000D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B00-0000D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" name="Text Box 38">
          <a:extLst>
            <a:ext uri="{FF2B5EF4-FFF2-40B4-BE49-F238E27FC236}">
              <a16:creationId xmlns:a16="http://schemas.microsoft.com/office/drawing/2014/main" id="{00000000-0008-0000-0B00-0000D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B00-0000D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" name="Text Box 76">
          <a:extLst>
            <a:ext uri="{FF2B5EF4-FFF2-40B4-BE49-F238E27FC236}">
              <a16:creationId xmlns:a16="http://schemas.microsoft.com/office/drawing/2014/main" id="{00000000-0008-0000-0B00-0000D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" name="Text Box 77">
          <a:extLst>
            <a:ext uri="{FF2B5EF4-FFF2-40B4-BE49-F238E27FC236}">
              <a16:creationId xmlns:a16="http://schemas.microsoft.com/office/drawing/2014/main" id="{00000000-0008-0000-0B00-0000D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" name="Text Box 78">
          <a:extLst>
            <a:ext uri="{FF2B5EF4-FFF2-40B4-BE49-F238E27FC236}">
              <a16:creationId xmlns:a16="http://schemas.microsoft.com/office/drawing/2014/main" id="{00000000-0008-0000-0B00-0000D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B00-0000D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B00-0000D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00000000-0008-0000-0B00-0000D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00000000-0008-0000-0B00-0000D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00000000-0008-0000-0B00-0000E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00000000-0008-0000-0B00-0000E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00000000-0008-0000-0B00-0000E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00000000-0008-0000-0B00-0000E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00000000-0008-0000-0B00-0000E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00000000-0008-0000-0B00-0000E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B00-0000E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B00-0000E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B00-0000E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B00-0000E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B00-0000E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B00-0000E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B00-0000E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B00-0000E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B00-0000E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B00-0000E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B00-0000F0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" name="Text Box 38">
          <a:extLst>
            <a:ext uri="{FF2B5EF4-FFF2-40B4-BE49-F238E27FC236}">
              <a16:creationId xmlns:a16="http://schemas.microsoft.com/office/drawing/2014/main" id="{00000000-0008-0000-0B00-0000F1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B00-0000F2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" name="Text Box 76">
          <a:extLst>
            <a:ext uri="{FF2B5EF4-FFF2-40B4-BE49-F238E27FC236}">
              <a16:creationId xmlns:a16="http://schemas.microsoft.com/office/drawing/2014/main" id="{00000000-0008-0000-0B00-0000F3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" name="Text Box 77">
          <a:extLst>
            <a:ext uri="{FF2B5EF4-FFF2-40B4-BE49-F238E27FC236}">
              <a16:creationId xmlns:a16="http://schemas.microsoft.com/office/drawing/2014/main" id="{00000000-0008-0000-0B00-0000F4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" name="Text Box 78">
          <a:extLst>
            <a:ext uri="{FF2B5EF4-FFF2-40B4-BE49-F238E27FC236}">
              <a16:creationId xmlns:a16="http://schemas.microsoft.com/office/drawing/2014/main" id="{00000000-0008-0000-0B00-0000F5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B00-0000F6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B00-0000F7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00000000-0008-0000-0B00-0000F8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00000000-0008-0000-0B00-0000F9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00000000-0008-0000-0B00-0000FA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00000000-0008-0000-0B00-0000FB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00000000-0008-0000-0B00-0000FC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00000000-0008-0000-0B00-0000FD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00000000-0008-0000-0B00-0000FE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00000000-0008-0000-0B00-0000FF0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8" name="Text Box 38">
          <a:extLst>
            <a:ext uri="{FF2B5EF4-FFF2-40B4-BE49-F238E27FC236}">
              <a16:creationId xmlns:a16="http://schemas.microsoft.com/office/drawing/2014/main" id="{00000000-0008-0000-0B00-00000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9" name="Text Box 38">
          <a:extLst>
            <a:ext uri="{FF2B5EF4-FFF2-40B4-BE49-F238E27FC236}">
              <a16:creationId xmlns:a16="http://schemas.microsoft.com/office/drawing/2014/main" id="{00000000-0008-0000-0B00-00000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0" name="Text Box 38">
          <a:extLst>
            <a:ext uri="{FF2B5EF4-FFF2-40B4-BE49-F238E27FC236}">
              <a16:creationId xmlns:a16="http://schemas.microsoft.com/office/drawing/2014/main" id="{00000000-0008-0000-0B00-00000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1" name="Text Box 38">
          <a:extLst>
            <a:ext uri="{FF2B5EF4-FFF2-40B4-BE49-F238E27FC236}">
              <a16:creationId xmlns:a16="http://schemas.microsoft.com/office/drawing/2014/main" id="{00000000-0008-0000-0B00-00000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2" name="Text Box 38">
          <a:extLst>
            <a:ext uri="{FF2B5EF4-FFF2-40B4-BE49-F238E27FC236}">
              <a16:creationId xmlns:a16="http://schemas.microsoft.com/office/drawing/2014/main" id="{00000000-0008-0000-0B00-00000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3" name="Text Box 38">
          <a:extLst>
            <a:ext uri="{FF2B5EF4-FFF2-40B4-BE49-F238E27FC236}">
              <a16:creationId xmlns:a16="http://schemas.microsoft.com/office/drawing/2014/main" id="{00000000-0008-0000-0B00-00000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4" name="Text Box 38">
          <a:extLst>
            <a:ext uri="{FF2B5EF4-FFF2-40B4-BE49-F238E27FC236}">
              <a16:creationId xmlns:a16="http://schemas.microsoft.com/office/drawing/2014/main" id="{00000000-0008-0000-0B00-00000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5" name="Text Box 38">
          <a:extLst>
            <a:ext uri="{FF2B5EF4-FFF2-40B4-BE49-F238E27FC236}">
              <a16:creationId xmlns:a16="http://schemas.microsoft.com/office/drawing/2014/main" id="{00000000-0008-0000-0B00-00000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6" name="Text Box 38">
          <a:extLst>
            <a:ext uri="{FF2B5EF4-FFF2-40B4-BE49-F238E27FC236}">
              <a16:creationId xmlns:a16="http://schemas.microsoft.com/office/drawing/2014/main" id="{00000000-0008-0000-0B00-00000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7" name="Text Box 38">
          <a:extLst>
            <a:ext uri="{FF2B5EF4-FFF2-40B4-BE49-F238E27FC236}">
              <a16:creationId xmlns:a16="http://schemas.microsoft.com/office/drawing/2014/main" id="{00000000-0008-0000-0B00-00000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8" name="Text Box 38">
          <a:extLst>
            <a:ext uri="{FF2B5EF4-FFF2-40B4-BE49-F238E27FC236}">
              <a16:creationId xmlns:a16="http://schemas.microsoft.com/office/drawing/2014/main" id="{00000000-0008-0000-0B00-00000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9" name="Text Box 38">
          <a:extLst>
            <a:ext uri="{FF2B5EF4-FFF2-40B4-BE49-F238E27FC236}">
              <a16:creationId xmlns:a16="http://schemas.microsoft.com/office/drawing/2014/main" id="{00000000-0008-0000-0B00-00000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B00-00000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1" name="Text Box 76">
          <a:extLst>
            <a:ext uri="{FF2B5EF4-FFF2-40B4-BE49-F238E27FC236}">
              <a16:creationId xmlns:a16="http://schemas.microsoft.com/office/drawing/2014/main" id="{00000000-0008-0000-0B00-00000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2" name="Text Box 77">
          <a:extLst>
            <a:ext uri="{FF2B5EF4-FFF2-40B4-BE49-F238E27FC236}">
              <a16:creationId xmlns:a16="http://schemas.microsoft.com/office/drawing/2014/main" id="{00000000-0008-0000-0B00-00000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3" name="Text Box 78">
          <a:extLst>
            <a:ext uri="{FF2B5EF4-FFF2-40B4-BE49-F238E27FC236}">
              <a16:creationId xmlns:a16="http://schemas.microsoft.com/office/drawing/2014/main" id="{00000000-0008-0000-0B00-00000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B00-00001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B00-00001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000000-0008-0000-0B00-00001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00000000-0008-0000-0B00-00001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8" name="Text Box 68">
          <a:extLst>
            <a:ext uri="{FF2B5EF4-FFF2-40B4-BE49-F238E27FC236}">
              <a16:creationId xmlns:a16="http://schemas.microsoft.com/office/drawing/2014/main" id="{00000000-0008-0000-0B00-00001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9" name="Text Box 69">
          <a:extLst>
            <a:ext uri="{FF2B5EF4-FFF2-40B4-BE49-F238E27FC236}">
              <a16:creationId xmlns:a16="http://schemas.microsoft.com/office/drawing/2014/main" id="{00000000-0008-0000-0B00-00001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0" name="Text Box 70">
          <a:extLst>
            <a:ext uri="{FF2B5EF4-FFF2-40B4-BE49-F238E27FC236}">
              <a16:creationId xmlns:a16="http://schemas.microsoft.com/office/drawing/2014/main" id="{00000000-0008-0000-0B00-00001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1" name="Text Box 71">
          <a:extLst>
            <a:ext uri="{FF2B5EF4-FFF2-40B4-BE49-F238E27FC236}">
              <a16:creationId xmlns:a16="http://schemas.microsoft.com/office/drawing/2014/main" id="{00000000-0008-0000-0B00-00001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2" name="Text Box 72">
          <a:extLst>
            <a:ext uri="{FF2B5EF4-FFF2-40B4-BE49-F238E27FC236}">
              <a16:creationId xmlns:a16="http://schemas.microsoft.com/office/drawing/2014/main" id="{00000000-0008-0000-0B00-00001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3" name="Text Box 73">
          <a:extLst>
            <a:ext uri="{FF2B5EF4-FFF2-40B4-BE49-F238E27FC236}">
              <a16:creationId xmlns:a16="http://schemas.microsoft.com/office/drawing/2014/main" id="{00000000-0008-0000-0B00-00001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4" name="Text Box 38">
          <a:extLst>
            <a:ext uri="{FF2B5EF4-FFF2-40B4-BE49-F238E27FC236}">
              <a16:creationId xmlns:a16="http://schemas.microsoft.com/office/drawing/2014/main" id="{00000000-0008-0000-0B00-00001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5" name="Text Box 38">
          <a:extLst>
            <a:ext uri="{FF2B5EF4-FFF2-40B4-BE49-F238E27FC236}">
              <a16:creationId xmlns:a16="http://schemas.microsoft.com/office/drawing/2014/main" id="{00000000-0008-0000-0B00-00001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6" name="Text Box 38">
          <a:extLst>
            <a:ext uri="{FF2B5EF4-FFF2-40B4-BE49-F238E27FC236}">
              <a16:creationId xmlns:a16="http://schemas.microsoft.com/office/drawing/2014/main" id="{00000000-0008-0000-0B00-00001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7" name="Text Box 38">
          <a:extLst>
            <a:ext uri="{FF2B5EF4-FFF2-40B4-BE49-F238E27FC236}">
              <a16:creationId xmlns:a16="http://schemas.microsoft.com/office/drawing/2014/main" id="{00000000-0008-0000-0B00-00001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id="{00000000-0008-0000-0B00-00001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0B00-00001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0" name="Text Box 38">
          <a:extLst>
            <a:ext uri="{FF2B5EF4-FFF2-40B4-BE49-F238E27FC236}">
              <a16:creationId xmlns:a16="http://schemas.microsoft.com/office/drawing/2014/main" id="{00000000-0008-0000-0B00-00002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1" name="Text Box 38">
          <a:extLst>
            <a:ext uri="{FF2B5EF4-FFF2-40B4-BE49-F238E27FC236}">
              <a16:creationId xmlns:a16="http://schemas.microsoft.com/office/drawing/2014/main" id="{00000000-0008-0000-0B00-00002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2" name="Text Box 38">
          <a:extLst>
            <a:ext uri="{FF2B5EF4-FFF2-40B4-BE49-F238E27FC236}">
              <a16:creationId xmlns:a16="http://schemas.microsoft.com/office/drawing/2014/main" id="{00000000-0008-0000-0B00-00002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3" name="Text Box 38">
          <a:extLst>
            <a:ext uri="{FF2B5EF4-FFF2-40B4-BE49-F238E27FC236}">
              <a16:creationId xmlns:a16="http://schemas.microsoft.com/office/drawing/2014/main" id="{00000000-0008-0000-0B00-00002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4" name="Text Box 38">
          <a:extLst>
            <a:ext uri="{FF2B5EF4-FFF2-40B4-BE49-F238E27FC236}">
              <a16:creationId xmlns:a16="http://schemas.microsoft.com/office/drawing/2014/main" id="{00000000-0008-0000-0B00-00002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5" name="Text Box 38">
          <a:extLst>
            <a:ext uri="{FF2B5EF4-FFF2-40B4-BE49-F238E27FC236}">
              <a16:creationId xmlns:a16="http://schemas.microsoft.com/office/drawing/2014/main" id="{00000000-0008-0000-0B00-00002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B00-00002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7" name="Text Box 76">
          <a:extLst>
            <a:ext uri="{FF2B5EF4-FFF2-40B4-BE49-F238E27FC236}">
              <a16:creationId xmlns:a16="http://schemas.microsoft.com/office/drawing/2014/main" id="{00000000-0008-0000-0B00-00002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8" name="Text Box 77">
          <a:extLst>
            <a:ext uri="{FF2B5EF4-FFF2-40B4-BE49-F238E27FC236}">
              <a16:creationId xmlns:a16="http://schemas.microsoft.com/office/drawing/2014/main" id="{00000000-0008-0000-0B00-00002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9" name="Text Box 78">
          <a:extLst>
            <a:ext uri="{FF2B5EF4-FFF2-40B4-BE49-F238E27FC236}">
              <a16:creationId xmlns:a16="http://schemas.microsoft.com/office/drawing/2014/main" id="{00000000-0008-0000-0B00-00002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B00-00002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B00-00002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00000000-0008-0000-0B00-00002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00000000-0008-0000-0B00-00002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00000000-0008-0000-0B00-00002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00000000-0008-0000-0B00-00002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00000000-0008-0000-0B00-00003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00000000-0008-0000-0B00-00003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00000000-0008-0000-0B00-00003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00000000-0008-0000-0B00-00003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0" name="Text Box 38">
          <a:extLst>
            <a:ext uri="{FF2B5EF4-FFF2-40B4-BE49-F238E27FC236}">
              <a16:creationId xmlns:a16="http://schemas.microsoft.com/office/drawing/2014/main" id="{00000000-0008-0000-0B00-00003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1" name="Text Box 38">
          <a:extLst>
            <a:ext uri="{FF2B5EF4-FFF2-40B4-BE49-F238E27FC236}">
              <a16:creationId xmlns:a16="http://schemas.microsoft.com/office/drawing/2014/main" id="{00000000-0008-0000-0B00-00003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2" name="Text Box 38">
          <a:extLst>
            <a:ext uri="{FF2B5EF4-FFF2-40B4-BE49-F238E27FC236}">
              <a16:creationId xmlns:a16="http://schemas.microsoft.com/office/drawing/2014/main" id="{00000000-0008-0000-0B00-00003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3" name="Text Box 38">
          <a:extLst>
            <a:ext uri="{FF2B5EF4-FFF2-40B4-BE49-F238E27FC236}">
              <a16:creationId xmlns:a16="http://schemas.microsoft.com/office/drawing/2014/main" id="{00000000-0008-0000-0B00-00003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4" name="Text Box 38">
          <a:extLst>
            <a:ext uri="{FF2B5EF4-FFF2-40B4-BE49-F238E27FC236}">
              <a16:creationId xmlns:a16="http://schemas.microsoft.com/office/drawing/2014/main" id="{00000000-0008-0000-0B00-00003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5" name="Text Box 38">
          <a:extLst>
            <a:ext uri="{FF2B5EF4-FFF2-40B4-BE49-F238E27FC236}">
              <a16:creationId xmlns:a16="http://schemas.microsoft.com/office/drawing/2014/main" id="{00000000-0008-0000-0B00-00003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6" name="Text Box 38">
          <a:extLst>
            <a:ext uri="{FF2B5EF4-FFF2-40B4-BE49-F238E27FC236}">
              <a16:creationId xmlns:a16="http://schemas.microsoft.com/office/drawing/2014/main" id="{00000000-0008-0000-0B00-00003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7" name="Text Box 38">
          <a:extLst>
            <a:ext uri="{FF2B5EF4-FFF2-40B4-BE49-F238E27FC236}">
              <a16:creationId xmlns:a16="http://schemas.microsoft.com/office/drawing/2014/main" id="{00000000-0008-0000-0B00-00003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8" name="Text Box 38">
          <a:extLst>
            <a:ext uri="{FF2B5EF4-FFF2-40B4-BE49-F238E27FC236}">
              <a16:creationId xmlns:a16="http://schemas.microsoft.com/office/drawing/2014/main" id="{00000000-0008-0000-0B00-00003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9" name="Text Box 38">
          <a:extLst>
            <a:ext uri="{FF2B5EF4-FFF2-40B4-BE49-F238E27FC236}">
              <a16:creationId xmlns:a16="http://schemas.microsoft.com/office/drawing/2014/main" id="{00000000-0008-0000-0B00-00003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0" name="Text Box 38">
          <a:extLst>
            <a:ext uri="{FF2B5EF4-FFF2-40B4-BE49-F238E27FC236}">
              <a16:creationId xmlns:a16="http://schemas.microsoft.com/office/drawing/2014/main" id="{00000000-0008-0000-0B00-00003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1" name="Text Box 38">
          <a:extLst>
            <a:ext uri="{FF2B5EF4-FFF2-40B4-BE49-F238E27FC236}">
              <a16:creationId xmlns:a16="http://schemas.microsoft.com/office/drawing/2014/main" id="{00000000-0008-0000-0B00-00003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B00-00004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3" name="Text Box 76">
          <a:extLst>
            <a:ext uri="{FF2B5EF4-FFF2-40B4-BE49-F238E27FC236}">
              <a16:creationId xmlns:a16="http://schemas.microsoft.com/office/drawing/2014/main" id="{00000000-0008-0000-0B00-00004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4" name="Text Box 77">
          <a:extLst>
            <a:ext uri="{FF2B5EF4-FFF2-40B4-BE49-F238E27FC236}">
              <a16:creationId xmlns:a16="http://schemas.microsoft.com/office/drawing/2014/main" id="{00000000-0008-0000-0B00-00004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5" name="Text Box 78">
          <a:extLst>
            <a:ext uri="{FF2B5EF4-FFF2-40B4-BE49-F238E27FC236}">
              <a16:creationId xmlns:a16="http://schemas.microsoft.com/office/drawing/2014/main" id="{00000000-0008-0000-0B00-00004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B00-00004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B00-00004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8" name="Text Box 46">
          <a:extLst>
            <a:ext uri="{FF2B5EF4-FFF2-40B4-BE49-F238E27FC236}">
              <a16:creationId xmlns:a16="http://schemas.microsoft.com/office/drawing/2014/main" id="{00000000-0008-0000-0B00-00004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9" name="Text Box 43">
          <a:extLst>
            <a:ext uri="{FF2B5EF4-FFF2-40B4-BE49-F238E27FC236}">
              <a16:creationId xmlns:a16="http://schemas.microsoft.com/office/drawing/2014/main" id="{00000000-0008-0000-0B00-00004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0" name="Text Box 68">
          <a:extLst>
            <a:ext uri="{FF2B5EF4-FFF2-40B4-BE49-F238E27FC236}">
              <a16:creationId xmlns:a16="http://schemas.microsoft.com/office/drawing/2014/main" id="{00000000-0008-0000-0B00-00004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1" name="Text Box 69">
          <a:extLst>
            <a:ext uri="{FF2B5EF4-FFF2-40B4-BE49-F238E27FC236}">
              <a16:creationId xmlns:a16="http://schemas.microsoft.com/office/drawing/2014/main" id="{00000000-0008-0000-0B00-00004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2" name="Text Box 70">
          <a:extLst>
            <a:ext uri="{FF2B5EF4-FFF2-40B4-BE49-F238E27FC236}">
              <a16:creationId xmlns:a16="http://schemas.microsoft.com/office/drawing/2014/main" id="{00000000-0008-0000-0B00-00004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3" name="Text Box 71">
          <a:extLst>
            <a:ext uri="{FF2B5EF4-FFF2-40B4-BE49-F238E27FC236}">
              <a16:creationId xmlns:a16="http://schemas.microsoft.com/office/drawing/2014/main" id="{00000000-0008-0000-0B00-00004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4" name="Text Box 72">
          <a:extLst>
            <a:ext uri="{FF2B5EF4-FFF2-40B4-BE49-F238E27FC236}">
              <a16:creationId xmlns:a16="http://schemas.microsoft.com/office/drawing/2014/main" id="{00000000-0008-0000-0B00-00004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5" name="Text Box 73">
          <a:extLst>
            <a:ext uri="{FF2B5EF4-FFF2-40B4-BE49-F238E27FC236}">
              <a16:creationId xmlns:a16="http://schemas.microsoft.com/office/drawing/2014/main" id="{00000000-0008-0000-0B00-00004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6" name="Text Box 38">
          <a:extLst>
            <a:ext uri="{FF2B5EF4-FFF2-40B4-BE49-F238E27FC236}">
              <a16:creationId xmlns:a16="http://schemas.microsoft.com/office/drawing/2014/main" id="{00000000-0008-0000-0B00-00004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7" name="Text Box 38">
          <a:extLst>
            <a:ext uri="{FF2B5EF4-FFF2-40B4-BE49-F238E27FC236}">
              <a16:creationId xmlns:a16="http://schemas.microsoft.com/office/drawing/2014/main" id="{00000000-0008-0000-0B00-00004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8" name="Text Box 38">
          <a:extLst>
            <a:ext uri="{FF2B5EF4-FFF2-40B4-BE49-F238E27FC236}">
              <a16:creationId xmlns:a16="http://schemas.microsoft.com/office/drawing/2014/main" id="{00000000-0008-0000-0B00-00005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9" name="Text Box 38">
          <a:extLst>
            <a:ext uri="{FF2B5EF4-FFF2-40B4-BE49-F238E27FC236}">
              <a16:creationId xmlns:a16="http://schemas.microsoft.com/office/drawing/2014/main" id="{00000000-0008-0000-0B00-00005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0" name="Text Box 38">
          <a:extLst>
            <a:ext uri="{FF2B5EF4-FFF2-40B4-BE49-F238E27FC236}">
              <a16:creationId xmlns:a16="http://schemas.microsoft.com/office/drawing/2014/main" id="{00000000-0008-0000-0B00-00005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1" name="Text Box 38">
          <a:extLst>
            <a:ext uri="{FF2B5EF4-FFF2-40B4-BE49-F238E27FC236}">
              <a16:creationId xmlns:a16="http://schemas.microsoft.com/office/drawing/2014/main" id="{00000000-0008-0000-0B00-00005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2" name="Text Box 38">
          <a:extLst>
            <a:ext uri="{FF2B5EF4-FFF2-40B4-BE49-F238E27FC236}">
              <a16:creationId xmlns:a16="http://schemas.microsoft.com/office/drawing/2014/main" id="{00000000-0008-0000-0B00-00005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3" name="Text Box 38">
          <a:extLst>
            <a:ext uri="{FF2B5EF4-FFF2-40B4-BE49-F238E27FC236}">
              <a16:creationId xmlns:a16="http://schemas.microsoft.com/office/drawing/2014/main" id="{00000000-0008-0000-0B00-00005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4" name="Text Box 38">
          <a:extLst>
            <a:ext uri="{FF2B5EF4-FFF2-40B4-BE49-F238E27FC236}">
              <a16:creationId xmlns:a16="http://schemas.microsoft.com/office/drawing/2014/main" id="{00000000-0008-0000-0B00-00005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id="{00000000-0008-0000-0B00-00005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6" name="Text Box 38">
          <a:extLst>
            <a:ext uri="{FF2B5EF4-FFF2-40B4-BE49-F238E27FC236}">
              <a16:creationId xmlns:a16="http://schemas.microsoft.com/office/drawing/2014/main" id="{00000000-0008-0000-0B00-00005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7" name="Text Box 38">
          <a:extLst>
            <a:ext uri="{FF2B5EF4-FFF2-40B4-BE49-F238E27FC236}">
              <a16:creationId xmlns:a16="http://schemas.microsoft.com/office/drawing/2014/main" id="{00000000-0008-0000-0B00-00005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B00-00005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9" name="Text Box 76">
          <a:extLst>
            <a:ext uri="{FF2B5EF4-FFF2-40B4-BE49-F238E27FC236}">
              <a16:creationId xmlns:a16="http://schemas.microsoft.com/office/drawing/2014/main" id="{00000000-0008-0000-0B00-00005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0" name="Text Box 77">
          <a:extLst>
            <a:ext uri="{FF2B5EF4-FFF2-40B4-BE49-F238E27FC236}">
              <a16:creationId xmlns:a16="http://schemas.microsoft.com/office/drawing/2014/main" id="{00000000-0008-0000-0B00-00005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1" name="Text Box 78">
          <a:extLst>
            <a:ext uri="{FF2B5EF4-FFF2-40B4-BE49-F238E27FC236}">
              <a16:creationId xmlns:a16="http://schemas.microsoft.com/office/drawing/2014/main" id="{00000000-0008-0000-0B00-00005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B00-00005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B00-00005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00000000-0008-0000-0B00-00006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00000000-0008-0000-0B00-00006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B00-00006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B00-00006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B00-00006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B00-00006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B00-00006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B00-00006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B00-00006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B00-00006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B00-00006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B00-00006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B00-00006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B00-00006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B00-00006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B00-00006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B00-00007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B00-00007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B00-00007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B00-00007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B00-00007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B00-00007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B00-00007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B00-00007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B00-00007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B00-00007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B00-00007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B00-00007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B00-00007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B00-00007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B00-00007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B00-00007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B00-00008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B00-00008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B00-00008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B00-00008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B00-00008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B00-00008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B00-00008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B00-00008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B00-00008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B00-00008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B00-00008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B00-00008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B00-00008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B00-00008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B00-00008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B00-00008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B00-00009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B00-00009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B00-00009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B00-00009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B00-00009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B00-00009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B00-00009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B00-00009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B00-00009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B00-00009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B00-00009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B00-00009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B00-00009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B00-00009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B00-00009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B00-00009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B00-0000A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B00-0000A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B00-0000A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B00-0000A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B00-0000A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B00-0000A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B00-0000A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B00-0000A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B00-0000A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B00-0000A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B00-0000A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B00-0000A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B00-0000A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B00-0000A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id="{00000000-0008-0000-0B00-0000A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00000000-0008-0000-0B00-0000A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00000000-0008-0000-0B00-0000B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00000000-0008-0000-0B00-0000B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id="{00000000-0008-0000-0B00-0000B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00000000-0008-0000-0B00-0000B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B00-0000B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00000000-0008-0000-0B00-0000B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id="{00000000-0008-0000-0B00-0000B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00000000-0008-0000-0B00-0000B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id="{00000000-0008-0000-0B00-0000B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00000000-0008-0000-0B00-0000B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00000000-0008-0000-0B00-0000B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00000000-0008-0000-0B00-0000B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id="{00000000-0008-0000-0B00-0000B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B00-0000B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id="{00000000-0008-0000-0B00-0000B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0000000-0008-0000-0B00-0000B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id="{00000000-0008-0000-0B00-0000C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00000000-0008-0000-0B00-0000C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id="{00000000-0008-0000-0B00-0000C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00000000-0008-0000-0B00-0000C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B00-0000C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00000000-0008-0000-0B00-0000C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id="{00000000-0008-0000-0B00-0000C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00000000-0008-0000-0B00-0000C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id="{00000000-0008-0000-0B00-0000C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B00-0000C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id="{00000000-0008-0000-0B00-0000C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00000000-0008-0000-0B00-0000C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id="{00000000-0008-0000-0B00-0000C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00000000-0008-0000-0B00-0000C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00000000-0008-0000-0B00-0000C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B00-0000C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id="{00000000-0008-0000-0B00-0000D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00000000-0008-0000-0B00-0000D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id="{00000000-0008-0000-0B00-0000D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00000000-0008-0000-0B00-0000D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00000000-0008-0000-0B00-0000D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00000000-0008-0000-0B00-0000D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00000000-0008-0000-0B00-0000D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00000000-0008-0000-0B00-0000D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00000000-0008-0000-0B00-0000D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00000000-0008-0000-0B00-0000D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id="{00000000-0008-0000-0B00-0000D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00000000-0008-0000-0B00-0000D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id="{00000000-0008-0000-0B00-0000D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00000000-0008-0000-0B00-0000D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id="{00000000-0008-0000-0B00-0000D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00000000-0008-0000-0B00-0000D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id="{00000000-0008-0000-0B00-0000E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B00-0000E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00000000-0008-0000-0B00-0000E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00000000-0008-0000-0B00-0000E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id="{00000000-0008-0000-0B00-0000E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00000000-0008-0000-0B00-0000E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id="{00000000-0008-0000-0B00-0000E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00000000-0008-0000-0B00-0000E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id="{00000000-0008-0000-0B00-0000E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00000000-0008-0000-0B00-0000E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B00-0000E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00000000-0008-0000-0B00-0000E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B00-0000E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00000000-0008-0000-0B00-0000E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id="{00000000-0008-0000-0B00-0000E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00000000-0008-0000-0B00-0000E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id="{00000000-0008-0000-0B00-0000F0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00000000-0008-0000-0B00-0000F1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id="{00000000-0008-0000-0B00-0000F2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B00-0000F3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id="{00000000-0008-0000-0B00-0000F4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00000000-0008-0000-0B00-0000F5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id="{00000000-0008-0000-0B00-0000F6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00000000-0008-0000-0B00-0000F7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00000000-0008-0000-0B00-0000F8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00000000-0008-0000-0B00-0000F9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id="{00000000-0008-0000-0B00-0000FA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00000000-0008-0000-0B00-0000FB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00000000-0008-0000-0B00-0000FC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00000000-0008-0000-0B00-0000FD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id="{00000000-0008-0000-0B00-0000FE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00000000-0008-0000-0B00-0000FF0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00000000-0008-0000-0B00-00000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B00-00000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B00-00000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id="{00000000-0008-0000-0B00-00000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00000000-0008-0000-0B00-00000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B00-00000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00000000-0008-0000-0B00-00000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00000000-0008-0000-0B00-00000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00000000-0008-0000-0B00-00000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B00-00000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B00-00000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B00-00000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B00-00000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B00-00000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B00-00000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B00-00001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B00-00001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B00-00001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B00-00001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B00-00001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B00-00001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B00-00001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B00-00001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B00-00001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B00-00001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B00-00001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B00-00001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B00-00001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B00-00001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B00-00001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B00-00001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B00-00002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B00-00002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00000000-0008-0000-0B00-00002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00000000-0008-0000-0B00-00002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00000000-0008-0000-0B00-00002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00000000-0008-0000-0B00-00002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00000000-0008-0000-0B00-00002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00000000-0008-0000-0B00-00002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4" name="Text Box 38">
          <a:extLst>
            <a:ext uri="{FF2B5EF4-FFF2-40B4-BE49-F238E27FC236}">
              <a16:creationId xmlns:a16="http://schemas.microsoft.com/office/drawing/2014/main" id="{00000000-0008-0000-0B00-00002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5" name="Text Box 38">
          <a:extLst>
            <a:ext uri="{FF2B5EF4-FFF2-40B4-BE49-F238E27FC236}">
              <a16:creationId xmlns:a16="http://schemas.microsoft.com/office/drawing/2014/main" id="{00000000-0008-0000-0B00-00002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6" name="Text Box 38">
          <a:extLst>
            <a:ext uri="{FF2B5EF4-FFF2-40B4-BE49-F238E27FC236}">
              <a16:creationId xmlns:a16="http://schemas.microsoft.com/office/drawing/2014/main" id="{00000000-0008-0000-0B00-00002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7" name="Text Box 38">
          <a:extLst>
            <a:ext uri="{FF2B5EF4-FFF2-40B4-BE49-F238E27FC236}">
              <a16:creationId xmlns:a16="http://schemas.microsoft.com/office/drawing/2014/main" id="{00000000-0008-0000-0B00-00002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8" name="Text Box 38">
          <a:extLst>
            <a:ext uri="{FF2B5EF4-FFF2-40B4-BE49-F238E27FC236}">
              <a16:creationId xmlns:a16="http://schemas.microsoft.com/office/drawing/2014/main" id="{00000000-0008-0000-0B00-00002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9" name="Text Box 38">
          <a:extLst>
            <a:ext uri="{FF2B5EF4-FFF2-40B4-BE49-F238E27FC236}">
              <a16:creationId xmlns:a16="http://schemas.microsoft.com/office/drawing/2014/main" id="{00000000-0008-0000-0B00-00002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0" name="Text Box 38">
          <a:extLst>
            <a:ext uri="{FF2B5EF4-FFF2-40B4-BE49-F238E27FC236}">
              <a16:creationId xmlns:a16="http://schemas.microsoft.com/office/drawing/2014/main" id="{00000000-0008-0000-0B00-00002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1" name="Text Box 38">
          <a:extLst>
            <a:ext uri="{FF2B5EF4-FFF2-40B4-BE49-F238E27FC236}">
              <a16:creationId xmlns:a16="http://schemas.microsoft.com/office/drawing/2014/main" id="{00000000-0008-0000-0B00-00002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2" name="Text Box 38">
          <a:extLst>
            <a:ext uri="{FF2B5EF4-FFF2-40B4-BE49-F238E27FC236}">
              <a16:creationId xmlns:a16="http://schemas.microsoft.com/office/drawing/2014/main" id="{00000000-0008-0000-0B00-00003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3" name="Text Box 38">
          <a:extLst>
            <a:ext uri="{FF2B5EF4-FFF2-40B4-BE49-F238E27FC236}">
              <a16:creationId xmlns:a16="http://schemas.microsoft.com/office/drawing/2014/main" id="{00000000-0008-0000-0B00-00003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4" name="Text Box 38">
          <a:extLst>
            <a:ext uri="{FF2B5EF4-FFF2-40B4-BE49-F238E27FC236}">
              <a16:creationId xmlns:a16="http://schemas.microsoft.com/office/drawing/2014/main" id="{00000000-0008-0000-0B00-00003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5" name="Text Box 38">
          <a:extLst>
            <a:ext uri="{FF2B5EF4-FFF2-40B4-BE49-F238E27FC236}">
              <a16:creationId xmlns:a16="http://schemas.microsoft.com/office/drawing/2014/main" id="{00000000-0008-0000-0B00-00003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B00-00003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7" name="Text Box 76">
          <a:extLst>
            <a:ext uri="{FF2B5EF4-FFF2-40B4-BE49-F238E27FC236}">
              <a16:creationId xmlns:a16="http://schemas.microsoft.com/office/drawing/2014/main" id="{00000000-0008-0000-0B00-00003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8" name="Text Box 77">
          <a:extLst>
            <a:ext uri="{FF2B5EF4-FFF2-40B4-BE49-F238E27FC236}">
              <a16:creationId xmlns:a16="http://schemas.microsoft.com/office/drawing/2014/main" id="{00000000-0008-0000-0B00-00003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9" name="Text Box 78">
          <a:extLst>
            <a:ext uri="{FF2B5EF4-FFF2-40B4-BE49-F238E27FC236}">
              <a16:creationId xmlns:a16="http://schemas.microsoft.com/office/drawing/2014/main" id="{00000000-0008-0000-0B00-00003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B00-00003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B00-00003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2" name="Text Box 46">
          <a:extLst>
            <a:ext uri="{FF2B5EF4-FFF2-40B4-BE49-F238E27FC236}">
              <a16:creationId xmlns:a16="http://schemas.microsoft.com/office/drawing/2014/main" id="{00000000-0008-0000-0B00-00003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3" name="Text Box 43">
          <a:extLst>
            <a:ext uri="{FF2B5EF4-FFF2-40B4-BE49-F238E27FC236}">
              <a16:creationId xmlns:a16="http://schemas.microsoft.com/office/drawing/2014/main" id="{00000000-0008-0000-0B00-00003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4" name="Text Box 68">
          <a:extLst>
            <a:ext uri="{FF2B5EF4-FFF2-40B4-BE49-F238E27FC236}">
              <a16:creationId xmlns:a16="http://schemas.microsoft.com/office/drawing/2014/main" id="{00000000-0008-0000-0B00-00003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5" name="Text Box 69">
          <a:extLst>
            <a:ext uri="{FF2B5EF4-FFF2-40B4-BE49-F238E27FC236}">
              <a16:creationId xmlns:a16="http://schemas.microsoft.com/office/drawing/2014/main" id="{00000000-0008-0000-0B00-00003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6" name="Text Box 70">
          <a:extLst>
            <a:ext uri="{FF2B5EF4-FFF2-40B4-BE49-F238E27FC236}">
              <a16:creationId xmlns:a16="http://schemas.microsoft.com/office/drawing/2014/main" id="{00000000-0008-0000-0B00-00003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7" name="Text Box 71">
          <a:extLst>
            <a:ext uri="{FF2B5EF4-FFF2-40B4-BE49-F238E27FC236}">
              <a16:creationId xmlns:a16="http://schemas.microsoft.com/office/drawing/2014/main" id="{00000000-0008-0000-0B00-00003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8" name="Text Box 72">
          <a:extLst>
            <a:ext uri="{FF2B5EF4-FFF2-40B4-BE49-F238E27FC236}">
              <a16:creationId xmlns:a16="http://schemas.microsoft.com/office/drawing/2014/main" id="{00000000-0008-0000-0B00-00004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9" name="Text Box 73">
          <a:extLst>
            <a:ext uri="{FF2B5EF4-FFF2-40B4-BE49-F238E27FC236}">
              <a16:creationId xmlns:a16="http://schemas.microsoft.com/office/drawing/2014/main" id="{00000000-0008-0000-0B00-00004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0" name="Text Box 38">
          <a:extLst>
            <a:ext uri="{FF2B5EF4-FFF2-40B4-BE49-F238E27FC236}">
              <a16:creationId xmlns:a16="http://schemas.microsoft.com/office/drawing/2014/main" id="{00000000-0008-0000-0B00-00004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1" name="Text Box 38">
          <a:extLst>
            <a:ext uri="{FF2B5EF4-FFF2-40B4-BE49-F238E27FC236}">
              <a16:creationId xmlns:a16="http://schemas.microsoft.com/office/drawing/2014/main" id="{00000000-0008-0000-0B00-00004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2" name="Text Box 38">
          <a:extLst>
            <a:ext uri="{FF2B5EF4-FFF2-40B4-BE49-F238E27FC236}">
              <a16:creationId xmlns:a16="http://schemas.microsoft.com/office/drawing/2014/main" id="{00000000-0008-0000-0B00-00004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3" name="Text Box 38">
          <a:extLst>
            <a:ext uri="{FF2B5EF4-FFF2-40B4-BE49-F238E27FC236}">
              <a16:creationId xmlns:a16="http://schemas.microsoft.com/office/drawing/2014/main" id="{00000000-0008-0000-0B00-00004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4" name="Text Box 38">
          <a:extLst>
            <a:ext uri="{FF2B5EF4-FFF2-40B4-BE49-F238E27FC236}">
              <a16:creationId xmlns:a16="http://schemas.microsoft.com/office/drawing/2014/main" id="{00000000-0008-0000-0B00-00004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5" name="Text Box 38">
          <a:extLst>
            <a:ext uri="{FF2B5EF4-FFF2-40B4-BE49-F238E27FC236}">
              <a16:creationId xmlns:a16="http://schemas.microsoft.com/office/drawing/2014/main" id="{00000000-0008-0000-0B00-00004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6" name="Text Box 38">
          <a:extLst>
            <a:ext uri="{FF2B5EF4-FFF2-40B4-BE49-F238E27FC236}">
              <a16:creationId xmlns:a16="http://schemas.microsoft.com/office/drawing/2014/main" id="{00000000-0008-0000-0B00-00004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7" name="Text Box 38">
          <a:extLst>
            <a:ext uri="{FF2B5EF4-FFF2-40B4-BE49-F238E27FC236}">
              <a16:creationId xmlns:a16="http://schemas.microsoft.com/office/drawing/2014/main" id="{00000000-0008-0000-0B00-00004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8" name="Text Box 38">
          <a:extLst>
            <a:ext uri="{FF2B5EF4-FFF2-40B4-BE49-F238E27FC236}">
              <a16:creationId xmlns:a16="http://schemas.microsoft.com/office/drawing/2014/main" id="{00000000-0008-0000-0B00-00004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9" name="Text Box 38">
          <a:extLst>
            <a:ext uri="{FF2B5EF4-FFF2-40B4-BE49-F238E27FC236}">
              <a16:creationId xmlns:a16="http://schemas.microsoft.com/office/drawing/2014/main" id="{00000000-0008-0000-0B00-00004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0" name="Text Box 38">
          <a:extLst>
            <a:ext uri="{FF2B5EF4-FFF2-40B4-BE49-F238E27FC236}">
              <a16:creationId xmlns:a16="http://schemas.microsoft.com/office/drawing/2014/main" id="{00000000-0008-0000-0B00-00004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1" name="Text Box 38">
          <a:extLst>
            <a:ext uri="{FF2B5EF4-FFF2-40B4-BE49-F238E27FC236}">
              <a16:creationId xmlns:a16="http://schemas.microsoft.com/office/drawing/2014/main" id="{00000000-0008-0000-0B00-00004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B00-00004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3" name="Text Box 76">
          <a:extLst>
            <a:ext uri="{FF2B5EF4-FFF2-40B4-BE49-F238E27FC236}">
              <a16:creationId xmlns:a16="http://schemas.microsoft.com/office/drawing/2014/main" id="{00000000-0008-0000-0B00-00004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4" name="Text Box 77">
          <a:extLst>
            <a:ext uri="{FF2B5EF4-FFF2-40B4-BE49-F238E27FC236}">
              <a16:creationId xmlns:a16="http://schemas.microsoft.com/office/drawing/2014/main" id="{00000000-0008-0000-0B00-00005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5" name="Text Box 78">
          <a:extLst>
            <a:ext uri="{FF2B5EF4-FFF2-40B4-BE49-F238E27FC236}">
              <a16:creationId xmlns:a16="http://schemas.microsoft.com/office/drawing/2014/main" id="{00000000-0008-0000-0B00-00005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B00-00005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B00-00005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00000000-0008-0000-0B00-00005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00000000-0008-0000-0B00-00005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0" name="Text Box 68">
          <a:extLst>
            <a:ext uri="{FF2B5EF4-FFF2-40B4-BE49-F238E27FC236}">
              <a16:creationId xmlns:a16="http://schemas.microsoft.com/office/drawing/2014/main" id="{00000000-0008-0000-0B00-00005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1" name="Text Box 69">
          <a:extLst>
            <a:ext uri="{FF2B5EF4-FFF2-40B4-BE49-F238E27FC236}">
              <a16:creationId xmlns:a16="http://schemas.microsoft.com/office/drawing/2014/main" id="{00000000-0008-0000-0B00-00005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2" name="Text Box 70">
          <a:extLst>
            <a:ext uri="{FF2B5EF4-FFF2-40B4-BE49-F238E27FC236}">
              <a16:creationId xmlns:a16="http://schemas.microsoft.com/office/drawing/2014/main" id="{00000000-0008-0000-0B00-00005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3" name="Text Box 71">
          <a:extLst>
            <a:ext uri="{FF2B5EF4-FFF2-40B4-BE49-F238E27FC236}">
              <a16:creationId xmlns:a16="http://schemas.microsoft.com/office/drawing/2014/main" id="{00000000-0008-0000-0B00-00005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4" name="Text Box 72">
          <a:extLst>
            <a:ext uri="{FF2B5EF4-FFF2-40B4-BE49-F238E27FC236}">
              <a16:creationId xmlns:a16="http://schemas.microsoft.com/office/drawing/2014/main" id="{00000000-0008-0000-0B00-00005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5" name="Text Box 73">
          <a:extLst>
            <a:ext uri="{FF2B5EF4-FFF2-40B4-BE49-F238E27FC236}">
              <a16:creationId xmlns:a16="http://schemas.microsoft.com/office/drawing/2014/main" id="{00000000-0008-0000-0B00-00005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6" name="Text Box 38">
          <a:extLst>
            <a:ext uri="{FF2B5EF4-FFF2-40B4-BE49-F238E27FC236}">
              <a16:creationId xmlns:a16="http://schemas.microsoft.com/office/drawing/2014/main" id="{00000000-0008-0000-0B00-00005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7" name="Text Box 38">
          <a:extLst>
            <a:ext uri="{FF2B5EF4-FFF2-40B4-BE49-F238E27FC236}">
              <a16:creationId xmlns:a16="http://schemas.microsoft.com/office/drawing/2014/main" id="{00000000-0008-0000-0B00-00005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8" name="Text Box 38">
          <a:extLst>
            <a:ext uri="{FF2B5EF4-FFF2-40B4-BE49-F238E27FC236}">
              <a16:creationId xmlns:a16="http://schemas.microsoft.com/office/drawing/2014/main" id="{00000000-0008-0000-0B00-00005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B00-00005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0" name="Text Box 38">
          <a:extLst>
            <a:ext uri="{FF2B5EF4-FFF2-40B4-BE49-F238E27FC236}">
              <a16:creationId xmlns:a16="http://schemas.microsoft.com/office/drawing/2014/main" id="{00000000-0008-0000-0B00-00006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1" name="Text Box 38">
          <a:extLst>
            <a:ext uri="{FF2B5EF4-FFF2-40B4-BE49-F238E27FC236}">
              <a16:creationId xmlns:a16="http://schemas.microsoft.com/office/drawing/2014/main" id="{00000000-0008-0000-0B00-00006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2" name="Text Box 38">
          <a:extLst>
            <a:ext uri="{FF2B5EF4-FFF2-40B4-BE49-F238E27FC236}">
              <a16:creationId xmlns:a16="http://schemas.microsoft.com/office/drawing/2014/main" id="{00000000-0008-0000-0B00-00006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3" name="Text Box 38">
          <a:extLst>
            <a:ext uri="{FF2B5EF4-FFF2-40B4-BE49-F238E27FC236}">
              <a16:creationId xmlns:a16="http://schemas.microsoft.com/office/drawing/2014/main" id="{00000000-0008-0000-0B00-00006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4" name="Text Box 38">
          <a:extLst>
            <a:ext uri="{FF2B5EF4-FFF2-40B4-BE49-F238E27FC236}">
              <a16:creationId xmlns:a16="http://schemas.microsoft.com/office/drawing/2014/main" id="{00000000-0008-0000-0B00-00006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5" name="Text Box 38">
          <a:extLst>
            <a:ext uri="{FF2B5EF4-FFF2-40B4-BE49-F238E27FC236}">
              <a16:creationId xmlns:a16="http://schemas.microsoft.com/office/drawing/2014/main" id="{00000000-0008-0000-0B00-00006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6" name="Text Box 38">
          <a:extLst>
            <a:ext uri="{FF2B5EF4-FFF2-40B4-BE49-F238E27FC236}">
              <a16:creationId xmlns:a16="http://schemas.microsoft.com/office/drawing/2014/main" id="{00000000-0008-0000-0B00-00006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7" name="Text Box 38">
          <a:extLst>
            <a:ext uri="{FF2B5EF4-FFF2-40B4-BE49-F238E27FC236}">
              <a16:creationId xmlns:a16="http://schemas.microsoft.com/office/drawing/2014/main" id="{00000000-0008-0000-0B00-00006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B00-00006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9" name="Text Box 76">
          <a:extLst>
            <a:ext uri="{FF2B5EF4-FFF2-40B4-BE49-F238E27FC236}">
              <a16:creationId xmlns:a16="http://schemas.microsoft.com/office/drawing/2014/main" id="{00000000-0008-0000-0B00-00006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0" name="Text Box 77">
          <a:extLst>
            <a:ext uri="{FF2B5EF4-FFF2-40B4-BE49-F238E27FC236}">
              <a16:creationId xmlns:a16="http://schemas.microsoft.com/office/drawing/2014/main" id="{00000000-0008-0000-0B00-00006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1" name="Text Box 78">
          <a:extLst>
            <a:ext uri="{FF2B5EF4-FFF2-40B4-BE49-F238E27FC236}">
              <a16:creationId xmlns:a16="http://schemas.microsoft.com/office/drawing/2014/main" id="{00000000-0008-0000-0B00-00006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B00-00006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B00-00006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00000000-0008-0000-0B00-00006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00000000-0008-0000-0B00-00006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00000000-0008-0000-0B00-00007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00000000-0008-0000-0B00-00007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00000000-0008-0000-0B00-00007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00000000-0008-0000-0B00-00007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00000000-0008-0000-0B00-00007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00000000-0008-0000-0B00-00007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2" name="Text Box 38">
          <a:extLst>
            <a:ext uri="{FF2B5EF4-FFF2-40B4-BE49-F238E27FC236}">
              <a16:creationId xmlns:a16="http://schemas.microsoft.com/office/drawing/2014/main" id="{00000000-0008-0000-0B00-00007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3" name="Text Box 38">
          <a:extLst>
            <a:ext uri="{FF2B5EF4-FFF2-40B4-BE49-F238E27FC236}">
              <a16:creationId xmlns:a16="http://schemas.microsoft.com/office/drawing/2014/main" id="{00000000-0008-0000-0B00-00007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4" name="Text Box 38">
          <a:extLst>
            <a:ext uri="{FF2B5EF4-FFF2-40B4-BE49-F238E27FC236}">
              <a16:creationId xmlns:a16="http://schemas.microsoft.com/office/drawing/2014/main" id="{00000000-0008-0000-0B00-00007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5" name="Text Box 38">
          <a:extLst>
            <a:ext uri="{FF2B5EF4-FFF2-40B4-BE49-F238E27FC236}">
              <a16:creationId xmlns:a16="http://schemas.microsoft.com/office/drawing/2014/main" id="{00000000-0008-0000-0B00-00007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6" name="Text Box 38">
          <a:extLst>
            <a:ext uri="{FF2B5EF4-FFF2-40B4-BE49-F238E27FC236}">
              <a16:creationId xmlns:a16="http://schemas.microsoft.com/office/drawing/2014/main" id="{00000000-0008-0000-0B00-00007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7" name="Text Box 38">
          <a:extLst>
            <a:ext uri="{FF2B5EF4-FFF2-40B4-BE49-F238E27FC236}">
              <a16:creationId xmlns:a16="http://schemas.microsoft.com/office/drawing/2014/main" id="{00000000-0008-0000-0B00-00007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8" name="Text Box 38">
          <a:extLst>
            <a:ext uri="{FF2B5EF4-FFF2-40B4-BE49-F238E27FC236}">
              <a16:creationId xmlns:a16="http://schemas.microsoft.com/office/drawing/2014/main" id="{00000000-0008-0000-0B00-00007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9" name="Text Box 38">
          <a:extLst>
            <a:ext uri="{FF2B5EF4-FFF2-40B4-BE49-F238E27FC236}">
              <a16:creationId xmlns:a16="http://schemas.microsoft.com/office/drawing/2014/main" id="{00000000-0008-0000-0B00-00007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0" name="Text Box 38">
          <a:extLst>
            <a:ext uri="{FF2B5EF4-FFF2-40B4-BE49-F238E27FC236}">
              <a16:creationId xmlns:a16="http://schemas.microsoft.com/office/drawing/2014/main" id="{00000000-0008-0000-0B00-00007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1" name="Text Box 38">
          <a:extLst>
            <a:ext uri="{FF2B5EF4-FFF2-40B4-BE49-F238E27FC236}">
              <a16:creationId xmlns:a16="http://schemas.microsoft.com/office/drawing/2014/main" id="{00000000-0008-0000-0B00-00007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2" name="Text Box 38">
          <a:extLst>
            <a:ext uri="{FF2B5EF4-FFF2-40B4-BE49-F238E27FC236}">
              <a16:creationId xmlns:a16="http://schemas.microsoft.com/office/drawing/2014/main" id="{00000000-0008-0000-0B00-00008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3" name="Text Box 38">
          <a:extLst>
            <a:ext uri="{FF2B5EF4-FFF2-40B4-BE49-F238E27FC236}">
              <a16:creationId xmlns:a16="http://schemas.microsoft.com/office/drawing/2014/main" id="{00000000-0008-0000-0B00-00008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B00-00008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5" name="Text Box 76">
          <a:extLst>
            <a:ext uri="{FF2B5EF4-FFF2-40B4-BE49-F238E27FC236}">
              <a16:creationId xmlns:a16="http://schemas.microsoft.com/office/drawing/2014/main" id="{00000000-0008-0000-0B00-00008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6" name="Text Box 77">
          <a:extLst>
            <a:ext uri="{FF2B5EF4-FFF2-40B4-BE49-F238E27FC236}">
              <a16:creationId xmlns:a16="http://schemas.microsoft.com/office/drawing/2014/main" id="{00000000-0008-0000-0B00-00008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7" name="Text Box 78">
          <a:extLst>
            <a:ext uri="{FF2B5EF4-FFF2-40B4-BE49-F238E27FC236}">
              <a16:creationId xmlns:a16="http://schemas.microsoft.com/office/drawing/2014/main" id="{00000000-0008-0000-0B00-00008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B00-00008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B00-00008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0" name="Text Box 46">
          <a:extLst>
            <a:ext uri="{FF2B5EF4-FFF2-40B4-BE49-F238E27FC236}">
              <a16:creationId xmlns:a16="http://schemas.microsoft.com/office/drawing/2014/main" id="{00000000-0008-0000-0B00-00008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1" name="Text Box 43">
          <a:extLst>
            <a:ext uri="{FF2B5EF4-FFF2-40B4-BE49-F238E27FC236}">
              <a16:creationId xmlns:a16="http://schemas.microsoft.com/office/drawing/2014/main" id="{00000000-0008-0000-0B00-00008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2" name="Text Box 68">
          <a:extLst>
            <a:ext uri="{FF2B5EF4-FFF2-40B4-BE49-F238E27FC236}">
              <a16:creationId xmlns:a16="http://schemas.microsoft.com/office/drawing/2014/main" id="{00000000-0008-0000-0B00-00008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3" name="Text Box 69">
          <a:extLst>
            <a:ext uri="{FF2B5EF4-FFF2-40B4-BE49-F238E27FC236}">
              <a16:creationId xmlns:a16="http://schemas.microsoft.com/office/drawing/2014/main" id="{00000000-0008-0000-0B00-00008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4" name="Text Box 70">
          <a:extLst>
            <a:ext uri="{FF2B5EF4-FFF2-40B4-BE49-F238E27FC236}">
              <a16:creationId xmlns:a16="http://schemas.microsoft.com/office/drawing/2014/main" id="{00000000-0008-0000-0B00-00008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5" name="Text Box 71">
          <a:extLst>
            <a:ext uri="{FF2B5EF4-FFF2-40B4-BE49-F238E27FC236}">
              <a16:creationId xmlns:a16="http://schemas.microsoft.com/office/drawing/2014/main" id="{00000000-0008-0000-0B00-00008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6" name="Text Box 72">
          <a:extLst>
            <a:ext uri="{FF2B5EF4-FFF2-40B4-BE49-F238E27FC236}">
              <a16:creationId xmlns:a16="http://schemas.microsoft.com/office/drawing/2014/main" id="{00000000-0008-0000-0B00-00008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7" name="Text Box 73">
          <a:extLst>
            <a:ext uri="{FF2B5EF4-FFF2-40B4-BE49-F238E27FC236}">
              <a16:creationId xmlns:a16="http://schemas.microsoft.com/office/drawing/2014/main" id="{00000000-0008-0000-0B00-00008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8" name="Text Box 38">
          <a:extLst>
            <a:ext uri="{FF2B5EF4-FFF2-40B4-BE49-F238E27FC236}">
              <a16:creationId xmlns:a16="http://schemas.microsoft.com/office/drawing/2014/main" id="{00000000-0008-0000-0B00-00009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9" name="Text Box 38">
          <a:extLst>
            <a:ext uri="{FF2B5EF4-FFF2-40B4-BE49-F238E27FC236}">
              <a16:creationId xmlns:a16="http://schemas.microsoft.com/office/drawing/2014/main" id="{00000000-0008-0000-0B00-00009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0" name="Text Box 38">
          <a:extLst>
            <a:ext uri="{FF2B5EF4-FFF2-40B4-BE49-F238E27FC236}">
              <a16:creationId xmlns:a16="http://schemas.microsoft.com/office/drawing/2014/main" id="{00000000-0008-0000-0B00-00009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B00-00009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2" name="Text Box 38">
          <a:extLst>
            <a:ext uri="{FF2B5EF4-FFF2-40B4-BE49-F238E27FC236}">
              <a16:creationId xmlns:a16="http://schemas.microsoft.com/office/drawing/2014/main" id="{00000000-0008-0000-0B00-00009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3" name="Text Box 38">
          <a:extLst>
            <a:ext uri="{FF2B5EF4-FFF2-40B4-BE49-F238E27FC236}">
              <a16:creationId xmlns:a16="http://schemas.microsoft.com/office/drawing/2014/main" id="{00000000-0008-0000-0B00-00009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4" name="Text Box 38">
          <a:extLst>
            <a:ext uri="{FF2B5EF4-FFF2-40B4-BE49-F238E27FC236}">
              <a16:creationId xmlns:a16="http://schemas.microsoft.com/office/drawing/2014/main" id="{00000000-0008-0000-0B00-00009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5" name="Text Box 38">
          <a:extLst>
            <a:ext uri="{FF2B5EF4-FFF2-40B4-BE49-F238E27FC236}">
              <a16:creationId xmlns:a16="http://schemas.microsoft.com/office/drawing/2014/main" id="{00000000-0008-0000-0B00-00009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B00-00009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7" name="Text Box 38">
          <a:extLst>
            <a:ext uri="{FF2B5EF4-FFF2-40B4-BE49-F238E27FC236}">
              <a16:creationId xmlns:a16="http://schemas.microsoft.com/office/drawing/2014/main" id="{00000000-0008-0000-0B00-00009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8" name="Text Box 38">
          <a:extLst>
            <a:ext uri="{FF2B5EF4-FFF2-40B4-BE49-F238E27FC236}">
              <a16:creationId xmlns:a16="http://schemas.microsoft.com/office/drawing/2014/main" id="{00000000-0008-0000-0B00-00009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9" name="Text Box 38">
          <a:extLst>
            <a:ext uri="{FF2B5EF4-FFF2-40B4-BE49-F238E27FC236}">
              <a16:creationId xmlns:a16="http://schemas.microsoft.com/office/drawing/2014/main" id="{00000000-0008-0000-0B00-00009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B00-00009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1" name="Text Box 76">
          <a:extLst>
            <a:ext uri="{FF2B5EF4-FFF2-40B4-BE49-F238E27FC236}">
              <a16:creationId xmlns:a16="http://schemas.microsoft.com/office/drawing/2014/main" id="{00000000-0008-0000-0B00-00009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2" name="Text Box 77">
          <a:extLst>
            <a:ext uri="{FF2B5EF4-FFF2-40B4-BE49-F238E27FC236}">
              <a16:creationId xmlns:a16="http://schemas.microsoft.com/office/drawing/2014/main" id="{00000000-0008-0000-0B00-00009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3" name="Text Box 78">
          <a:extLst>
            <a:ext uri="{FF2B5EF4-FFF2-40B4-BE49-F238E27FC236}">
              <a16:creationId xmlns:a16="http://schemas.microsoft.com/office/drawing/2014/main" id="{00000000-0008-0000-0B00-00009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B00-0000A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B00-0000A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00000000-0008-0000-0B00-0000A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00000000-0008-0000-0B00-0000A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8" name="Text Box 68">
          <a:extLst>
            <a:ext uri="{FF2B5EF4-FFF2-40B4-BE49-F238E27FC236}">
              <a16:creationId xmlns:a16="http://schemas.microsoft.com/office/drawing/2014/main" id="{00000000-0008-0000-0B00-0000A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9" name="Text Box 69">
          <a:extLst>
            <a:ext uri="{FF2B5EF4-FFF2-40B4-BE49-F238E27FC236}">
              <a16:creationId xmlns:a16="http://schemas.microsoft.com/office/drawing/2014/main" id="{00000000-0008-0000-0B00-0000A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0" name="Text Box 70">
          <a:extLst>
            <a:ext uri="{FF2B5EF4-FFF2-40B4-BE49-F238E27FC236}">
              <a16:creationId xmlns:a16="http://schemas.microsoft.com/office/drawing/2014/main" id="{00000000-0008-0000-0B00-0000A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1" name="Text Box 71">
          <a:extLst>
            <a:ext uri="{FF2B5EF4-FFF2-40B4-BE49-F238E27FC236}">
              <a16:creationId xmlns:a16="http://schemas.microsoft.com/office/drawing/2014/main" id="{00000000-0008-0000-0B00-0000A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2" name="Text Box 72">
          <a:extLst>
            <a:ext uri="{FF2B5EF4-FFF2-40B4-BE49-F238E27FC236}">
              <a16:creationId xmlns:a16="http://schemas.microsoft.com/office/drawing/2014/main" id="{00000000-0008-0000-0B00-0000A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3" name="Text Box 73">
          <a:extLst>
            <a:ext uri="{FF2B5EF4-FFF2-40B4-BE49-F238E27FC236}">
              <a16:creationId xmlns:a16="http://schemas.microsoft.com/office/drawing/2014/main" id="{00000000-0008-0000-0B00-0000A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4" name="Text Box 38">
          <a:extLst>
            <a:ext uri="{FF2B5EF4-FFF2-40B4-BE49-F238E27FC236}">
              <a16:creationId xmlns:a16="http://schemas.microsoft.com/office/drawing/2014/main" id="{00000000-0008-0000-0B00-0000A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5" name="Text Box 38">
          <a:extLst>
            <a:ext uri="{FF2B5EF4-FFF2-40B4-BE49-F238E27FC236}">
              <a16:creationId xmlns:a16="http://schemas.microsoft.com/office/drawing/2014/main" id="{00000000-0008-0000-0B00-0000A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6" name="Text Box 38">
          <a:extLst>
            <a:ext uri="{FF2B5EF4-FFF2-40B4-BE49-F238E27FC236}">
              <a16:creationId xmlns:a16="http://schemas.microsoft.com/office/drawing/2014/main" id="{00000000-0008-0000-0B00-0000A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7" name="Text Box 38">
          <a:extLst>
            <a:ext uri="{FF2B5EF4-FFF2-40B4-BE49-F238E27FC236}">
              <a16:creationId xmlns:a16="http://schemas.microsoft.com/office/drawing/2014/main" id="{00000000-0008-0000-0B00-0000A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8" name="Text Box 38">
          <a:extLst>
            <a:ext uri="{FF2B5EF4-FFF2-40B4-BE49-F238E27FC236}">
              <a16:creationId xmlns:a16="http://schemas.microsoft.com/office/drawing/2014/main" id="{00000000-0008-0000-0B00-0000A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B00-0000A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0" name="Text Box 38">
          <a:extLst>
            <a:ext uri="{FF2B5EF4-FFF2-40B4-BE49-F238E27FC236}">
              <a16:creationId xmlns:a16="http://schemas.microsoft.com/office/drawing/2014/main" id="{00000000-0008-0000-0B00-0000B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1" name="Text Box 38">
          <a:extLst>
            <a:ext uri="{FF2B5EF4-FFF2-40B4-BE49-F238E27FC236}">
              <a16:creationId xmlns:a16="http://schemas.microsoft.com/office/drawing/2014/main" id="{00000000-0008-0000-0B00-0000B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2" name="Text Box 38">
          <a:extLst>
            <a:ext uri="{FF2B5EF4-FFF2-40B4-BE49-F238E27FC236}">
              <a16:creationId xmlns:a16="http://schemas.microsoft.com/office/drawing/2014/main" id="{00000000-0008-0000-0B00-0000B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3" name="Text Box 38">
          <a:extLst>
            <a:ext uri="{FF2B5EF4-FFF2-40B4-BE49-F238E27FC236}">
              <a16:creationId xmlns:a16="http://schemas.microsoft.com/office/drawing/2014/main" id="{00000000-0008-0000-0B00-0000B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4" name="Text Box 38">
          <a:extLst>
            <a:ext uri="{FF2B5EF4-FFF2-40B4-BE49-F238E27FC236}">
              <a16:creationId xmlns:a16="http://schemas.microsoft.com/office/drawing/2014/main" id="{00000000-0008-0000-0B00-0000B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5" name="Text Box 38">
          <a:extLst>
            <a:ext uri="{FF2B5EF4-FFF2-40B4-BE49-F238E27FC236}">
              <a16:creationId xmlns:a16="http://schemas.microsoft.com/office/drawing/2014/main" id="{00000000-0008-0000-0B00-0000B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B00-0000B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7" name="Text Box 76">
          <a:extLst>
            <a:ext uri="{FF2B5EF4-FFF2-40B4-BE49-F238E27FC236}">
              <a16:creationId xmlns:a16="http://schemas.microsoft.com/office/drawing/2014/main" id="{00000000-0008-0000-0B00-0000B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8" name="Text Box 77">
          <a:extLst>
            <a:ext uri="{FF2B5EF4-FFF2-40B4-BE49-F238E27FC236}">
              <a16:creationId xmlns:a16="http://schemas.microsoft.com/office/drawing/2014/main" id="{00000000-0008-0000-0B00-0000B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9" name="Text Box 78">
          <a:extLst>
            <a:ext uri="{FF2B5EF4-FFF2-40B4-BE49-F238E27FC236}">
              <a16:creationId xmlns:a16="http://schemas.microsoft.com/office/drawing/2014/main" id="{00000000-0008-0000-0B00-0000B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B00-0000B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B00-0000B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00000000-0008-0000-0B00-0000B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00000000-0008-0000-0B00-0000B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4" name="Text Box 68">
          <a:extLst>
            <a:ext uri="{FF2B5EF4-FFF2-40B4-BE49-F238E27FC236}">
              <a16:creationId xmlns:a16="http://schemas.microsoft.com/office/drawing/2014/main" id="{00000000-0008-0000-0B00-0000B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5" name="Text Box 69">
          <a:extLst>
            <a:ext uri="{FF2B5EF4-FFF2-40B4-BE49-F238E27FC236}">
              <a16:creationId xmlns:a16="http://schemas.microsoft.com/office/drawing/2014/main" id="{00000000-0008-0000-0B00-0000B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6" name="Text Box 70">
          <a:extLst>
            <a:ext uri="{FF2B5EF4-FFF2-40B4-BE49-F238E27FC236}">
              <a16:creationId xmlns:a16="http://schemas.microsoft.com/office/drawing/2014/main" id="{00000000-0008-0000-0B00-0000C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7" name="Text Box 71">
          <a:extLst>
            <a:ext uri="{FF2B5EF4-FFF2-40B4-BE49-F238E27FC236}">
              <a16:creationId xmlns:a16="http://schemas.microsoft.com/office/drawing/2014/main" id="{00000000-0008-0000-0B00-0000C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8" name="Text Box 72">
          <a:extLst>
            <a:ext uri="{FF2B5EF4-FFF2-40B4-BE49-F238E27FC236}">
              <a16:creationId xmlns:a16="http://schemas.microsoft.com/office/drawing/2014/main" id="{00000000-0008-0000-0B00-0000C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9" name="Text Box 73">
          <a:extLst>
            <a:ext uri="{FF2B5EF4-FFF2-40B4-BE49-F238E27FC236}">
              <a16:creationId xmlns:a16="http://schemas.microsoft.com/office/drawing/2014/main" id="{00000000-0008-0000-0B00-0000C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0" name="Text Box 38">
          <a:extLst>
            <a:ext uri="{FF2B5EF4-FFF2-40B4-BE49-F238E27FC236}">
              <a16:creationId xmlns:a16="http://schemas.microsoft.com/office/drawing/2014/main" id="{00000000-0008-0000-0B00-0000C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1" name="Text Box 38">
          <a:extLst>
            <a:ext uri="{FF2B5EF4-FFF2-40B4-BE49-F238E27FC236}">
              <a16:creationId xmlns:a16="http://schemas.microsoft.com/office/drawing/2014/main" id="{00000000-0008-0000-0B00-0000C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2" name="Text Box 38">
          <a:extLst>
            <a:ext uri="{FF2B5EF4-FFF2-40B4-BE49-F238E27FC236}">
              <a16:creationId xmlns:a16="http://schemas.microsoft.com/office/drawing/2014/main" id="{00000000-0008-0000-0B00-0000C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3" name="Text Box 38">
          <a:extLst>
            <a:ext uri="{FF2B5EF4-FFF2-40B4-BE49-F238E27FC236}">
              <a16:creationId xmlns:a16="http://schemas.microsoft.com/office/drawing/2014/main" id="{00000000-0008-0000-0B00-0000C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4" name="Text Box 38">
          <a:extLst>
            <a:ext uri="{FF2B5EF4-FFF2-40B4-BE49-F238E27FC236}">
              <a16:creationId xmlns:a16="http://schemas.microsoft.com/office/drawing/2014/main" id="{00000000-0008-0000-0B00-0000C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5" name="Text Box 38">
          <a:extLst>
            <a:ext uri="{FF2B5EF4-FFF2-40B4-BE49-F238E27FC236}">
              <a16:creationId xmlns:a16="http://schemas.microsoft.com/office/drawing/2014/main" id="{00000000-0008-0000-0B00-0000C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6" name="Text Box 38">
          <a:extLst>
            <a:ext uri="{FF2B5EF4-FFF2-40B4-BE49-F238E27FC236}">
              <a16:creationId xmlns:a16="http://schemas.microsoft.com/office/drawing/2014/main" id="{00000000-0008-0000-0B00-0000C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7" name="Text Box 38">
          <a:extLst>
            <a:ext uri="{FF2B5EF4-FFF2-40B4-BE49-F238E27FC236}">
              <a16:creationId xmlns:a16="http://schemas.microsoft.com/office/drawing/2014/main" id="{00000000-0008-0000-0B00-0000C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8" name="Text Box 38">
          <a:extLst>
            <a:ext uri="{FF2B5EF4-FFF2-40B4-BE49-F238E27FC236}">
              <a16:creationId xmlns:a16="http://schemas.microsoft.com/office/drawing/2014/main" id="{00000000-0008-0000-0B00-0000C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9" name="Text Box 38">
          <a:extLst>
            <a:ext uri="{FF2B5EF4-FFF2-40B4-BE49-F238E27FC236}">
              <a16:creationId xmlns:a16="http://schemas.microsoft.com/office/drawing/2014/main" id="{00000000-0008-0000-0B00-0000C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0" name="Text Box 38">
          <a:extLst>
            <a:ext uri="{FF2B5EF4-FFF2-40B4-BE49-F238E27FC236}">
              <a16:creationId xmlns:a16="http://schemas.microsoft.com/office/drawing/2014/main" id="{00000000-0008-0000-0B00-0000C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1" name="Text Box 38">
          <a:extLst>
            <a:ext uri="{FF2B5EF4-FFF2-40B4-BE49-F238E27FC236}">
              <a16:creationId xmlns:a16="http://schemas.microsoft.com/office/drawing/2014/main" id="{00000000-0008-0000-0B00-0000C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B00-0000D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3" name="Text Box 76">
          <a:extLst>
            <a:ext uri="{FF2B5EF4-FFF2-40B4-BE49-F238E27FC236}">
              <a16:creationId xmlns:a16="http://schemas.microsoft.com/office/drawing/2014/main" id="{00000000-0008-0000-0B00-0000D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4" name="Text Box 77">
          <a:extLst>
            <a:ext uri="{FF2B5EF4-FFF2-40B4-BE49-F238E27FC236}">
              <a16:creationId xmlns:a16="http://schemas.microsoft.com/office/drawing/2014/main" id="{00000000-0008-0000-0B00-0000D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5" name="Text Box 78">
          <a:extLst>
            <a:ext uri="{FF2B5EF4-FFF2-40B4-BE49-F238E27FC236}">
              <a16:creationId xmlns:a16="http://schemas.microsoft.com/office/drawing/2014/main" id="{00000000-0008-0000-0B00-0000D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B00-0000D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B00-0000D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8" name="Text Box 46">
          <a:extLst>
            <a:ext uri="{FF2B5EF4-FFF2-40B4-BE49-F238E27FC236}">
              <a16:creationId xmlns:a16="http://schemas.microsoft.com/office/drawing/2014/main" id="{00000000-0008-0000-0B00-0000D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9" name="Text Box 43">
          <a:extLst>
            <a:ext uri="{FF2B5EF4-FFF2-40B4-BE49-F238E27FC236}">
              <a16:creationId xmlns:a16="http://schemas.microsoft.com/office/drawing/2014/main" id="{00000000-0008-0000-0B00-0000D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0" name="Text Box 68">
          <a:extLst>
            <a:ext uri="{FF2B5EF4-FFF2-40B4-BE49-F238E27FC236}">
              <a16:creationId xmlns:a16="http://schemas.microsoft.com/office/drawing/2014/main" id="{00000000-0008-0000-0B00-0000D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1" name="Text Box 69">
          <a:extLst>
            <a:ext uri="{FF2B5EF4-FFF2-40B4-BE49-F238E27FC236}">
              <a16:creationId xmlns:a16="http://schemas.microsoft.com/office/drawing/2014/main" id="{00000000-0008-0000-0B00-0000D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2" name="Text Box 70">
          <a:extLst>
            <a:ext uri="{FF2B5EF4-FFF2-40B4-BE49-F238E27FC236}">
              <a16:creationId xmlns:a16="http://schemas.microsoft.com/office/drawing/2014/main" id="{00000000-0008-0000-0B00-0000D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3" name="Text Box 71">
          <a:extLst>
            <a:ext uri="{FF2B5EF4-FFF2-40B4-BE49-F238E27FC236}">
              <a16:creationId xmlns:a16="http://schemas.microsoft.com/office/drawing/2014/main" id="{00000000-0008-0000-0B00-0000D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4" name="Text Box 72">
          <a:extLst>
            <a:ext uri="{FF2B5EF4-FFF2-40B4-BE49-F238E27FC236}">
              <a16:creationId xmlns:a16="http://schemas.microsoft.com/office/drawing/2014/main" id="{00000000-0008-0000-0B00-0000D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5" name="Text Box 73">
          <a:extLst>
            <a:ext uri="{FF2B5EF4-FFF2-40B4-BE49-F238E27FC236}">
              <a16:creationId xmlns:a16="http://schemas.microsoft.com/office/drawing/2014/main" id="{00000000-0008-0000-0B00-0000D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6" name="Text Box 38">
          <a:extLst>
            <a:ext uri="{FF2B5EF4-FFF2-40B4-BE49-F238E27FC236}">
              <a16:creationId xmlns:a16="http://schemas.microsoft.com/office/drawing/2014/main" id="{00000000-0008-0000-0B00-0000D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7" name="Text Box 38">
          <a:extLst>
            <a:ext uri="{FF2B5EF4-FFF2-40B4-BE49-F238E27FC236}">
              <a16:creationId xmlns:a16="http://schemas.microsoft.com/office/drawing/2014/main" id="{00000000-0008-0000-0B00-0000D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8" name="Text Box 38">
          <a:extLst>
            <a:ext uri="{FF2B5EF4-FFF2-40B4-BE49-F238E27FC236}">
              <a16:creationId xmlns:a16="http://schemas.microsoft.com/office/drawing/2014/main" id="{00000000-0008-0000-0B00-0000E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9" name="Text Box 38">
          <a:extLst>
            <a:ext uri="{FF2B5EF4-FFF2-40B4-BE49-F238E27FC236}">
              <a16:creationId xmlns:a16="http://schemas.microsoft.com/office/drawing/2014/main" id="{00000000-0008-0000-0B00-0000E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0" name="Text Box 38">
          <a:extLst>
            <a:ext uri="{FF2B5EF4-FFF2-40B4-BE49-F238E27FC236}">
              <a16:creationId xmlns:a16="http://schemas.microsoft.com/office/drawing/2014/main" id="{00000000-0008-0000-0B00-0000E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1" name="Text Box 38">
          <a:extLst>
            <a:ext uri="{FF2B5EF4-FFF2-40B4-BE49-F238E27FC236}">
              <a16:creationId xmlns:a16="http://schemas.microsoft.com/office/drawing/2014/main" id="{00000000-0008-0000-0B00-0000E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2" name="Text Box 38">
          <a:extLst>
            <a:ext uri="{FF2B5EF4-FFF2-40B4-BE49-F238E27FC236}">
              <a16:creationId xmlns:a16="http://schemas.microsoft.com/office/drawing/2014/main" id="{00000000-0008-0000-0B00-0000E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3" name="Text Box 38">
          <a:extLst>
            <a:ext uri="{FF2B5EF4-FFF2-40B4-BE49-F238E27FC236}">
              <a16:creationId xmlns:a16="http://schemas.microsoft.com/office/drawing/2014/main" id="{00000000-0008-0000-0B00-0000E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4" name="Text Box 38">
          <a:extLst>
            <a:ext uri="{FF2B5EF4-FFF2-40B4-BE49-F238E27FC236}">
              <a16:creationId xmlns:a16="http://schemas.microsoft.com/office/drawing/2014/main" id="{00000000-0008-0000-0B00-0000E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5" name="Text Box 38">
          <a:extLst>
            <a:ext uri="{FF2B5EF4-FFF2-40B4-BE49-F238E27FC236}">
              <a16:creationId xmlns:a16="http://schemas.microsoft.com/office/drawing/2014/main" id="{00000000-0008-0000-0B00-0000E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6" name="Text Box 38">
          <a:extLst>
            <a:ext uri="{FF2B5EF4-FFF2-40B4-BE49-F238E27FC236}">
              <a16:creationId xmlns:a16="http://schemas.microsoft.com/office/drawing/2014/main" id="{00000000-0008-0000-0B00-0000E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7" name="Text Box 38">
          <a:extLst>
            <a:ext uri="{FF2B5EF4-FFF2-40B4-BE49-F238E27FC236}">
              <a16:creationId xmlns:a16="http://schemas.microsoft.com/office/drawing/2014/main" id="{00000000-0008-0000-0B00-0000E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B00-0000E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9" name="Text Box 76">
          <a:extLst>
            <a:ext uri="{FF2B5EF4-FFF2-40B4-BE49-F238E27FC236}">
              <a16:creationId xmlns:a16="http://schemas.microsoft.com/office/drawing/2014/main" id="{00000000-0008-0000-0B00-0000E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0" name="Text Box 77">
          <a:extLst>
            <a:ext uri="{FF2B5EF4-FFF2-40B4-BE49-F238E27FC236}">
              <a16:creationId xmlns:a16="http://schemas.microsoft.com/office/drawing/2014/main" id="{00000000-0008-0000-0B00-0000E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1" name="Text Box 78">
          <a:extLst>
            <a:ext uri="{FF2B5EF4-FFF2-40B4-BE49-F238E27FC236}">
              <a16:creationId xmlns:a16="http://schemas.microsoft.com/office/drawing/2014/main" id="{00000000-0008-0000-0B00-0000E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B00-0000E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B00-0000E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4" name="Text Box 46">
          <a:extLst>
            <a:ext uri="{FF2B5EF4-FFF2-40B4-BE49-F238E27FC236}">
              <a16:creationId xmlns:a16="http://schemas.microsoft.com/office/drawing/2014/main" id="{00000000-0008-0000-0B00-0000F0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5" name="Text Box 43">
          <a:extLst>
            <a:ext uri="{FF2B5EF4-FFF2-40B4-BE49-F238E27FC236}">
              <a16:creationId xmlns:a16="http://schemas.microsoft.com/office/drawing/2014/main" id="{00000000-0008-0000-0B00-0000F1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B00-0000F2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B00-0000F3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B00-0000F4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00000000-0008-0000-0B00-0000F5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B00-0000F6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B00-0000F7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B00-0000F8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B00-0000F9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B00-0000FA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B00-0000FB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B00-0000FC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B00-0000FD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B00-0000FE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B00-0000FF0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B00-00000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B00-00000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B00-00000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B00-00000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B00-00000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B00-00000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B00-00000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B00-00000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B00-00000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B00-00000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B00-00000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B00-00000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B00-00000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B00-00000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B00-00000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B00-00000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B00-00001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B00-00001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B00-00001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B00-00001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00000000-0008-0000-0B00-00001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B00-00001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B00-00001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B00-00001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B00-00001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B00-00001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B00-00001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B00-00001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00000000-0008-0000-0B00-00001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B00-00001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B00-00001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B00-00001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00000000-0008-0000-0B00-00002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B00-00002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B00-00002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B00-00002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B00-00002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B00-00002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B00-00002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B00-00002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B00-00002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B00-00002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B00-00002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B00-00002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B00-00002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B00-00002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B00-00002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B00-00002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B00-00003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B00-00003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B00-00003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B00-00003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B00-00003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B00-00003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00000000-0008-0000-0B00-00003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B00-00003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B00-00003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B00-00003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00000000-0008-0000-0B00-00003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B00-00003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B00-00003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B00-00003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B00-00003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B00-00003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B00-00004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B00-00004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B00-00004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B00-00004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B00-00004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B00-00004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B00-00004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B00-00004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B00-00004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B00-00004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B00-00004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B00-00004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B00-00004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B00-00004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B00-00004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B00-00004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B00-00005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B00-00005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B00-00005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B00-00005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B00-00005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B00-00005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B00-00005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B00-00005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00000000-0008-0000-0B00-00005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B00-00005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B00-00005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B00-00005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B00-00005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B00-00005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B00-00005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B00-00005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B00-00006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B00-00006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B00-00006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B00-00006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B00-00006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B00-00006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B00-00006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B00-00006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B00-00006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B00-00006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B00-00006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B00-00006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B00-00006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B00-00006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B00-00006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B00-00006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00000000-0008-0000-0B00-00007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B00-00007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B00-00007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B00-00007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id="{00000000-0008-0000-0B00-00007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B00-00007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B00-00007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B00-00007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B00-00007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B00-00007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B00-00007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B00-00007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B00-00007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B00-00007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B00-00007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B00-00007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B00-00008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B00-00008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B00-00008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B00-00008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B00-00008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B00-00008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B00-00008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B00-00008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B00-00008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B00-00008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B00-00008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B00-00008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B00-00008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B00-00008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B00-00008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B00-00008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B00-00009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B00-00009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B00-00009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B00-00009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00000000-0008-0000-0B00-00009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B00-00009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B00-00009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B00-00009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B00-00009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B00-00009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B00-00009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B00-00009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B00-00009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B00-00009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B00-00009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B00-00009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B00-0000A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B00-0000A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B00-0000A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B00-0000A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B00-0000A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B00-0000A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B00-0000A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B00-0000A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00000000-0008-0000-0B00-0000A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B00-0000A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00000000-0008-0000-0B00-0000A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B00-0000A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00000000-0008-0000-0B00-0000A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B00-0000A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id="{00000000-0008-0000-0B00-0000A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B00-0000A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00000000-0008-0000-0B00-0000B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B00-0000B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00000000-0008-0000-0B00-0000B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B00-0000B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00000000-0008-0000-0B00-0000B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B00-0000B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00000000-0008-0000-0B00-0000B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B00-0000B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00000000-0008-0000-0B00-0000B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B00-0000B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00000000-0008-0000-0B00-0000B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B00-0000B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00000000-0008-0000-0B00-0000B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B00-0000B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00000000-0008-0000-0B00-0000B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B00-0000B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00000000-0008-0000-0B00-0000C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B00-0000C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B00-0000C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B00-0000C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id="{00000000-0008-0000-0B00-0000C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B00-0000C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B00-0000C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B00-0000C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00000000-0008-0000-0B00-0000C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B00-0000C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B00-0000C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B00-0000C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B00-0000C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B00-0000C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B00-0000C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B00-0000C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00000000-0008-0000-0B00-0000D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B00-0000D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B00-0000D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B00-0000D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00000000-0008-0000-0B00-0000D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B00-0000D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B00-0000D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B00-0000D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0000000-0008-0000-0B00-0000D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B00-0000D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B00-0000D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B00-0000D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00000000-0008-0000-0B00-0000D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B00-0000D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B00-0000D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B00-0000D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00000000-0008-0000-0B00-0000E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B00-0000E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B00-0000E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B00-0000E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00000000-0008-0000-0B00-0000E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B00-0000E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B00-0000E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B00-0000E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000000-0008-0000-0B00-0000E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B00-0000E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00000000-0008-0000-0B00-0000E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B00-0000E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00000000-0008-0000-0B00-0000E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B00-0000E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00000000-0008-0000-0B00-0000E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B00-0000E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00000000-0008-0000-0B00-0000F0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B00-0000F1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00000000-0008-0000-0B00-0000F2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B00-0000F3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B00-0000F4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B00-0000F5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00000000-0008-0000-0B00-0000F6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B00-0000F7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id="{00000000-0008-0000-0B00-0000F8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B00-0000F9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id="{00000000-0008-0000-0B00-0000FA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B00-0000FB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id="{00000000-0008-0000-0B00-0000FC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B00-0000FD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id="{00000000-0008-0000-0B00-0000FE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B00-0000FF0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00000000-0008-0000-0B00-00000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B00-00000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00000000-0008-0000-0B00-00000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B00-00000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id="{00000000-0008-0000-0B00-00000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B00-00000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id="{00000000-0008-0000-0B00-00000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B00-00000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00000000-0008-0000-0B00-00000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B00-00000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00000000-0008-0000-0B00-00000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B00-00000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id="{00000000-0008-0000-0B00-00000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B00-00000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id="{00000000-0008-0000-0B00-00000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B00-00000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00000000-0008-0000-0B00-00001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B00-00001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id="{00000000-0008-0000-0B00-00001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B00-00001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00000000-0008-0000-0B00-00001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B00-00001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00000000-0008-0000-0B00-00001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B00-00001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id="{00000000-0008-0000-0B00-00001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B00-00001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00000000-0008-0000-0B00-00001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B00-00001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B00-00001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B00-00001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00000000-0008-0000-0B00-00001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B00-00001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id="{00000000-0008-0000-0B00-00002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B00-00002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00000000-0008-0000-0B00-00002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B00-00002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id="{00000000-0008-0000-0B00-00002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B00-00002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00000000-0008-0000-0B00-00002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B00-00002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00000000-0008-0000-0B00-00002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B00-00002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00000000-0008-0000-0B00-00002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B00-00002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00000000-0008-0000-0B00-00002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B00-00002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00000000-0008-0000-0B00-00002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B00-00002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id="{00000000-0008-0000-0B00-00003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B00-00003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00000000-0008-0000-0B00-00003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B00-00003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00000000-0008-0000-0B00-00003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B00-00003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id="{00000000-0008-0000-0B00-00003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B00-00003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id="{00000000-0008-0000-0B00-00003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B00-00003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B00-00003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B00-00003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00000000-0008-0000-0B00-00003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B00-00003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00000000-0008-0000-0B00-00003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B00-00003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0000000-0008-0000-0B00-00004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B00-00004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00000000-0008-0000-0B00-00004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B00-00004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B00-00004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B00-00004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B00-00004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B00-00004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00000000-0008-0000-0B00-00004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B00-00004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00000000-0008-0000-0B00-00004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B00-00004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id="{00000000-0008-0000-0B00-00004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B00-00004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00000000-0008-0000-0B00-00004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B00-00004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00000000-0008-0000-0B00-00005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B00-00005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00000000-0008-0000-0B00-00005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B00-00005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id="{00000000-0008-0000-0B00-00005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B00-00005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00000000-0008-0000-0B00-00005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B00-00005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00000000-0008-0000-0B00-00005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B00-00005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00000000-0008-0000-0B00-00005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B00-00005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00000000-0008-0000-0B00-00005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B00-00005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id="{00000000-0008-0000-0B00-00005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B00-00005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00000000-0008-0000-0B00-00006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B00-00006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id="{00000000-0008-0000-0B00-00006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B00-00006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00000000-0008-0000-0B00-00006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B00-00006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00000000-0008-0000-0B00-00006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B00-00006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00000000-0008-0000-0B00-00006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B00-00006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id="{00000000-0008-0000-0B00-00006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B00-00006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B00-00006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B00-00006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00000000-0008-0000-0B00-00006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B00-00006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00000000-0008-0000-0B00-00007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B00-00007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00000000-0008-0000-0B00-00007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B00-00007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00000000-0008-0000-0B00-00007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B00-00007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0000000-0008-0000-0B00-00007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B00-00007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00000000-0008-0000-0B00-00007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B00-00007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00000000-0008-0000-0B00-00007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B00-00007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00000000-0008-0000-0B00-00007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B00-00007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00000000-0008-0000-0B00-00007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B00-00007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00000000-0008-0000-0B00-00008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B00-00008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00000000-0008-0000-0B00-00008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B00-00008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00000000-0008-0000-0B00-00008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B00-00008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00000000-0008-0000-0B00-00008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00000000-0008-0000-0B00-00008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B00-00008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00000000-0008-0000-0B00-00008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B00-00008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id="{00000000-0008-0000-0B00-00008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B00-00008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id="{00000000-0008-0000-0B00-00008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B00-00008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id="{00000000-0008-0000-0B00-00008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B00-00009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B00-00009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B00-00009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00000000-0008-0000-0B00-00009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B00-00009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id="{00000000-0008-0000-0B00-00009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B00-00009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id="{00000000-0008-0000-0B00-00009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B00-00009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B00-00009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B00-00009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B00-00009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B00-00009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id="{00000000-0008-0000-0B00-00009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B00-00009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id="{00000000-0008-0000-0B00-00009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B00-0000A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00000000-0008-0000-0B00-0000A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B00-0000A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id="{00000000-0008-0000-0B00-0000A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B00-0000A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00000000-0008-0000-0B00-0000A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B00-0000A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id="{00000000-0008-0000-0B00-0000A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B00-0000A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00000000-0008-0000-0B00-0000A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B00-0000A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00000000-0008-0000-0B00-0000A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B00-0000A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id="{00000000-0008-0000-0B00-0000A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B00-0000A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00000000-0008-0000-0B00-0000A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B00-0000B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id="{00000000-0008-0000-0B00-0000B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B00-0000B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id="{00000000-0008-0000-0B00-0000B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B00-0000B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id="{00000000-0008-0000-0B00-0000B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B00-0000B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id="{00000000-0008-0000-0B00-0000B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B00-0000B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00000000-0008-0000-0B00-0000B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B00-0000B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id="{00000000-0008-0000-0B00-0000B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B00-0000B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id="{00000000-0008-0000-0B00-0000B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B00-0000B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00000000-0008-0000-0B00-0000B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B00-0000C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B00-0000C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B00-0000C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B00-0000C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B00-0000C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00000000-0008-0000-0B00-0000C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B00-0000C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id="{00000000-0008-0000-0B00-0000C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B00-0000C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id="{00000000-0008-0000-0B00-0000C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B00-0000C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00000000-0008-0000-0B00-0000C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B00-0000C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00000000-0008-0000-0B00-0000C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B00-0000C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00000000-0008-0000-0B00-0000C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B00-0000D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B00-0000D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B00-0000D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00000000-0008-0000-0B00-0000D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B00-0000D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id="{00000000-0008-0000-0B00-0000D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B00-0000D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00000000-0008-0000-0B00-0000D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B00-0000D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00000000-0008-0000-0B00-0000D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B00-0000D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id="{00000000-0008-0000-0B00-0000D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B00-0000D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00000000-0008-0000-0B00-0000D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B00-0000D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00000000-0008-0000-0B00-0000D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B00-0000E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00000000-0008-0000-0B00-0000E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B00-0000E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00000000-0008-0000-0B00-0000E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B00-0000E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00000000-0008-0000-0B00-0000E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B00-0000E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00000000-0008-0000-0B00-0000E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B00-0000E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B00-0000E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B00-0000E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00000000-0008-0000-0B00-0000E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B00-0000E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B00-0000E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B00-0000E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00000000-0008-0000-0B00-0000E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B00-0000F0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id="{00000000-0008-0000-0B00-0000F1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B00-0000F2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00000000-0008-0000-0B00-0000F3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B00-0000F4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00000000-0008-0000-0B00-0000F5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B00-0000F6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00000000-0008-0000-0B00-0000F7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B00-0000F8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id="{00000000-0008-0000-0B00-0000F9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B00-0000FA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00000000-0008-0000-0B00-0000FB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B00-0000FC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00000000-0008-0000-0B00-0000FD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B00-0000FE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00000000-0008-0000-0B00-0000FF0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B00-00000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00000000-0008-0000-0B00-00000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B00-00000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00000000-0008-0000-0B00-00000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B00-00000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id="{00000000-0008-0000-0B00-00000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B00-00000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id="{00000000-0008-0000-0B00-00000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B00-00000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00000000-0008-0000-0B00-00000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B00-00000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00000000-0008-0000-0B00-00000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B00-00000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id="{00000000-0008-0000-0B00-00000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B00-00000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id="{00000000-0008-0000-0B00-00000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B00-00001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B00-00001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B00-00001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00000000-0008-0000-0B00-00001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B00-00001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B00-00001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B00-00001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B00-00001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B00-00001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00000000-0008-0000-0B00-00001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B00-00001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00000000-0008-0000-0B00-00001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B00-00001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B00-00001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B00-00001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00000000-0008-0000-0B00-00001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B00-00002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00000000-0008-0000-0B00-00002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B00-00002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00000000-0008-0000-0B00-00002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B00-00002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00000000-0008-0000-0B00-00002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B00-00002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00000000-0008-0000-0B00-00002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B00-00002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B00-00002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B00-00002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00000000-0008-0000-0B00-00002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00000000-0008-0000-0B00-00002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B00-00002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B00-00002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B00-00002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B00-00003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00000000-0008-0000-0B00-00003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B00-00003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00000000-0008-0000-0B00-00003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B00-00003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0000000-0008-0000-0B00-00003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B00-00003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00000000-0008-0000-0B00-00003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B00-00003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B00-00003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B00-00003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00000000-0008-0000-0B00-00003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B00-00003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B00-00003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B00-00003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00000000-0008-0000-0B00-00003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B00-00004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00000000-0008-0000-0B00-00004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B00-00004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00000000-0008-0000-0B00-00004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B00-00004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00000000-0008-0000-0B00-00004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B00-00004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00000000-0008-0000-0B00-00004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B00-00004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00000000-0008-0000-0B00-00004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B00-00004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0000000-0008-0000-0B00-00004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B00-00004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00000000-0008-0000-0B00-00004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B00-00004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00000000-0008-0000-0B00-00004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B00-00005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00000000-0008-0000-0B00-00005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B00-00005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0000000-0008-0000-0B00-00005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B00-00005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00000000-0008-0000-0B00-00005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B00-00005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0000000-0008-0000-0B00-00005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B00-00005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00000000-0008-0000-0B00-00005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B00-00005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00000000-0008-0000-0B00-00005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B00-00005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00000000-0008-0000-0B00-00005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B00-00005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00000000-0008-0000-0B00-00005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B00-00006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B00-00006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B00-00006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00000000-0008-0000-0B00-00006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B00-00006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B00-00006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B00-00006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00000000-0008-0000-0B00-00006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B00-00006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00000000-0008-0000-0B00-00006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B00-00006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00000000-0008-0000-0B00-00006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B00-00006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00000000-0008-0000-0B00-00006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B00-00006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00000000-0008-0000-0B00-00006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B00-00007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00000000-0008-0000-0B00-00007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B00-00007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00000000-0008-0000-0B00-00007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B00-00007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00000000-0008-0000-0B00-00007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B00-00007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00000000-0008-0000-0B00-00007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B00-00007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00000000-0008-0000-0B00-00007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B00-00007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0000000-0008-0000-0B00-00007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B00-00007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00000000-0008-0000-0B00-00007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B00-00007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00000000-0008-0000-0B00-00007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B00-00008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00000000-0008-0000-0B00-00008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B00-00008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00000000-0008-0000-0B00-00008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B00-00008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00000000-0008-0000-0B00-00008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B00-00008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B00-00008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id="{00000000-0008-0000-0B00-00008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B00-00008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B00-00008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00000000-0008-0000-0B00-00008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B00-00008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B00-00008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00000000-0008-0000-0B00-00008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B00-00008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id="{00000000-0008-0000-0B00-00009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B00-00009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id="{00000000-0008-0000-0B00-00009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B00-00009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00000000-0008-0000-0B00-00009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B00-00009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id="{00000000-0008-0000-0B00-00009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B00-00009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00000000-0008-0000-0B00-00009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B00-00009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00000000-0008-0000-0B00-00009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B00-00009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000000-0008-0000-0B00-00009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B00-00009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0000000-0008-0000-0B00-00009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B00-00009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B00-0000A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B00-0000A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00000000-0008-0000-0B00-0000A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B00-0000A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00000000-0008-0000-0B00-0000A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B00-0000A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00000000-0008-0000-0B00-0000A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B00-0000A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00000000-0008-0000-0B00-0000A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B00-0000A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00000000-0008-0000-0B00-0000A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0000000-0008-0000-0B00-0000A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B00-0000A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00000000-0008-0000-0B00-0000A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B00-0000A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0000000-0008-0000-0B00-0000A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B00-0000B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00000000-0008-0000-0B00-0000B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B00-0000B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B00-0000B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00000000-0008-0000-0B00-0000B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B00-0000B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0000000-0008-0000-0B00-0000B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B00-0000B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00000000-0008-0000-0B00-0000B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B00-0000B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00000000-0008-0000-0B00-0000B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B00-0000B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00000000-0008-0000-0B00-0000B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B00-0000B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00000000-0008-0000-0B00-0000B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B00-0000B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00000000-0008-0000-0B00-0000C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B00-0000C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00000000-0008-0000-0B00-0000C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B00-0000C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00000000-0008-0000-0B00-0000C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B00-0000C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00000000-0008-0000-0B00-0000C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B00-0000C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00000000-0008-0000-0B00-0000C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B00-0000C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00000000-0008-0000-0B00-0000C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B00-0000C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00000000-0008-0000-0B00-0000C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B00-0000C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B00-0000C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B00-0000C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00000000-0008-0000-0B00-0000D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B00-0000D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00000000-0008-0000-0B00-0000D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B00-0000D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B00-0000D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B00-0000D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00000000-0008-0000-0B00-0000D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B00-0000D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00000000-0008-0000-0B00-0000D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B00-0000D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00000000-0008-0000-0B00-0000D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B00-0000D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00000000-0008-0000-0B00-0000D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B00-0000D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00000000-0008-0000-0B00-0000D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B00-0000D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00000000-0008-0000-0B00-0000E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B00-0000E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B00-0000E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B00-0000E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00000000-0008-0000-0B00-0000E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B00-0000E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00000000-0008-0000-0B00-0000E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B00-0000E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00000000-0008-0000-0B00-0000E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B00-0000E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0000000-0008-0000-0B00-0000E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B00-0000E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00000000-0008-0000-0B00-0000E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B00-0000E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00000000-0008-0000-0B00-0000E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B00-0000E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00000000-0008-0000-0B00-0000F0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B00-0000F1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00000000-0008-0000-0B00-0000F2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B00-0000F3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00000000-0008-0000-0B00-0000F4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B00-0000F5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00000000-0008-0000-0B00-0000F6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B00-0000F7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00000000-0008-0000-0B00-0000F8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B00-0000F9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00000000-0008-0000-0B00-0000FA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B00-0000FB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B00-0000FC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B00-0000FD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00000000-0008-0000-0B00-0000FE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00000000-0008-0000-0B00-0000FF0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00000000-0008-0000-0B00-00000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B00-00000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B00-00000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B00-00000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00000000-0008-0000-0B00-00000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000000-0008-0000-0B00-00000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00000000-0008-0000-0B00-00000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0000000-0008-0000-0B00-00000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00000000-0008-0000-0B00-00000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00000000-0008-0000-0B00-00000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00000000-0008-0000-0B00-00000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B00-00000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00000000-0008-0000-0B00-00000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00000000-0008-0000-0B00-00000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00000000-0008-0000-0B00-00000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0000000-0008-0000-0B00-00000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0000000-0008-0000-0B00-00001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0000000-0008-0000-0B00-00001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00000000-0008-0000-0B00-00001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00000000-0008-0000-0B00-00001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0000000-0008-0000-0B00-00001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00000000-0008-0000-0B00-00001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00000000-0008-0000-0B00-00001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B00-00001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00000000-0008-0000-0B00-00001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B00-00001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B00-00001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00000000-0008-0000-0B00-00001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00000000-0008-0000-0B00-00001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00000000-0008-0000-0B00-00001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00000000-0008-0000-0B00-00001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00000000-0008-0000-0B00-00001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00000000-0008-0000-0B00-00002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00000000-0008-0000-0B00-00002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00000000-0008-0000-0B00-00002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00000000-0008-0000-0B00-00002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00000000-0008-0000-0B00-00002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00000000-0008-0000-0B00-00002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00000000-0008-0000-0B00-00002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00000000-0008-0000-0B00-00002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00000000-0008-0000-0B00-00002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0000000-0008-0000-0B00-00002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00000000-0008-0000-0B00-00002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00000000-0008-0000-0B00-00002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00000000-0008-0000-0B00-00002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00000000-0008-0000-0B00-00002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00000000-0008-0000-0B00-00002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0000000-0008-0000-0B00-00002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00000000-0008-0000-0B00-00003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00000000-0008-0000-0B00-00003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00000000-0008-0000-0B00-00003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00000000-0008-0000-0B00-00003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00000000-0008-0000-0B00-00003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00000000-0008-0000-0B00-00003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00000000-0008-0000-0B00-00003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00000000-0008-0000-0B00-00003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00000000-0008-0000-0B00-00003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B00-00003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00000000-0008-0000-0B00-00003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00000000-0008-0000-0B00-00003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00000000-0008-0000-0B00-00003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00000000-0008-0000-0B00-00003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00000000-0008-0000-0B00-00003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00000000-0008-0000-0B00-00003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00000000-0008-0000-0B00-00004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00000000-0008-0000-0B00-00004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00000000-0008-0000-0B00-00004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0000000-0008-0000-0B00-00004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00000000-0008-0000-0B00-00004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00000000-0008-0000-0B00-00004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00000000-0008-0000-0B00-00004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00000000-0008-0000-0B00-00004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00000000-0008-0000-0B00-00004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00000000-0008-0000-0B00-00004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00000000-0008-0000-0B00-00004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00000000-0008-0000-0B00-00004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000000-0008-0000-0B00-00004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00000000-0008-0000-0B00-00004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00000000-0008-0000-0B00-00004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00000000-0008-0000-0B00-00004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00000000-0008-0000-0B00-00005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00000000-0008-0000-0B00-00005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00000000-0008-0000-0B00-00005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00000000-0008-0000-0B00-00005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id="{00000000-0008-0000-0B00-00005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00000000-0008-0000-0B00-00005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id="{00000000-0008-0000-0B00-00005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00000000-0008-0000-0B00-00005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00000000-0008-0000-0B00-00005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0000000-0008-0000-0B00-00005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00000000-0008-0000-0B00-00005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00000000-0008-0000-0B00-00005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00000000-0008-0000-0B00-00005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00000000-0008-0000-0B00-00005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id="{00000000-0008-0000-0B00-00005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00000000-0008-0000-0B00-00005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00000000-0008-0000-0B00-00006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00000000-0008-0000-0B00-00006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00000000-0008-0000-0B00-00006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0000000-0008-0000-0B00-00006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00000000-0008-0000-0B00-00006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00000000-0008-0000-0B00-00006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00000000-0008-0000-0B00-00006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00000000-0008-0000-0B00-00006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00000000-0008-0000-0B00-00006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00000000-0008-0000-0B00-00006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00000000-0008-0000-0B00-00006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00000000-0008-0000-0B00-00006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00000000-0008-0000-0B00-00006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B00-00006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00000000-0008-0000-0B00-00006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0000000-0008-0000-0B00-00006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00000000-0008-0000-0B00-00007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00000000-0008-0000-0B00-00007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00000000-0008-0000-0B00-00007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00000000-0008-0000-0B00-00007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B00-00007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00000000-0008-0000-0B00-00007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00000000-0008-0000-0B00-00007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00000000-0008-0000-0B00-00007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00000000-0008-0000-0B00-00007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00000000-0008-0000-0B00-00007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00000000-0008-0000-0B00-00007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00000000-0008-0000-0B00-00007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00000000-0008-0000-0B00-00007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00000000-0008-0000-0B00-00007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00000000-0008-0000-0B00-00007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00000000-0008-0000-0B00-00007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00000000-0008-0000-0B00-00008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00000000-0008-0000-0B00-00008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00000000-0008-0000-0B00-00008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00000000-0008-0000-0B00-00008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00000000-0008-0000-0B00-00008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00000000-0008-0000-0B00-00008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00000000-0008-0000-0B00-00008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00000000-0008-0000-0B00-00008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00000000-0008-0000-0B00-00008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00000000-0008-0000-0B00-00008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00000000-0008-0000-0B00-00008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id="{00000000-0008-0000-0B00-00008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0000000-0008-0000-0B00-00008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00000000-0008-0000-0B00-00008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0000000-0008-0000-0B00-00008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00000000-0008-0000-0B00-00008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00000000-0008-0000-0B00-00009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id="{00000000-0008-0000-0B00-00009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B00-00009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00000000-0008-0000-0B00-00009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B00-00009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id="{00000000-0008-0000-0B00-00009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00000000-0008-0000-0B00-00009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00000000-0008-0000-0B00-00009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00000000-0008-0000-0B00-00009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id="{00000000-0008-0000-0B00-00009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00000000-0008-0000-0B00-00009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00000000-0008-0000-0B00-00009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B00-00009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00000000-0008-0000-0B00-00009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0000000-0008-0000-0B00-00009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id="{00000000-0008-0000-0B00-00009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00000000-0008-0000-0B00-0000A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id="{00000000-0008-0000-0B00-0000A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B00-0000A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id="{00000000-0008-0000-0B00-0000A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00000000-0008-0000-0B00-0000A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id="{00000000-0008-0000-0B00-0000A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00000000-0008-0000-0B00-0000A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00000000-0008-0000-0B00-0000A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0000000-0008-0000-0B00-0000A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id="{00000000-0008-0000-0B00-0000A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B00-0000A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00000000-0008-0000-0B00-0000A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00000000-0008-0000-0B00-0000A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00000000-0008-0000-0B00-0000A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00000000-0008-0000-0B00-0000A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00000000-0008-0000-0B00-0000A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00000000-0008-0000-0B00-0000B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00000000-0008-0000-0B00-0000B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00000000-0008-0000-0B00-0000B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id="{00000000-0008-0000-0B00-0000B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00000000-0008-0000-0B00-0000B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00000000-0008-0000-0B00-0000B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00000000-0008-0000-0B00-0000B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id="{00000000-0008-0000-0B00-0000B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00000000-0008-0000-0B00-0000B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id="{00000000-0008-0000-0B00-0000B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00000000-0008-0000-0B00-0000B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00000000-0008-0000-0B00-0000B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00000000-0008-0000-0B00-0000B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id="{00000000-0008-0000-0B00-0000B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00000000-0008-0000-0B00-0000B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00000000-0008-0000-0B00-0000B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00000000-0008-0000-0B00-0000C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00000000-0008-0000-0B00-0000C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00000000-0008-0000-0B00-0000C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00000000-0008-0000-0B00-0000C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B00-0000C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00000000-0008-0000-0B00-0000C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0000000-0008-0000-0B00-0000C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id="{00000000-0008-0000-0B00-0000C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00000000-0008-0000-0B00-0000C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id="{00000000-0008-0000-0B00-0000C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00000000-0008-0000-0B00-0000C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id="{00000000-0008-0000-0B00-0000C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00000000-0008-0000-0B00-0000C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00000000-0008-0000-0B00-0000C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00000000-0008-0000-0B00-0000C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id="{00000000-0008-0000-0B00-0000C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00000000-0008-0000-0B00-0000D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id="{00000000-0008-0000-0B00-0000D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00000000-0008-0000-0B00-0000D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id="{00000000-0008-0000-0B00-0000D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00000000-0008-0000-0B00-0000D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00000000-0008-0000-0B00-0000D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00000000-0008-0000-0B00-0000D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00000000-0008-0000-0B00-0000D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00000000-0008-0000-0B00-0000D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id="{00000000-0008-0000-0B00-0000D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00000000-0008-0000-0B00-0000D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00000000-0008-0000-0B00-0000D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00000000-0008-0000-0B00-0000D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00000000-0008-0000-0B00-0000D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00000000-0008-0000-0B00-0000D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00000000-0008-0000-0B00-0000D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B00-0000E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id="{00000000-0008-0000-0B00-0000E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0000000-0008-0000-0B00-0000E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id="{00000000-0008-0000-0B00-0000E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B00-0000E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00000000-0008-0000-0B00-0000E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00000000-0008-0000-0B00-0000E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0000000-0008-0000-0B00-0000E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00000000-0008-0000-0B00-0000E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id="{00000000-0008-0000-0B00-0000E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00000000-0008-0000-0B00-0000E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00000000-0008-0000-0B00-0000E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B00-0000E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id="{00000000-0008-0000-0B00-0000E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00000000-0008-0000-0B00-0000E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id="{00000000-0008-0000-0B00-0000E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00000000-0008-0000-0B00-0000F0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id="{00000000-0008-0000-0B00-0000F1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00000000-0008-0000-0B00-0000F2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id="{00000000-0008-0000-0B00-0000F3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00000000-0008-0000-0B00-0000F4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00000000-0008-0000-0B00-0000F5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0000000-0008-0000-0B00-0000F6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id="{00000000-0008-0000-0B00-0000F7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00000000-0008-0000-0B00-0000F8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id="{00000000-0008-0000-0B00-0000F9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00000000-0008-0000-0B00-0000FA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id="{00000000-0008-0000-0B00-0000FB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00000000-0008-0000-0B00-0000FC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id="{00000000-0008-0000-0B00-0000FD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00000000-0008-0000-0B00-0000FE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00000000-0008-0000-0B00-0000FF0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00000000-0008-0000-0B00-00000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id="{00000000-0008-0000-0B00-00000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B00-00000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id="{00000000-0008-0000-0B00-00000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B00-00000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id="{00000000-0008-0000-0B00-00000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00000000-0008-0000-0B00-00000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id="{00000000-0008-0000-0B00-00000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00000000-0008-0000-0B00-00000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00000000-0008-0000-0B00-00000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00000000-0008-0000-0B00-00000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id="{00000000-0008-0000-0B00-00000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00000000-0008-0000-0B00-00000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id="{00000000-0008-0000-0B00-00000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00000000-0008-0000-0B00-00000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id="{00000000-0008-0000-0B00-00000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0000000-0008-0000-0B00-00001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id="{00000000-0008-0000-0B00-00001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00000000-0008-0000-0B00-00001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00000000-0008-0000-0B00-00001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B00-00001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id="{00000000-0008-0000-0B00-00001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B00-00001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id="{00000000-0008-0000-0B00-00001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00000000-0008-0000-0B00-00001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id="{00000000-0008-0000-0B00-00001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0000000-0008-0000-0B00-00001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id="{00000000-0008-0000-0B00-00001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00000000-0008-0000-0B00-00001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00000000-0008-0000-0B00-00001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0000000-0008-0000-0B00-00001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id="{00000000-0008-0000-0B00-00001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0000000-0008-0000-0B00-00002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id="{00000000-0008-0000-0B00-00002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00000000-0008-0000-0B00-00002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id="{00000000-0008-0000-0B00-00002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00000000-0008-0000-0B00-00002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id="{00000000-0008-0000-0B00-00002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00000000-0008-0000-0B00-00002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00000000-0008-0000-0B00-00002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B00-00002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id="{00000000-0008-0000-0B00-00002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00000000-0008-0000-0B00-00002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id="{00000000-0008-0000-0B00-00002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B00-00002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id="{00000000-0008-0000-0B00-00002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00000000-0008-0000-0B00-00002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id="{00000000-0008-0000-0B00-00002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00000000-0008-0000-0B00-00003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00000000-0008-0000-0B00-00003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00000000-0008-0000-0B00-00003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id="{00000000-0008-0000-0B00-00003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00000000-0008-0000-0B00-00003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id="{00000000-0008-0000-0B00-00003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00000000-0008-0000-0B00-00003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00000000-0008-0000-0B00-00003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00000000-0008-0000-0B00-00003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id="{00000000-0008-0000-0B00-00003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00000000-0008-0000-0B00-00003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00000000-0008-0000-0B00-00003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B00-00003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id="{00000000-0008-0000-0B00-00003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00000000-0008-0000-0B00-00003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id="{00000000-0008-0000-0B00-00003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00000000-0008-0000-0B00-00004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00000000-0008-0000-0B00-00004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00000000-0008-0000-0B00-00004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id="{00000000-0008-0000-0B00-00004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00000000-0008-0000-0B00-00004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00000000-0008-0000-0B00-00004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00000000-0008-0000-0B00-00004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id="{00000000-0008-0000-0B00-00004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00000000-0008-0000-0B00-00004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id="{00000000-0008-0000-0B00-00004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0000000-0008-0000-0B00-00004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id="{00000000-0008-0000-0B00-00004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00000000-0008-0000-0B00-00004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id="{00000000-0008-0000-0B00-00004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00000000-0008-0000-0B00-00004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00000000-0008-0000-0B00-00004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00000000-0008-0000-0B00-00005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id="{00000000-0008-0000-0B00-00005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00000000-0008-0000-0B00-00005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id="{00000000-0008-0000-0B00-00005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0000000-0008-0000-0B00-00005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id="{00000000-0008-0000-0B00-00005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00000000-0008-0000-0B00-00005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id="{00000000-0008-0000-0B00-00005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00000000-0008-0000-0B00-00005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id="{00000000-0008-0000-0B00-00005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00000000-0008-0000-0B00-00005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id="{00000000-0008-0000-0B00-00005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0000000-0008-0000-0B00-00005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id="{00000000-0008-0000-0B00-00005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00000000-0008-0000-0B00-00005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id="{00000000-0008-0000-0B00-00005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00000000-0008-0000-0B00-00006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id="{00000000-0008-0000-0B00-00006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00000000-0008-0000-0B00-00006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00000000-0008-0000-0B00-00006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B00-00006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id="{00000000-0008-0000-0B00-00006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0000000-0008-0000-0B00-00006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id="{00000000-0008-0000-0B00-00006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0000000-0008-0000-0B00-00006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id="{00000000-0008-0000-0B00-00006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B00-00006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id="{00000000-0008-0000-0B00-00006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00000000-0008-0000-0B00-00006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00000000-0008-0000-0B00-00006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0000000-0008-0000-0B00-00006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00000000-0008-0000-0B00-00006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id="{00000000-0008-0000-0B00-00007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00000000-0008-0000-0B00-00007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B00-00007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00000000-0008-0000-0B00-00007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id="{00000000-0008-0000-0B00-00007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00000000-0008-0000-0B00-00007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id="{00000000-0008-0000-0B00-00007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00000000-0008-0000-0B00-00007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id="{00000000-0008-0000-0B00-00007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00000000-0008-0000-0B00-00007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000000-0008-0000-0B00-00007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00000000-0008-0000-0B00-00007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00000000-0008-0000-0B00-00007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00000000-0008-0000-0B00-00007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00000000-0008-0000-0B00-00007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00000000-0008-0000-0B00-00007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id="{00000000-0008-0000-0B00-00008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00000000-0008-0000-0B00-00008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00000000-0008-0000-0B00-00008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00000000-0008-0000-0B00-00008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id="{00000000-0008-0000-0B00-00008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00000000-0008-0000-0B00-00008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00000000-0008-0000-0B00-00008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00000000-0008-0000-0B00-00008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00000000-0008-0000-0B00-00008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00000000-0008-0000-0B00-00008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id="{00000000-0008-0000-0B00-00008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00000000-0008-0000-0B00-00008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B00-00008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00000000-0008-0000-0B00-00008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id="{00000000-0008-0000-0B00-00008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000000-0008-0000-0B00-00008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00000000-0008-0000-0B00-00009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00000000-0008-0000-0B00-00009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id="{00000000-0008-0000-0B00-00009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B00-00009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id="{00000000-0008-0000-0B00-00009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00000000-0008-0000-0B00-00009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id="{00000000-0008-0000-0B00-00009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00000000-0008-0000-0B00-00009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id="{00000000-0008-0000-0B00-00009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00000000-0008-0000-0B00-00009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id="{00000000-0008-0000-0B00-00009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00000000-0008-0000-0B00-00009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0" name="Text Box 3">
          <a:extLst>
            <a:ext uri="{FF2B5EF4-FFF2-40B4-BE49-F238E27FC236}">
              <a16:creationId xmlns:a16="http://schemas.microsoft.com/office/drawing/2014/main" id="{00000000-0008-0000-0B00-00009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00000000-0008-0000-0B00-00009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id="{00000000-0008-0000-0B00-00009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00000000-0008-0000-0B00-00009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4" name="Text Box 3">
          <a:extLst>
            <a:ext uri="{FF2B5EF4-FFF2-40B4-BE49-F238E27FC236}">
              <a16:creationId xmlns:a16="http://schemas.microsoft.com/office/drawing/2014/main" id="{00000000-0008-0000-0B00-0000A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00000000-0008-0000-0B00-0000A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6" name="Text Box 3">
          <a:extLst>
            <a:ext uri="{FF2B5EF4-FFF2-40B4-BE49-F238E27FC236}">
              <a16:creationId xmlns:a16="http://schemas.microsoft.com/office/drawing/2014/main" id="{00000000-0008-0000-0B00-0000A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00000000-0008-0000-0B00-0000A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id="{00000000-0008-0000-0B00-0000A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00000000-0008-0000-0B00-0000A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0" name="Text Box 3">
          <a:extLst>
            <a:ext uri="{FF2B5EF4-FFF2-40B4-BE49-F238E27FC236}">
              <a16:creationId xmlns:a16="http://schemas.microsoft.com/office/drawing/2014/main" id="{00000000-0008-0000-0B00-0000A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00000000-0008-0000-0B00-0000A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2" name="Text Box 3">
          <a:extLst>
            <a:ext uri="{FF2B5EF4-FFF2-40B4-BE49-F238E27FC236}">
              <a16:creationId xmlns:a16="http://schemas.microsoft.com/office/drawing/2014/main" id="{00000000-0008-0000-0B00-0000A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00000000-0008-0000-0B00-0000A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4" name="Text Box 3">
          <a:extLst>
            <a:ext uri="{FF2B5EF4-FFF2-40B4-BE49-F238E27FC236}">
              <a16:creationId xmlns:a16="http://schemas.microsoft.com/office/drawing/2014/main" id="{00000000-0008-0000-0B00-0000A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00000000-0008-0000-0B00-0000A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id="{00000000-0008-0000-0B00-0000A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00000000-0008-0000-0B00-0000A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id="{00000000-0008-0000-0B00-0000A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00000000-0008-0000-0B00-0000A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0" name="Text Box 3">
          <a:extLst>
            <a:ext uri="{FF2B5EF4-FFF2-40B4-BE49-F238E27FC236}">
              <a16:creationId xmlns:a16="http://schemas.microsoft.com/office/drawing/2014/main" id="{00000000-0008-0000-0B00-0000B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00000000-0008-0000-0B00-0000B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2" name="Text Box 3">
          <a:extLst>
            <a:ext uri="{FF2B5EF4-FFF2-40B4-BE49-F238E27FC236}">
              <a16:creationId xmlns:a16="http://schemas.microsoft.com/office/drawing/2014/main" id="{00000000-0008-0000-0B00-0000B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00000000-0008-0000-0B00-0000B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00000000-0008-0000-0B00-0000B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00000000-0008-0000-0B00-0000B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6" name="Text Box 3">
          <a:extLst>
            <a:ext uri="{FF2B5EF4-FFF2-40B4-BE49-F238E27FC236}">
              <a16:creationId xmlns:a16="http://schemas.microsoft.com/office/drawing/2014/main" id="{00000000-0008-0000-0B00-0000B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00000000-0008-0000-0B00-0000B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8" name="Text Box 3">
          <a:extLst>
            <a:ext uri="{FF2B5EF4-FFF2-40B4-BE49-F238E27FC236}">
              <a16:creationId xmlns:a16="http://schemas.microsoft.com/office/drawing/2014/main" id="{00000000-0008-0000-0B00-0000B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00000000-0008-0000-0B00-0000B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0" name="Text Box 3">
          <a:extLst>
            <a:ext uri="{FF2B5EF4-FFF2-40B4-BE49-F238E27FC236}">
              <a16:creationId xmlns:a16="http://schemas.microsoft.com/office/drawing/2014/main" id="{00000000-0008-0000-0B00-0000B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00000000-0008-0000-0B00-0000B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2" name="Text Box 3">
          <a:extLst>
            <a:ext uri="{FF2B5EF4-FFF2-40B4-BE49-F238E27FC236}">
              <a16:creationId xmlns:a16="http://schemas.microsoft.com/office/drawing/2014/main" id="{00000000-0008-0000-0B00-0000B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00000000-0008-0000-0B00-0000B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4" name="Text Box 3">
          <a:extLst>
            <a:ext uri="{FF2B5EF4-FFF2-40B4-BE49-F238E27FC236}">
              <a16:creationId xmlns:a16="http://schemas.microsoft.com/office/drawing/2014/main" id="{00000000-0008-0000-0B00-0000B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00000000-0008-0000-0B00-0000B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6" name="Text Box 3">
          <a:extLst>
            <a:ext uri="{FF2B5EF4-FFF2-40B4-BE49-F238E27FC236}">
              <a16:creationId xmlns:a16="http://schemas.microsoft.com/office/drawing/2014/main" id="{00000000-0008-0000-0B00-0000C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00000000-0008-0000-0B00-0000C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8" name="Text Box 3">
          <a:extLst>
            <a:ext uri="{FF2B5EF4-FFF2-40B4-BE49-F238E27FC236}">
              <a16:creationId xmlns:a16="http://schemas.microsoft.com/office/drawing/2014/main" id="{00000000-0008-0000-0B00-0000C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00000000-0008-0000-0B00-0000C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0" name="Text Box 3">
          <a:extLst>
            <a:ext uri="{FF2B5EF4-FFF2-40B4-BE49-F238E27FC236}">
              <a16:creationId xmlns:a16="http://schemas.microsoft.com/office/drawing/2014/main" id="{00000000-0008-0000-0B00-0000C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00000000-0008-0000-0B00-0000C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2" name="Text Box 3">
          <a:extLst>
            <a:ext uri="{FF2B5EF4-FFF2-40B4-BE49-F238E27FC236}">
              <a16:creationId xmlns:a16="http://schemas.microsoft.com/office/drawing/2014/main" id="{00000000-0008-0000-0B00-0000C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00000000-0008-0000-0B00-0000C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4" name="Text Box 3">
          <a:extLst>
            <a:ext uri="{FF2B5EF4-FFF2-40B4-BE49-F238E27FC236}">
              <a16:creationId xmlns:a16="http://schemas.microsoft.com/office/drawing/2014/main" id="{00000000-0008-0000-0B00-0000C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00000000-0008-0000-0B00-0000C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00000000-0008-0000-0B00-0000C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00000000-0008-0000-0B00-0000C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8" name="Text Box 3">
          <a:extLst>
            <a:ext uri="{FF2B5EF4-FFF2-40B4-BE49-F238E27FC236}">
              <a16:creationId xmlns:a16="http://schemas.microsoft.com/office/drawing/2014/main" id="{00000000-0008-0000-0B00-0000C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00000000-0008-0000-0B00-0000C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0" name="Text Box 3">
          <a:extLst>
            <a:ext uri="{FF2B5EF4-FFF2-40B4-BE49-F238E27FC236}">
              <a16:creationId xmlns:a16="http://schemas.microsoft.com/office/drawing/2014/main" id="{00000000-0008-0000-0B00-0000C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00000000-0008-0000-0B00-0000C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2" name="Text Box 3">
          <a:extLst>
            <a:ext uri="{FF2B5EF4-FFF2-40B4-BE49-F238E27FC236}">
              <a16:creationId xmlns:a16="http://schemas.microsoft.com/office/drawing/2014/main" id="{00000000-0008-0000-0B00-0000D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00000000-0008-0000-0B00-0000D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4" name="Text Box 3">
          <a:extLst>
            <a:ext uri="{FF2B5EF4-FFF2-40B4-BE49-F238E27FC236}">
              <a16:creationId xmlns:a16="http://schemas.microsoft.com/office/drawing/2014/main" id="{00000000-0008-0000-0B00-0000D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00000000-0008-0000-0B00-0000D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6" name="Text Box 3">
          <a:extLst>
            <a:ext uri="{FF2B5EF4-FFF2-40B4-BE49-F238E27FC236}">
              <a16:creationId xmlns:a16="http://schemas.microsoft.com/office/drawing/2014/main" id="{00000000-0008-0000-0B00-0000D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00000000-0008-0000-0B00-0000D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8" name="Text Box 3">
          <a:extLst>
            <a:ext uri="{FF2B5EF4-FFF2-40B4-BE49-F238E27FC236}">
              <a16:creationId xmlns:a16="http://schemas.microsoft.com/office/drawing/2014/main" id="{00000000-0008-0000-0B00-0000D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00000000-0008-0000-0B00-0000D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0" name="Text Box 3">
          <a:extLst>
            <a:ext uri="{FF2B5EF4-FFF2-40B4-BE49-F238E27FC236}">
              <a16:creationId xmlns:a16="http://schemas.microsoft.com/office/drawing/2014/main" id="{00000000-0008-0000-0B00-0000D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00000000-0008-0000-0B00-0000D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id="{00000000-0008-0000-0B00-0000D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00000000-0008-0000-0B00-0000D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00000000-0008-0000-0B00-0000D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00000000-0008-0000-0B00-0000D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6" name="Text Box 3">
          <a:extLst>
            <a:ext uri="{FF2B5EF4-FFF2-40B4-BE49-F238E27FC236}">
              <a16:creationId xmlns:a16="http://schemas.microsoft.com/office/drawing/2014/main" id="{00000000-0008-0000-0B00-0000D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00000000-0008-0000-0B00-0000D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id="{00000000-0008-0000-0B00-0000E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0000000-0008-0000-0B00-0000E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0" name="Text Box 3">
          <a:extLst>
            <a:ext uri="{FF2B5EF4-FFF2-40B4-BE49-F238E27FC236}">
              <a16:creationId xmlns:a16="http://schemas.microsoft.com/office/drawing/2014/main" id="{00000000-0008-0000-0B00-0000E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00000000-0008-0000-0B00-0000E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2" name="Text Box 3">
          <a:extLst>
            <a:ext uri="{FF2B5EF4-FFF2-40B4-BE49-F238E27FC236}">
              <a16:creationId xmlns:a16="http://schemas.microsoft.com/office/drawing/2014/main" id="{00000000-0008-0000-0B00-0000E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00000000-0008-0000-0B00-0000E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4" name="Text Box 3">
          <a:extLst>
            <a:ext uri="{FF2B5EF4-FFF2-40B4-BE49-F238E27FC236}">
              <a16:creationId xmlns:a16="http://schemas.microsoft.com/office/drawing/2014/main" id="{00000000-0008-0000-0B00-0000E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00000000-0008-0000-0B00-0000E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6" name="Text Box 3">
          <a:extLst>
            <a:ext uri="{FF2B5EF4-FFF2-40B4-BE49-F238E27FC236}">
              <a16:creationId xmlns:a16="http://schemas.microsoft.com/office/drawing/2014/main" id="{00000000-0008-0000-0B00-0000E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00000000-0008-0000-0B00-0000E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8" name="Text Box 3">
          <a:extLst>
            <a:ext uri="{FF2B5EF4-FFF2-40B4-BE49-F238E27FC236}">
              <a16:creationId xmlns:a16="http://schemas.microsoft.com/office/drawing/2014/main" id="{00000000-0008-0000-0B00-0000E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00000000-0008-0000-0B00-0000E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0" name="Text Box 3">
          <a:extLst>
            <a:ext uri="{FF2B5EF4-FFF2-40B4-BE49-F238E27FC236}">
              <a16:creationId xmlns:a16="http://schemas.microsoft.com/office/drawing/2014/main" id="{00000000-0008-0000-0B00-0000E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00000000-0008-0000-0B00-0000E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00000000-0008-0000-0B00-0000E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B00-0000E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4" name="Text Box 3">
          <a:extLst>
            <a:ext uri="{FF2B5EF4-FFF2-40B4-BE49-F238E27FC236}">
              <a16:creationId xmlns:a16="http://schemas.microsoft.com/office/drawing/2014/main" id="{00000000-0008-0000-0B00-0000F0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00000000-0008-0000-0B00-0000F1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6" name="Text Box 3">
          <a:extLst>
            <a:ext uri="{FF2B5EF4-FFF2-40B4-BE49-F238E27FC236}">
              <a16:creationId xmlns:a16="http://schemas.microsoft.com/office/drawing/2014/main" id="{00000000-0008-0000-0B00-0000F2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00000000-0008-0000-0B00-0000F3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8" name="Text Box 3">
          <a:extLst>
            <a:ext uri="{FF2B5EF4-FFF2-40B4-BE49-F238E27FC236}">
              <a16:creationId xmlns:a16="http://schemas.microsoft.com/office/drawing/2014/main" id="{00000000-0008-0000-0B00-0000F4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00000000-0008-0000-0B00-0000F5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00000000-0008-0000-0B00-0000F6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00000000-0008-0000-0B00-0000F7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00000000-0008-0000-0B00-0000F8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00000000-0008-0000-0B00-0000F9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4" name="Text Box 3">
          <a:extLst>
            <a:ext uri="{FF2B5EF4-FFF2-40B4-BE49-F238E27FC236}">
              <a16:creationId xmlns:a16="http://schemas.microsoft.com/office/drawing/2014/main" id="{00000000-0008-0000-0B00-0000FA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00000000-0008-0000-0B00-0000FB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id="{00000000-0008-0000-0B00-0000FC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B00-0000FD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8" name="Text Box 3">
          <a:extLst>
            <a:ext uri="{FF2B5EF4-FFF2-40B4-BE49-F238E27FC236}">
              <a16:creationId xmlns:a16="http://schemas.microsoft.com/office/drawing/2014/main" id="{00000000-0008-0000-0B00-0000FE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00000000-0008-0000-0B00-0000FF0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0" name="Text Box 3">
          <a:extLst>
            <a:ext uri="{FF2B5EF4-FFF2-40B4-BE49-F238E27FC236}">
              <a16:creationId xmlns:a16="http://schemas.microsoft.com/office/drawing/2014/main" id="{00000000-0008-0000-0B00-00000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00000000-0008-0000-0B00-00000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00000000-0008-0000-0B00-00000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00000000-0008-0000-0B00-00000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00000000-0008-0000-0B00-00000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00000000-0008-0000-0B00-00000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6" name="Text Box 3">
          <a:extLst>
            <a:ext uri="{FF2B5EF4-FFF2-40B4-BE49-F238E27FC236}">
              <a16:creationId xmlns:a16="http://schemas.microsoft.com/office/drawing/2014/main" id="{00000000-0008-0000-0B00-00000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00000000-0008-0000-0B00-00000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00000000-0008-0000-0B00-00000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00000000-0008-0000-0B00-00000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0" name="Text Box 3">
          <a:extLst>
            <a:ext uri="{FF2B5EF4-FFF2-40B4-BE49-F238E27FC236}">
              <a16:creationId xmlns:a16="http://schemas.microsoft.com/office/drawing/2014/main" id="{00000000-0008-0000-0B00-00000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00000000-0008-0000-0B00-00000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00000000-0008-0000-0B00-00000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00000000-0008-0000-0B00-00000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4" name="Text Box 3">
          <a:extLst>
            <a:ext uri="{FF2B5EF4-FFF2-40B4-BE49-F238E27FC236}">
              <a16:creationId xmlns:a16="http://schemas.microsoft.com/office/drawing/2014/main" id="{00000000-0008-0000-0B00-00000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00000000-0008-0000-0B00-00000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6" name="Text Box 3">
          <a:extLst>
            <a:ext uri="{FF2B5EF4-FFF2-40B4-BE49-F238E27FC236}">
              <a16:creationId xmlns:a16="http://schemas.microsoft.com/office/drawing/2014/main" id="{00000000-0008-0000-0B00-00001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0000000-0008-0000-0B00-00001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8" name="Text Box 3">
          <a:extLst>
            <a:ext uri="{FF2B5EF4-FFF2-40B4-BE49-F238E27FC236}">
              <a16:creationId xmlns:a16="http://schemas.microsoft.com/office/drawing/2014/main" id="{00000000-0008-0000-0B00-00001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00000000-0008-0000-0B00-00001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0" name="Text Box 3">
          <a:extLst>
            <a:ext uri="{FF2B5EF4-FFF2-40B4-BE49-F238E27FC236}">
              <a16:creationId xmlns:a16="http://schemas.microsoft.com/office/drawing/2014/main" id="{00000000-0008-0000-0B00-00001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00000000-0008-0000-0B00-00001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id="{00000000-0008-0000-0B00-00001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00000000-0008-0000-0B00-00001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4" name="Text Box 3">
          <a:extLst>
            <a:ext uri="{FF2B5EF4-FFF2-40B4-BE49-F238E27FC236}">
              <a16:creationId xmlns:a16="http://schemas.microsoft.com/office/drawing/2014/main" id="{00000000-0008-0000-0B00-00001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B00-00001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6" name="Text Box 3">
          <a:extLst>
            <a:ext uri="{FF2B5EF4-FFF2-40B4-BE49-F238E27FC236}">
              <a16:creationId xmlns:a16="http://schemas.microsoft.com/office/drawing/2014/main" id="{00000000-0008-0000-0B00-00001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00000000-0008-0000-0B00-00001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8" name="Text Box 3">
          <a:extLst>
            <a:ext uri="{FF2B5EF4-FFF2-40B4-BE49-F238E27FC236}">
              <a16:creationId xmlns:a16="http://schemas.microsoft.com/office/drawing/2014/main" id="{00000000-0008-0000-0B00-00001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00000000-0008-0000-0B00-00001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0" name="Text Box 3">
          <a:extLst>
            <a:ext uri="{FF2B5EF4-FFF2-40B4-BE49-F238E27FC236}">
              <a16:creationId xmlns:a16="http://schemas.microsoft.com/office/drawing/2014/main" id="{00000000-0008-0000-0B00-00001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00000000-0008-0000-0B00-00001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2" name="Text Box 3">
          <a:extLst>
            <a:ext uri="{FF2B5EF4-FFF2-40B4-BE49-F238E27FC236}">
              <a16:creationId xmlns:a16="http://schemas.microsoft.com/office/drawing/2014/main" id="{00000000-0008-0000-0B00-00002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00000000-0008-0000-0B00-00002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00000000-0008-0000-0B00-00002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00000000-0008-0000-0B00-00002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00000000-0008-0000-0B00-00002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00000000-0008-0000-0B00-00002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id="{00000000-0008-0000-0B00-00002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00000000-0008-0000-0B00-00002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0" name="Text Box 3">
          <a:extLst>
            <a:ext uri="{FF2B5EF4-FFF2-40B4-BE49-F238E27FC236}">
              <a16:creationId xmlns:a16="http://schemas.microsoft.com/office/drawing/2014/main" id="{00000000-0008-0000-0B00-00002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0000000-0008-0000-0B00-00002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id="{00000000-0008-0000-0B00-00002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00000000-0008-0000-0B00-00002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00000000-0008-0000-0B00-00002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0000000-0008-0000-0B00-00002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id="{00000000-0008-0000-0B00-00002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00000000-0008-0000-0B00-00002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00000000-0008-0000-0B00-00003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00000000-0008-0000-0B00-00003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id="{00000000-0008-0000-0B00-00003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00000000-0008-0000-0B00-00003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id="{00000000-0008-0000-0B00-00003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00000000-0008-0000-0B00-00003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id="{00000000-0008-0000-0B00-00003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0000000-0008-0000-0B00-00003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00000000-0008-0000-0B00-00003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00000000-0008-0000-0B00-00003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id="{00000000-0008-0000-0B00-00003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00000000-0008-0000-0B00-00003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00000000-0008-0000-0B00-00003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00000000-0008-0000-0B00-00003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id="{00000000-0008-0000-0B00-00003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00000000-0008-0000-0B00-00003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00000000-0008-0000-0B00-00004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00000000-0008-0000-0B00-00004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00000000-0008-0000-0B00-00004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00000000-0008-0000-0B00-00004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id="{00000000-0008-0000-0B00-00004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00000000-0008-0000-0B00-00004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00000000-0008-0000-0B00-00004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00000000-0008-0000-0B00-00004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id="{00000000-0008-0000-0B00-00004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00000000-0008-0000-0B00-00004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id="{00000000-0008-0000-0B00-00004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00000000-0008-0000-0B00-00004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00000000-0008-0000-0B00-00004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00000000-0008-0000-0B00-00004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00000000-0008-0000-0B00-00004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00000000-0008-0000-0B00-00004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id="{00000000-0008-0000-0B00-00005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00000000-0008-0000-0B00-00005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id="{00000000-0008-0000-0B00-00005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00000000-0008-0000-0B00-00005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B00-00005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00000000-0008-0000-0B00-00005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id="{00000000-0008-0000-0B00-00005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00000000-0008-0000-0B00-00005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00000000-0008-0000-0B00-00005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00000000-0008-0000-0B00-00005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00000000-0008-0000-0B00-00005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00000000-0008-0000-0B00-00005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id="{00000000-0008-0000-0B00-00005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00000000-0008-0000-0B00-00005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id="{00000000-0008-0000-0B00-00005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00000000-0008-0000-0B00-00005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00000000-0008-0000-0B00-00006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00000000-0008-0000-0B00-00006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8" name="Text Box 3">
          <a:extLst>
            <a:ext uri="{FF2B5EF4-FFF2-40B4-BE49-F238E27FC236}">
              <a16:creationId xmlns:a16="http://schemas.microsoft.com/office/drawing/2014/main" id="{00000000-0008-0000-0B00-00006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00000000-0008-0000-0B00-00006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00000000-0008-0000-0B00-00006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B00-00006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id="{00000000-0008-0000-0B00-00006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00000000-0008-0000-0B00-00006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00000000-0008-0000-0B00-00006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00000000-0008-0000-0B00-00006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id="{00000000-0008-0000-0B00-00006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00000000-0008-0000-0B00-00006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00000000-0008-0000-0B00-00006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000000-0008-0000-0B00-00006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00000000-0008-0000-0B00-00006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1" name="Text Box 3">
          <a:extLst>
            <a:ext uri="{FF2B5EF4-FFF2-40B4-BE49-F238E27FC236}">
              <a16:creationId xmlns:a16="http://schemas.microsoft.com/office/drawing/2014/main" id="{00000000-0008-0000-0B00-00006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00000000-0008-0000-0B00-00007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3" name="Text Box 3">
          <a:extLst>
            <a:ext uri="{FF2B5EF4-FFF2-40B4-BE49-F238E27FC236}">
              <a16:creationId xmlns:a16="http://schemas.microsoft.com/office/drawing/2014/main" id="{00000000-0008-0000-0B00-00007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00000000-0008-0000-0B00-00007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B00-00007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00000000-0008-0000-0B00-00007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7" name="Text Box 3">
          <a:extLst>
            <a:ext uri="{FF2B5EF4-FFF2-40B4-BE49-F238E27FC236}">
              <a16:creationId xmlns:a16="http://schemas.microsoft.com/office/drawing/2014/main" id="{00000000-0008-0000-0B00-00007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00000000-0008-0000-0B00-00007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id="{00000000-0008-0000-0B00-00007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00000000-0008-0000-0B00-00007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id="{00000000-0008-0000-0B00-00007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00000000-0008-0000-0B00-00007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id="{00000000-0008-0000-0B00-00007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00000000-0008-0000-0B00-00007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00000000-0008-0000-0B00-00007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00000000-0008-0000-0B00-00007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B00-00007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00000000-0008-0000-0B00-00008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id="{00000000-0008-0000-0B00-00008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00000000-0008-0000-0B00-00008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id="{00000000-0008-0000-0B00-00008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00000000-0008-0000-0B00-00008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B00-00008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00000000-0008-0000-0B00-00008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00000000-0008-0000-0B00-00008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00000000-0008-0000-0B00-00008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id="{00000000-0008-0000-0B00-00008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00000000-0008-0000-0B00-00008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00000000-0008-0000-0B00-00008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00000000-0008-0000-0B00-00008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1" name="Text Box 3">
          <a:extLst>
            <a:ext uri="{FF2B5EF4-FFF2-40B4-BE49-F238E27FC236}">
              <a16:creationId xmlns:a16="http://schemas.microsoft.com/office/drawing/2014/main" id="{00000000-0008-0000-0B00-00008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00000000-0008-0000-0B00-00008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3" name="Text Box 3">
          <a:extLst>
            <a:ext uri="{FF2B5EF4-FFF2-40B4-BE49-F238E27FC236}">
              <a16:creationId xmlns:a16="http://schemas.microsoft.com/office/drawing/2014/main" id="{00000000-0008-0000-0B00-00008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00000000-0008-0000-0B00-00009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00000000-0008-0000-0B00-00009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00000000-0008-0000-0B00-00009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7" name="Text Box 3">
          <a:extLst>
            <a:ext uri="{FF2B5EF4-FFF2-40B4-BE49-F238E27FC236}">
              <a16:creationId xmlns:a16="http://schemas.microsoft.com/office/drawing/2014/main" id="{00000000-0008-0000-0B00-00009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00000000-0008-0000-0B00-00009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id="{00000000-0008-0000-0B00-00009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00000000-0008-0000-0B00-00009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1" name="Text Box 3">
          <a:extLst>
            <a:ext uri="{FF2B5EF4-FFF2-40B4-BE49-F238E27FC236}">
              <a16:creationId xmlns:a16="http://schemas.microsoft.com/office/drawing/2014/main" id="{00000000-0008-0000-0B00-00009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00000000-0008-0000-0B00-00009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B00-00009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00000000-0008-0000-0B00-00009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0000000-0008-0000-0B00-00009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00000000-0008-0000-0B00-00009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id="{00000000-0008-0000-0B00-00009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0000000-0008-0000-0B00-00009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9" name="Text Box 3">
          <a:extLst>
            <a:ext uri="{FF2B5EF4-FFF2-40B4-BE49-F238E27FC236}">
              <a16:creationId xmlns:a16="http://schemas.microsoft.com/office/drawing/2014/main" id="{00000000-0008-0000-0B00-00009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00000000-0008-0000-0B00-0000A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1" name="Text Box 3">
          <a:extLst>
            <a:ext uri="{FF2B5EF4-FFF2-40B4-BE49-F238E27FC236}">
              <a16:creationId xmlns:a16="http://schemas.microsoft.com/office/drawing/2014/main" id="{00000000-0008-0000-0B00-0000A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B00-0000A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id="{00000000-0008-0000-0B00-0000A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B00-0000A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00000000-0008-0000-0B00-0000A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B00-0000A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id="{00000000-0008-0000-0B00-0000A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B00-0000A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9" name="Text Box 3">
          <a:extLst>
            <a:ext uri="{FF2B5EF4-FFF2-40B4-BE49-F238E27FC236}">
              <a16:creationId xmlns:a16="http://schemas.microsoft.com/office/drawing/2014/main" id="{00000000-0008-0000-0B00-0000A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B00-0000A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1" name="Text Box 3">
          <a:extLst>
            <a:ext uri="{FF2B5EF4-FFF2-40B4-BE49-F238E27FC236}">
              <a16:creationId xmlns:a16="http://schemas.microsoft.com/office/drawing/2014/main" id="{00000000-0008-0000-0B00-0000A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0000000-0008-0000-0B00-0000A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3" name="Text Box 3">
          <a:extLst>
            <a:ext uri="{FF2B5EF4-FFF2-40B4-BE49-F238E27FC236}">
              <a16:creationId xmlns:a16="http://schemas.microsoft.com/office/drawing/2014/main" id="{00000000-0008-0000-0B00-0000A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00000000-0008-0000-0B00-0000A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00000000-0008-0000-0B00-0000A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00000000-0008-0000-0B00-0000B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00000000-0008-0000-0B00-0000B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0000000-0008-0000-0B00-0000B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00000000-0008-0000-0B00-0000B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00000000-0008-0000-0B00-0000B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1" name="Text Box 3">
          <a:extLst>
            <a:ext uri="{FF2B5EF4-FFF2-40B4-BE49-F238E27FC236}">
              <a16:creationId xmlns:a16="http://schemas.microsoft.com/office/drawing/2014/main" id="{00000000-0008-0000-0B00-0000B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00000000-0008-0000-0B00-0000B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3" name="Text Box 3">
          <a:extLst>
            <a:ext uri="{FF2B5EF4-FFF2-40B4-BE49-F238E27FC236}">
              <a16:creationId xmlns:a16="http://schemas.microsoft.com/office/drawing/2014/main" id="{00000000-0008-0000-0B00-0000B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00000000-0008-0000-0B00-0000B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00000000-0008-0000-0B00-0000B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00000000-0008-0000-0B00-0000B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7" name="Text Box 3">
          <a:extLst>
            <a:ext uri="{FF2B5EF4-FFF2-40B4-BE49-F238E27FC236}">
              <a16:creationId xmlns:a16="http://schemas.microsoft.com/office/drawing/2014/main" id="{00000000-0008-0000-0B00-0000B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B00-0000B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9" name="Text Box 3">
          <a:extLst>
            <a:ext uri="{FF2B5EF4-FFF2-40B4-BE49-F238E27FC236}">
              <a16:creationId xmlns:a16="http://schemas.microsoft.com/office/drawing/2014/main" id="{00000000-0008-0000-0B00-0000B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00000000-0008-0000-0B00-0000B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1" name="Text Box 3">
          <a:extLst>
            <a:ext uri="{FF2B5EF4-FFF2-40B4-BE49-F238E27FC236}">
              <a16:creationId xmlns:a16="http://schemas.microsoft.com/office/drawing/2014/main" id="{00000000-0008-0000-0B00-0000B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00000000-0008-0000-0B00-0000C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3" name="Text Box 3">
          <a:extLst>
            <a:ext uri="{FF2B5EF4-FFF2-40B4-BE49-F238E27FC236}">
              <a16:creationId xmlns:a16="http://schemas.microsoft.com/office/drawing/2014/main" id="{00000000-0008-0000-0B00-0000C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00000000-0008-0000-0B00-0000C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00000000-0008-0000-0B00-0000C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B00-0000C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7" name="Text Box 3">
          <a:extLst>
            <a:ext uri="{FF2B5EF4-FFF2-40B4-BE49-F238E27FC236}">
              <a16:creationId xmlns:a16="http://schemas.microsoft.com/office/drawing/2014/main" id="{00000000-0008-0000-0B00-0000C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00000000-0008-0000-0B00-0000C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9" name="Text Box 3">
          <a:extLst>
            <a:ext uri="{FF2B5EF4-FFF2-40B4-BE49-F238E27FC236}">
              <a16:creationId xmlns:a16="http://schemas.microsoft.com/office/drawing/2014/main" id="{00000000-0008-0000-0B00-0000C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0000000-0008-0000-0B00-0000C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id="{00000000-0008-0000-0B00-0000C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00000000-0008-0000-0B00-0000C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3" name="Text Box 3">
          <a:extLst>
            <a:ext uri="{FF2B5EF4-FFF2-40B4-BE49-F238E27FC236}">
              <a16:creationId xmlns:a16="http://schemas.microsoft.com/office/drawing/2014/main" id="{00000000-0008-0000-0B00-0000C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B00-0000C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00000000-0008-0000-0B00-0000C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00000000-0008-0000-0B00-0000C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7" name="Text Box 3">
          <a:extLst>
            <a:ext uri="{FF2B5EF4-FFF2-40B4-BE49-F238E27FC236}">
              <a16:creationId xmlns:a16="http://schemas.microsoft.com/office/drawing/2014/main" id="{00000000-0008-0000-0B00-0000C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00000000-0008-0000-0B00-0000D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9" name="Text Box 3">
          <a:extLst>
            <a:ext uri="{FF2B5EF4-FFF2-40B4-BE49-F238E27FC236}">
              <a16:creationId xmlns:a16="http://schemas.microsoft.com/office/drawing/2014/main" id="{00000000-0008-0000-0B00-0000D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00000000-0008-0000-0B00-0000D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1" name="Text Box 3">
          <a:extLst>
            <a:ext uri="{FF2B5EF4-FFF2-40B4-BE49-F238E27FC236}">
              <a16:creationId xmlns:a16="http://schemas.microsoft.com/office/drawing/2014/main" id="{00000000-0008-0000-0B00-0000D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00000000-0008-0000-0B00-0000D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3" name="Text Box 3">
          <a:extLst>
            <a:ext uri="{FF2B5EF4-FFF2-40B4-BE49-F238E27FC236}">
              <a16:creationId xmlns:a16="http://schemas.microsoft.com/office/drawing/2014/main" id="{00000000-0008-0000-0B00-0000D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00000000-0008-0000-0B00-0000D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5" name="Text Box 3">
          <a:extLst>
            <a:ext uri="{FF2B5EF4-FFF2-40B4-BE49-F238E27FC236}">
              <a16:creationId xmlns:a16="http://schemas.microsoft.com/office/drawing/2014/main" id="{00000000-0008-0000-0B00-0000D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B00-0000D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7" name="Text Box 3">
          <a:extLst>
            <a:ext uri="{FF2B5EF4-FFF2-40B4-BE49-F238E27FC236}">
              <a16:creationId xmlns:a16="http://schemas.microsoft.com/office/drawing/2014/main" id="{00000000-0008-0000-0B00-0000D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00000000-0008-0000-0B00-0000D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9" name="Text Box 3">
          <a:extLst>
            <a:ext uri="{FF2B5EF4-FFF2-40B4-BE49-F238E27FC236}">
              <a16:creationId xmlns:a16="http://schemas.microsoft.com/office/drawing/2014/main" id="{00000000-0008-0000-0B00-0000D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00000000-0008-0000-0B00-0000D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1" name="Text Box 3">
          <a:extLst>
            <a:ext uri="{FF2B5EF4-FFF2-40B4-BE49-F238E27FC236}">
              <a16:creationId xmlns:a16="http://schemas.microsoft.com/office/drawing/2014/main" id="{00000000-0008-0000-0B00-0000D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00000000-0008-0000-0B00-0000D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3" name="Text Box 3">
          <a:extLst>
            <a:ext uri="{FF2B5EF4-FFF2-40B4-BE49-F238E27FC236}">
              <a16:creationId xmlns:a16="http://schemas.microsoft.com/office/drawing/2014/main" id="{00000000-0008-0000-0B00-0000D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00000000-0008-0000-0B00-0000E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5" name="Text Box 3">
          <a:extLst>
            <a:ext uri="{FF2B5EF4-FFF2-40B4-BE49-F238E27FC236}">
              <a16:creationId xmlns:a16="http://schemas.microsoft.com/office/drawing/2014/main" id="{00000000-0008-0000-0B00-0000E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00000000-0008-0000-0B00-0000E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7" name="Text Box 3">
          <a:extLst>
            <a:ext uri="{FF2B5EF4-FFF2-40B4-BE49-F238E27FC236}">
              <a16:creationId xmlns:a16="http://schemas.microsoft.com/office/drawing/2014/main" id="{00000000-0008-0000-0B00-0000E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00000000-0008-0000-0B00-0000E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id="{00000000-0008-0000-0B00-0000E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00000000-0008-0000-0B00-0000E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1" name="Text Box 3">
          <a:extLst>
            <a:ext uri="{FF2B5EF4-FFF2-40B4-BE49-F238E27FC236}">
              <a16:creationId xmlns:a16="http://schemas.microsoft.com/office/drawing/2014/main" id="{00000000-0008-0000-0B00-0000E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00000000-0008-0000-0B00-0000E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3" name="Text Box 3">
          <a:extLst>
            <a:ext uri="{FF2B5EF4-FFF2-40B4-BE49-F238E27FC236}">
              <a16:creationId xmlns:a16="http://schemas.microsoft.com/office/drawing/2014/main" id="{00000000-0008-0000-0B00-0000E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00000000-0008-0000-0B00-0000E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id="{00000000-0008-0000-0B00-0000E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00000000-0008-0000-0B00-0000E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7" name="Text Box 3">
          <a:extLst>
            <a:ext uri="{FF2B5EF4-FFF2-40B4-BE49-F238E27FC236}">
              <a16:creationId xmlns:a16="http://schemas.microsoft.com/office/drawing/2014/main" id="{00000000-0008-0000-0B00-0000E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00000000-0008-0000-0B00-0000E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9" name="Text Box 3">
          <a:extLst>
            <a:ext uri="{FF2B5EF4-FFF2-40B4-BE49-F238E27FC236}">
              <a16:creationId xmlns:a16="http://schemas.microsoft.com/office/drawing/2014/main" id="{00000000-0008-0000-0B00-0000E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00000000-0008-0000-0B00-0000F0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1" name="Text Box 3">
          <a:extLst>
            <a:ext uri="{FF2B5EF4-FFF2-40B4-BE49-F238E27FC236}">
              <a16:creationId xmlns:a16="http://schemas.microsoft.com/office/drawing/2014/main" id="{00000000-0008-0000-0B00-0000F1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00000000-0008-0000-0B00-0000F2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3" name="Text Box 3">
          <a:extLst>
            <a:ext uri="{FF2B5EF4-FFF2-40B4-BE49-F238E27FC236}">
              <a16:creationId xmlns:a16="http://schemas.microsoft.com/office/drawing/2014/main" id="{00000000-0008-0000-0B00-0000F3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00000000-0008-0000-0B00-0000F4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00000000-0008-0000-0B00-0000F5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00000000-0008-0000-0B00-0000F6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7" name="Text Box 3">
          <a:extLst>
            <a:ext uri="{FF2B5EF4-FFF2-40B4-BE49-F238E27FC236}">
              <a16:creationId xmlns:a16="http://schemas.microsoft.com/office/drawing/2014/main" id="{00000000-0008-0000-0B00-0000F7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00000000-0008-0000-0B00-0000F8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9" name="Text Box 3">
          <a:extLst>
            <a:ext uri="{FF2B5EF4-FFF2-40B4-BE49-F238E27FC236}">
              <a16:creationId xmlns:a16="http://schemas.microsoft.com/office/drawing/2014/main" id="{00000000-0008-0000-0B00-0000F9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00000000-0008-0000-0B00-0000FA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1" name="Text Box 3">
          <a:extLst>
            <a:ext uri="{FF2B5EF4-FFF2-40B4-BE49-F238E27FC236}">
              <a16:creationId xmlns:a16="http://schemas.microsoft.com/office/drawing/2014/main" id="{00000000-0008-0000-0B00-0000FB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00000000-0008-0000-0B00-0000FC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id="{00000000-0008-0000-0B00-0000FD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00000000-0008-0000-0B00-0000FE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00000000-0008-0000-0B00-0000FF0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6" name="Text Box 3">
          <a:extLst>
            <a:ext uri="{FF2B5EF4-FFF2-40B4-BE49-F238E27FC236}">
              <a16:creationId xmlns:a16="http://schemas.microsoft.com/office/drawing/2014/main" id="{00000000-0008-0000-0B00-00000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00000000-0008-0000-0B00-00000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00000000-0008-0000-0B00-00000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9" name="Text Box 3">
          <a:extLst>
            <a:ext uri="{FF2B5EF4-FFF2-40B4-BE49-F238E27FC236}">
              <a16:creationId xmlns:a16="http://schemas.microsoft.com/office/drawing/2014/main" id="{00000000-0008-0000-0B00-00000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00000000-0008-0000-0B00-00000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1" name="Text Box 3">
          <a:extLst>
            <a:ext uri="{FF2B5EF4-FFF2-40B4-BE49-F238E27FC236}">
              <a16:creationId xmlns:a16="http://schemas.microsoft.com/office/drawing/2014/main" id="{00000000-0008-0000-0B00-00000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00000000-0008-0000-0B00-00000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id="{00000000-0008-0000-0B00-00000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4" name="Text Box 3">
          <a:extLst>
            <a:ext uri="{FF2B5EF4-FFF2-40B4-BE49-F238E27FC236}">
              <a16:creationId xmlns:a16="http://schemas.microsoft.com/office/drawing/2014/main" id="{00000000-0008-0000-0B00-00000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id="{00000000-0008-0000-0B00-00000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00000000-0008-0000-0B00-00000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id="{00000000-0008-0000-0B00-00000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00000000-0008-0000-0B00-00000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9" name="Text Box 3">
          <a:extLst>
            <a:ext uri="{FF2B5EF4-FFF2-40B4-BE49-F238E27FC236}">
              <a16:creationId xmlns:a16="http://schemas.microsoft.com/office/drawing/2014/main" id="{00000000-0008-0000-0B00-00000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00000000-0008-0000-0B00-00000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00000000-0008-0000-0B00-00000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00000000-0008-0000-0B00-00001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3" name="Text Box 3">
          <a:extLst>
            <a:ext uri="{FF2B5EF4-FFF2-40B4-BE49-F238E27FC236}">
              <a16:creationId xmlns:a16="http://schemas.microsoft.com/office/drawing/2014/main" id="{00000000-0008-0000-0B00-00001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00000000-0008-0000-0B00-00001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5" name="Text Box 3">
          <a:extLst>
            <a:ext uri="{FF2B5EF4-FFF2-40B4-BE49-F238E27FC236}">
              <a16:creationId xmlns:a16="http://schemas.microsoft.com/office/drawing/2014/main" id="{00000000-0008-0000-0B00-00001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00000000-0008-0000-0B00-00001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7" name="Text Box 3">
          <a:extLst>
            <a:ext uri="{FF2B5EF4-FFF2-40B4-BE49-F238E27FC236}">
              <a16:creationId xmlns:a16="http://schemas.microsoft.com/office/drawing/2014/main" id="{00000000-0008-0000-0B00-00001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00000000-0008-0000-0B00-00001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9" name="Text Box 3">
          <a:extLst>
            <a:ext uri="{FF2B5EF4-FFF2-40B4-BE49-F238E27FC236}">
              <a16:creationId xmlns:a16="http://schemas.microsoft.com/office/drawing/2014/main" id="{00000000-0008-0000-0B00-00001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00000000-0008-0000-0B00-00001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1" name="Text Box 3">
          <a:extLst>
            <a:ext uri="{FF2B5EF4-FFF2-40B4-BE49-F238E27FC236}">
              <a16:creationId xmlns:a16="http://schemas.microsoft.com/office/drawing/2014/main" id="{00000000-0008-0000-0B00-00001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00000000-0008-0000-0B00-00001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3" name="Text Box 3">
          <a:extLst>
            <a:ext uri="{FF2B5EF4-FFF2-40B4-BE49-F238E27FC236}">
              <a16:creationId xmlns:a16="http://schemas.microsoft.com/office/drawing/2014/main" id="{00000000-0008-0000-0B00-00001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00000000-0008-0000-0B00-00001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00000000-0008-0000-0B00-00001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6" name="Text Box 3">
          <a:extLst>
            <a:ext uri="{FF2B5EF4-FFF2-40B4-BE49-F238E27FC236}">
              <a16:creationId xmlns:a16="http://schemas.microsoft.com/office/drawing/2014/main" id="{00000000-0008-0000-0B00-00001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7" name="Text Box 3">
          <a:extLst>
            <a:ext uri="{FF2B5EF4-FFF2-40B4-BE49-F238E27FC236}">
              <a16:creationId xmlns:a16="http://schemas.microsoft.com/office/drawing/2014/main" id="{00000000-0008-0000-0B00-00001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00000000-0008-0000-0B00-00002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9" name="Text Box 3">
          <a:extLst>
            <a:ext uri="{FF2B5EF4-FFF2-40B4-BE49-F238E27FC236}">
              <a16:creationId xmlns:a16="http://schemas.microsoft.com/office/drawing/2014/main" id="{00000000-0008-0000-0B00-00002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00000000-0008-0000-0B00-00002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id="{00000000-0008-0000-0B00-00002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00000000-0008-0000-0B00-00002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id="{00000000-0008-0000-0B00-00002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4" name="Text Box 3">
          <a:extLst>
            <a:ext uri="{FF2B5EF4-FFF2-40B4-BE49-F238E27FC236}">
              <a16:creationId xmlns:a16="http://schemas.microsoft.com/office/drawing/2014/main" id="{00000000-0008-0000-0B00-00002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00000000-0008-0000-0B00-00002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00000000-0008-0000-0B00-00002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7" name="Text Box 3">
          <a:extLst>
            <a:ext uri="{FF2B5EF4-FFF2-40B4-BE49-F238E27FC236}">
              <a16:creationId xmlns:a16="http://schemas.microsoft.com/office/drawing/2014/main" id="{00000000-0008-0000-0B00-00002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00000000-0008-0000-0B00-00002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9" name="Text Box 3">
          <a:extLst>
            <a:ext uri="{FF2B5EF4-FFF2-40B4-BE49-F238E27FC236}">
              <a16:creationId xmlns:a16="http://schemas.microsoft.com/office/drawing/2014/main" id="{00000000-0008-0000-0B00-00002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0000000-0008-0000-0B00-00002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1" name="Text Box 3">
          <a:extLst>
            <a:ext uri="{FF2B5EF4-FFF2-40B4-BE49-F238E27FC236}">
              <a16:creationId xmlns:a16="http://schemas.microsoft.com/office/drawing/2014/main" id="{00000000-0008-0000-0B00-00002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2" name="Text Box 3">
          <a:extLst>
            <a:ext uri="{FF2B5EF4-FFF2-40B4-BE49-F238E27FC236}">
              <a16:creationId xmlns:a16="http://schemas.microsoft.com/office/drawing/2014/main" id="{00000000-0008-0000-0B00-00002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3" name="Text Box 3">
          <a:extLst>
            <a:ext uri="{FF2B5EF4-FFF2-40B4-BE49-F238E27FC236}">
              <a16:creationId xmlns:a16="http://schemas.microsoft.com/office/drawing/2014/main" id="{00000000-0008-0000-0B00-00002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00000000-0008-0000-0B00-00003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5" name="Text Box 3">
          <a:extLst>
            <a:ext uri="{FF2B5EF4-FFF2-40B4-BE49-F238E27FC236}">
              <a16:creationId xmlns:a16="http://schemas.microsoft.com/office/drawing/2014/main" id="{00000000-0008-0000-0B00-00003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id="{00000000-0008-0000-0B00-00003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7" name="Text Box 3">
          <a:extLst>
            <a:ext uri="{FF2B5EF4-FFF2-40B4-BE49-F238E27FC236}">
              <a16:creationId xmlns:a16="http://schemas.microsoft.com/office/drawing/2014/main" id="{00000000-0008-0000-0B00-00003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00000000-0008-0000-0B00-00003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id="{00000000-0008-0000-0B00-00003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00000000-0008-0000-0B00-00003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1" name="Text Box 3">
          <a:extLst>
            <a:ext uri="{FF2B5EF4-FFF2-40B4-BE49-F238E27FC236}">
              <a16:creationId xmlns:a16="http://schemas.microsoft.com/office/drawing/2014/main" id="{00000000-0008-0000-0B00-00003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00000000-0008-0000-0B00-00003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3" name="Text Box 3">
          <a:extLst>
            <a:ext uri="{FF2B5EF4-FFF2-40B4-BE49-F238E27FC236}">
              <a16:creationId xmlns:a16="http://schemas.microsoft.com/office/drawing/2014/main" id="{00000000-0008-0000-0B00-00003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4" name="Text Box 68">
          <a:extLst>
            <a:ext uri="{FF2B5EF4-FFF2-40B4-BE49-F238E27FC236}">
              <a16:creationId xmlns:a16="http://schemas.microsoft.com/office/drawing/2014/main" id="{00000000-0008-0000-0B00-00003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5" name="Text Box 69">
          <a:extLst>
            <a:ext uri="{FF2B5EF4-FFF2-40B4-BE49-F238E27FC236}">
              <a16:creationId xmlns:a16="http://schemas.microsoft.com/office/drawing/2014/main" id="{00000000-0008-0000-0B00-00003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6" name="Text Box 70">
          <a:extLst>
            <a:ext uri="{FF2B5EF4-FFF2-40B4-BE49-F238E27FC236}">
              <a16:creationId xmlns:a16="http://schemas.microsoft.com/office/drawing/2014/main" id="{00000000-0008-0000-0B00-00003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7" name="Text Box 71">
          <a:extLst>
            <a:ext uri="{FF2B5EF4-FFF2-40B4-BE49-F238E27FC236}">
              <a16:creationId xmlns:a16="http://schemas.microsoft.com/office/drawing/2014/main" id="{00000000-0008-0000-0B00-00003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8" name="Text Box 72">
          <a:extLst>
            <a:ext uri="{FF2B5EF4-FFF2-40B4-BE49-F238E27FC236}">
              <a16:creationId xmlns:a16="http://schemas.microsoft.com/office/drawing/2014/main" id="{00000000-0008-0000-0B00-00003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9" name="Text Box 73">
          <a:extLst>
            <a:ext uri="{FF2B5EF4-FFF2-40B4-BE49-F238E27FC236}">
              <a16:creationId xmlns:a16="http://schemas.microsoft.com/office/drawing/2014/main" id="{00000000-0008-0000-0B00-00003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0" name="Text Box 38">
          <a:extLst>
            <a:ext uri="{FF2B5EF4-FFF2-40B4-BE49-F238E27FC236}">
              <a16:creationId xmlns:a16="http://schemas.microsoft.com/office/drawing/2014/main" id="{00000000-0008-0000-0B00-00004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1" name="Text Box 38">
          <a:extLst>
            <a:ext uri="{FF2B5EF4-FFF2-40B4-BE49-F238E27FC236}">
              <a16:creationId xmlns:a16="http://schemas.microsoft.com/office/drawing/2014/main" id="{00000000-0008-0000-0B00-00004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2" name="Text Box 38">
          <a:extLst>
            <a:ext uri="{FF2B5EF4-FFF2-40B4-BE49-F238E27FC236}">
              <a16:creationId xmlns:a16="http://schemas.microsoft.com/office/drawing/2014/main" id="{00000000-0008-0000-0B00-00004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3" name="Text Box 38">
          <a:extLst>
            <a:ext uri="{FF2B5EF4-FFF2-40B4-BE49-F238E27FC236}">
              <a16:creationId xmlns:a16="http://schemas.microsoft.com/office/drawing/2014/main" id="{00000000-0008-0000-0B00-00004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4" name="Text Box 38">
          <a:extLst>
            <a:ext uri="{FF2B5EF4-FFF2-40B4-BE49-F238E27FC236}">
              <a16:creationId xmlns:a16="http://schemas.microsoft.com/office/drawing/2014/main" id="{00000000-0008-0000-0B00-00004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5" name="Text Box 38">
          <a:extLst>
            <a:ext uri="{FF2B5EF4-FFF2-40B4-BE49-F238E27FC236}">
              <a16:creationId xmlns:a16="http://schemas.microsoft.com/office/drawing/2014/main" id="{00000000-0008-0000-0B00-00004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6" name="Text Box 38">
          <a:extLst>
            <a:ext uri="{FF2B5EF4-FFF2-40B4-BE49-F238E27FC236}">
              <a16:creationId xmlns:a16="http://schemas.microsoft.com/office/drawing/2014/main" id="{00000000-0008-0000-0B00-00004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7" name="Text Box 38">
          <a:extLst>
            <a:ext uri="{FF2B5EF4-FFF2-40B4-BE49-F238E27FC236}">
              <a16:creationId xmlns:a16="http://schemas.microsoft.com/office/drawing/2014/main" id="{00000000-0008-0000-0B00-00004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8" name="Text Box 38">
          <a:extLst>
            <a:ext uri="{FF2B5EF4-FFF2-40B4-BE49-F238E27FC236}">
              <a16:creationId xmlns:a16="http://schemas.microsoft.com/office/drawing/2014/main" id="{00000000-0008-0000-0B00-00004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9" name="Text Box 38">
          <a:extLst>
            <a:ext uri="{FF2B5EF4-FFF2-40B4-BE49-F238E27FC236}">
              <a16:creationId xmlns:a16="http://schemas.microsoft.com/office/drawing/2014/main" id="{00000000-0008-0000-0B00-00004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0" name="Text Box 38">
          <a:extLst>
            <a:ext uri="{FF2B5EF4-FFF2-40B4-BE49-F238E27FC236}">
              <a16:creationId xmlns:a16="http://schemas.microsoft.com/office/drawing/2014/main" id="{00000000-0008-0000-0B00-00004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1" name="Text Box 38">
          <a:extLst>
            <a:ext uri="{FF2B5EF4-FFF2-40B4-BE49-F238E27FC236}">
              <a16:creationId xmlns:a16="http://schemas.microsoft.com/office/drawing/2014/main" id="{00000000-0008-0000-0B00-00004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00000000-0008-0000-0B00-00004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3" name="Text Box 76">
          <a:extLst>
            <a:ext uri="{FF2B5EF4-FFF2-40B4-BE49-F238E27FC236}">
              <a16:creationId xmlns:a16="http://schemas.microsoft.com/office/drawing/2014/main" id="{00000000-0008-0000-0B00-00004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4" name="Text Box 77">
          <a:extLst>
            <a:ext uri="{FF2B5EF4-FFF2-40B4-BE49-F238E27FC236}">
              <a16:creationId xmlns:a16="http://schemas.microsoft.com/office/drawing/2014/main" id="{00000000-0008-0000-0B00-00004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5" name="Text Box 78">
          <a:extLst>
            <a:ext uri="{FF2B5EF4-FFF2-40B4-BE49-F238E27FC236}">
              <a16:creationId xmlns:a16="http://schemas.microsoft.com/office/drawing/2014/main" id="{00000000-0008-0000-0B00-00004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00000000-0008-0000-0B00-00005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B00-00005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8" name="Text Box 46">
          <a:extLst>
            <a:ext uri="{FF2B5EF4-FFF2-40B4-BE49-F238E27FC236}">
              <a16:creationId xmlns:a16="http://schemas.microsoft.com/office/drawing/2014/main" id="{00000000-0008-0000-0B00-00005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9" name="Text Box 43">
          <a:extLst>
            <a:ext uri="{FF2B5EF4-FFF2-40B4-BE49-F238E27FC236}">
              <a16:creationId xmlns:a16="http://schemas.microsoft.com/office/drawing/2014/main" id="{00000000-0008-0000-0B00-00005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0" name="Text Box 68">
          <a:extLst>
            <a:ext uri="{FF2B5EF4-FFF2-40B4-BE49-F238E27FC236}">
              <a16:creationId xmlns:a16="http://schemas.microsoft.com/office/drawing/2014/main" id="{00000000-0008-0000-0B00-00005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1" name="Text Box 69">
          <a:extLst>
            <a:ext uri="{FF2B5EF4-FFF2-40B4-BE49-F238E27FC236}">
              <a16:creationId xmlns:a16="http://schemas.microsoft.com/office/drawing/2014/main" id="{00000000-0008-0000-0B00-00005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2" name="Text Box 70">
          <a:extLst>
            <a:ext uri="{FF2B5EF4-FFF2-40B4-BE49-F238E27FC236}">
              <a16:creationId xmlns:a16="http://schemas.microsoft.com/office/drawing/2014/main" id="{00000000-0008-0000-0B00-00005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3" name="Text Box 71">
          <a:extLst>
            <a:ext uri="{FF2B5EF4-FFF2-40B4-BE49-F238E27FC236}">
              <a16:creationId xmlns:a16="http://schemas.microsoft.com/office/drawing/2014/main" id="{00000000-0008-0000-0B00-00005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4" name="Text Box 72">
          <a:extLst>
            <a:ext uri="{FF2B5EF4-FFF2-40B4-BE49-F238E27FC236}">
              <a16:creationId xmlns:a16="http://schemas.microsoft.com/office/drawing/2014/main" id="{00000000-0008-0000-0B00-00005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5" name="Text Box 73">
          <a:extLst>
            <a:ext uri="{FF2B5EF4-FFF2-40B4-BE49-F238E27FC236}">
              <a16:creationId xmlns:a16="http://schemas.microsoft.com/office/drawing/2014/main" id="{00000000-0008-0000-0B00-00005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6" name="Text Box 38">
          <a:extLst>
            <a:ext uri="{FF2B5EF4-FFF2-40B4-BE49-F238E27FC236}">
              <a16:creationId xmlns:a16="http://schemas.microsoft.com/office/drawing/2014/main" id="{00000000-0008-0000-0B00-00005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7" name="Text Box 38">
          <a:extLst>
            <a:ext uri="{FF2B5EF4-FFF2-40B4-BE49-F238E27FC236}">
              <a16:creationId xmlns:a16="http://schemas.microsoft.com/office/drawing/2014/main" id="{00000000-0008-0000-0B00-00005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8" name="Text Box 38">
          <a:extLst>
            <a:ext uri="{FF2B5EF4-FFF2-40B4-BE49-F238E27FC236}">
              <a16:creationId xmlns:a16="http://schemas.microsoft.com/office/drawing/2014/main" id="{00000000-0008-0000-0B00-00005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9" name="Text Box 38">
          <a:extLst>
            <a:ext uri="{FF2B5EF4-FFF2-40B4-BE49-F238E27FC236}">
              <a16:creationId xmlns:a16="http://schemas.microsoft.com/office/drawing/2014/main" id="{00000000-0008-0000-0B00-00005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0" name="Text Box 38">
          <a:extLst>
            <a:ext uri="{FF2B5EF4-FFF2-40B4-BE49-F238E27FC236}">
              <a16:creationId xmlns:a16="http://schemas.microsoft.com/office/drawing/2014/main" id="{00000000-0008-0000-0B00-00005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1" name="Text Box 38">
          <a:extLst>
            <a:ext uri="{FF2B5EF4-FFF2-40B4-BE49-F238E27FC236}">
              <a16:creationId xmlns:a16="http://schemas.microsoft.com/office/drawing/2014/main" id="{00000000-0008-0000-0B00-00005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2" name="Text Box 38">
          <a:extLst>
            <a:ext uri="{FF2B5EF4-FFF2-40B4-BE49-F238E27FC236}">
              <a16:creationId xmlns:a16="http://schemas.microsoft.com/office/drawing/2014/main" id="{00000000-0008-0000-0B00-00006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3" name="Text Box 38">
          <a:extLst>
            <a:ext uri="{FF2B5EF4-FFF2-40B4-BE49-F238E27FC236}">
              <a16:creationId xmlns:a16="http://schemas.microsoft.com/office/drawing/2014/main" id="{00000000-0008-0000-0B00-00006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4" name="Text Box 38">
          <a:extLst>
            <a:ext uri="{FF2B5EF4-FFF2-40B4-BE49-F238E27FC236}">
              <a16:creationId xmlns:a16="http://schemas.microsoft.com/office/drawing/2014/main" id="{00000000-0008-0000-0B00-00006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5" name="Text Box 38">
          <a:extLst>
            <a:ext uri="{FF2B5EF4-FFF2-40B4-BE49-F238E27FC236}">
              <a16:creationId xmlns:a16="http://schemas.microsoft.com/office/drawing/2014/main" id="{00000000-0008-0000-0B00-00006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6" name="Text Box 38">
          <a:extLst>
            <a:ext uri="{FF2B5EF4-FFF2-40B4-BE49-F238E27FC236}">
              <a16:creationId xmlns:a16="http://schemas.microsoft.com/office/drawing/2014/main" id="{00000000-0008-0000-0B00-00006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7" name="Text Box 38">
          <a:extLst>
            <a:ext uri="{FF2B5EF4-FFF2-40B4-BE49-F238E27FC236}">
              <a16:creationId xmlns:a16="http://schemas.microsoft.com/office/drawing/2014/main" id="{00000000-0008-0000-0B00-00006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00000000-0008-0000-0B00-00006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9" name="Text Box 76">
          <a:extLst>
            <a:ext uri="{FF2B5EF4-FFF2-40B4-BE49-F238E27FC236}">
              <a16:creationId xmlns:a16="http://schemas.microsoft.com/office/drawing/2014/main" id="{00000000-0008-0000-0B00-00006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0" name="Text Box 77">
          <a:extLst>
            <a:ext uri="{FF2B5EF4-FFF2-40B4-BE49-F238E27FC236}">
              <a16:creationId xmlns:a16="http://schemas.microsoft.com/office/drawing/2014/main" id="{00000000-0008-0000-0B00-00006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1" name="Text Box 78">
          <a:extLst>
            <a:ext uri="{FF2B5EF4-FFF2-40B4-BE49-F238E27FC236}">
              <a16:creationId xmlns:a16="http://schemas.microsoft.com/office/drawing/2014/main" id="{00000000-0008-0000-0B00-00006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00000000-0008-0000-0B00-00006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B00-00006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4" name="Text Box 46">
          <a:extLst>
            <a:ext uri="{FF2B5EF4-FFF2-40B4-BE49-F238E27FC236}">
              <a16:creationId xmlns:a16="http://schemas.microsoft.com/office/drawing/2014/main" id="{00000000-0008-0000-0B00-00006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5" name="Text Box 43">
          <a:extLst>
            <a:ext uri="{FF2B5EF4-FFF2-40B4-BE49-F238E27FC236}">
              <a16:creationId xmlns:a16="http://schemas.microsoft.com/office/drawing/2014/main" id="{00000000-0008-0000-0B00-00006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6" name="Text Box 68">
          <a:extLst>
            <a:ext uri="{FF2B5EF4-FFF2-40B4-BE49-F238E27FC236}">
              <a16:creationId xmlns:a16="http://schemas.microsoft.com/office/drawing/2014/main" id="{00000000-0008-0000-0B00-00006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7" name="Text Box 69">
          <a:extLst>
            <a:ext uri="{FF2B5EF4-FFF2-40B4-BE49-F238E27FC236}">
              <a16:creationId xmlns:a16="http://schemas.microsoft.com/office/drawing/2014/main" id="{00000000-0008-0000-0B00-00006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8" name="Text Box 70">
          <a:extLst>
            <a:ext uri="{FF2B5EF4-FFF2-40B4-BE49-F238E27FC236}">
              <a16:creationId xmlns:a16="http://schemas.microsoft.com/office/drawing/2014/main" id="{00000000-0008-0000-0B00-00007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9" name="Text Box 71">
          <a:extLst>
            <a:ext uri="{FF2B5EF4-FFF2-40B4-BE49-F238E27FC236}">
              <a16:creationId xmlns:a16="http://schemas.microsoft.com/office/drawing/2014/main" id="{00000000-0008-0000-0B00-00007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0" name="Text Box 72">
          <a:extLst>
            <a:ext uri="{FF2B5EF4-FFF2-40B4-BE49-F238E27FC236}">
              <a16:creationId xmlns:a16="http://schemas.microsoft.com/office/drawing/2014/main" id="{00000000-0008-0000-0B00-00007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1" name="Text Box 73">
          <a:extLst>
            <a:ext uri="{FF2B5EF4-FFF2-40B4-BE49-F238E27FC236}">
              <a16:creationId xmlns:a16="http://schemas.microsoft.com/office/drawing/2014/main" id="{00000000-0008-0000-0B00-00007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2" name="Text Box 38">
          <a:extLst>
            <a:ext uri="{FF2B5EF4-FFF2-40B4-BE49-F238E27FC236}">
              <a16:creationId xmlns:a16="http://schemas.microsoft.com/office/drawing/2014/main" id="{00000000-0008-0000-0B00-00007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3" name="Text Box 38">
          <a:extLst>
            <a:ext uri="{FF2B5EF4-FFF2-40B4-BE49-F238E27FC236}">
              <a16:creationId xmlns:a16="http://schemas.microsoft.com/office/drawing/2014/main" id="{00000000-0008-0000-0B00-00007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4" name="Text Box 38">
          <a:extLst>
            <a:ext uri="{FF2B5EF4-FFF2-40B4-BE49-F238E27FC236}">
              <a16:creationId xmlns:a16="http://schemas.microsoft.com/office/drawing/2014/main" id="{00000000-0008-0000-0B00-00007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5" name="Text Box 38">
          <a:extLst>
            <a:ext uri="{FF2B5EF4-FFF2-40B4-BE49-F238E27FC236}">
              <a16:creationId xmlns:a16="http://schemas.microsoft.com/office/drawing/2014/main" id="{00000000-0008-0000-0B00-00007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6" name="Text Box 38">
          <a:extLst>
            <a:ext uri="{FF2B5EF4-FFF2-40B4-BE49-F238E27FC236}">
              <a16:creationId xmlns:a16="http://schemas.microsoft.com/office/drawing/2014/main" id="{00000000-0008-0000-0B00-00007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7" name="Text Box 38">
          <a:extLst>
            <a:ext uri="{FF2B5EF4-FFF2-40B4-BE49-F238E27FC236}">
              <a16:creationId xmlns:a16="http://schemas.microsoft.com/office/drawing/2014/main" id="{00000000-0008-0000-0B00-00007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8" name="Text Box 38">
          <a:extLst>
            <a:ext uri="{FF2B5EF4-FFF2-40B4-BE49-F238E27FC236}">
              <a16:creationId xmlns:a16="http://schemas.microsoft.com/office/drawing/2014/main" id="{00000000-0008-0000-0B00-00007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9" name="Text Box 38">
          <a:extLst>
            <a:ext uri="{FF2B5EF4-FFF2-40B4-BE49-F238E27FC236}">
              <a16:creationId xmlns:a16="http://schemas.microsoft.com/office/drawing/2014/main" id="{00000000-0008-0000-0B00-00007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0" name="Text Box 38">
          <a:extLst>
            <a:ext uri="{FF2B5EF4-FFF2-40B4-BE49-F238E27FC236}">
              <a16:creationId xmlns:a16="http://schemas.microsoft.com/office/drawing/2014/main" id="{00000000-0008-0000-0B00-00007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1" name="Text Box 38">
          <a:extLst>
            <a:ext uri="{FF2B5EF4-FFF2-40B4-BE49-F238E27FC236}">
              <a16:creationId xmlns:a16="http://schemas.microsoft.com/office/drawing/2014/main" id="{00000000-0008-0000-0B00-00007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2" name="Text Box 38">
          <a:extLst>
            <a:ext uri="{FF2B5EF4-FFF2-40B4-BE49-F238E27FC236}">
              <a16:creationId xmlns:a16="http://schemas.microsoft.com/office/drawing/2014/main" id="{00000000-0008-0000-0B00-00007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3" name="Text Box 38">
          <a:extLst>
            <a:ext uri="{FF2B5EF4-FFF2-40B4-BE49-F238E27FC236}">
              <a16:creationId xmlns:a16="http://schemas.microsoft.com/office/drawing/2014/main" id="{00000000-0008-0000-0B00-00007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00000000-0008-0000-0B00-00008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5" name="Text Box 76">
          <a:extLst>
            <a:ext uri="{FF2B5EF4-FFF2-40B4-BE49-F238E27FC236}">
              <a16:creationId xmlns:a16="http://schemas.microsoft.com/office/drawing/2014/main" id="{00000000-0008-0000-0B00-00008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6" name="Text Box 77">
          <a:extLst>
            <a:ext uri="{FF2B5EF4-FFF2-40B4-BE49-F238E27FC236}">
              <a16:creationId xmlns:a16="http://schemas.microsoft.com/office/drawing/2014/main" id="{00000000-0008-0000-0B00-00008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7" name="Text Box 78">
          <a:extLst>
            <a:ext uri="{FF2B5EF4-FFF2-40B4-BE49-F238E27FC236}">
              <a16:creationId xmlns:a16="http://schemas.microsoft.com/office/drawing/2014/main" id="{00000000-0008-0000-0B00-00008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00000000-0008-0000-0B00-00008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00000000-0008-0000-0B00-00008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0" name="Text Box 46">
          <a:extLst>
            <a:ext uri="{FF2B5EF4-FFF2-40B4-BE49-F238E27FC236}">
              <a16:creationId xmlns:a16="http://schemas.microsoft.com/office/drawing/2014/main" id="{00000000-0008-0000-0B00-00008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00000000-0008-0000-0B00-00008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2" name="Text Box 68">
          <a:extLst>
            <a:ext uri="{FF2B5EF4-FFF2-40B4-BE49-F238E27FC236}">
              <a16:creationId xmlns:a16="http://schemas.microsoft.com/office/drawing/2014/main" id="{00000000-0008-0000-0B00-00008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3" name="Text Box 69">
          <a:extLst>
            <a:ext uri="{FF2B5EF4-FFF2-40B4-BE49-F238E27FC236}">
              <a16:creationId xmlns:a16="http://schemas.microsoft.com/office/drawing/2014/main" id="{00000000-0008-0000-0B00-00008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4" name="Text Box 70">
          <a:extLst>
            <a:ext uri="{FF2B5EF4-FFF2-40B4-BE49-F238E27FC236}">
              <a16:creationId xmlns:a16="http://schemas.microsoft.com/office/drawing/2014/main" id="{00000000-0008-0000-0B00-00008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5" name="Text Box 71">
          <a:extLst>
            <a:ext uri="{FF2B5EF4-FFF2-40B4-BE49-F238E27FC236}">
              <a16:creationId xmlns:a16="http://schemas.microsoft.com/office/drawing/2014/main" id="{00000000-0008-0000-0B00-00008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6" name="Text Box 72">
          <a:extLst>
            <a:ext uri="{FF2B5EF4-FFF2-40B4-BE49-F238E27FC236}">
              <a16:creationId xmlns:a16="http://schemas.microsoft.com/office/drawing/2014/main" id="{00000000-0008-0000-0B00-00008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7" name="Text Box 73">
          <a:extLst>
            <a:ext uri="{FF2B5EF4-FFF2-40B4-BE49-F238E27FC236}">
              <a16:creationId xmlns:a16="http://schemas.microsoft.com/office/drawing/2014/main" id="{00000000-0008-0000-0B00-00008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8" name="Text Box 38">
          <a:extLst>
            <a:ext uri="{FF2B5EF4-FFF2-40B4-BE49-F238E27FC236}">
              <a16:creationId xmlns:a16="http://schemas.microsoft.com/office/drawing/2014/main" id="{00000000-0008-0000-0B00-00008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9" name="Text Box 38">
          <a:extLst>
            <a:ext uri="{FF2B5EF4-FFF2-40B4-BE49-F238E27FC236}">
              <a16:creationId xmlns:a16="http://schemas.microsoft.com/office/drawing/2014/main" id="{00000000-0008-0000-0B00-00008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0" name="Text Box 38">
          <a:extLst>
            <a:ext uri="{FF2B5EF4-FFF2-40B4-BE49-F238E27FC236}">
              <a16:creationId xmlns:a16="http://schemas.microsoft.com/office/drawing/2014/main" id="{00000000-0008-0000-0B00-00009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1" name="Text Box 38">
          <a:extLst>
            <a:ext uri="{FF2B5EF4-FFF2-40B4-BE49-F238E27FC236}">
              <a16:creationId xmlns:a16="http://schemas.microsoft.com/office/drawing/2014/main" id="{00000000-0008-0000-0B00-00009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2" name="Text Box 38">
          <a:extLst>
            <a:ext uri="{FF2B5EF4-FFF2-40B4-BE49-F238E27FC236}">
              <a16:creationId xmlns:a16="http://schemas.microsoft.com/office/drawing/2014/main" id="{00000000-0008-0000-0B00-00009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3" name="Text Box 38">
          <a:extLst>
            <a:ext uri="{FF2B5EF4-FFF2-40B4-BE49-F238E27FC236}">
              <a16:creationId xmlns:a16="http://schemas.microsoft.com/office/drawing/2014/main" id="{00000000-0008-0000-0B00-00009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4" name="Text Box 38">
          <a:extLst>
            <a:ext uri="{FF2B5EF4-FFF2-40B4-BE49-F238E27FC236}">
              <a16:creationId xmlns:a16="http://schemas.microsoft.com/office/drawing/2014/main" id="{00000000-0008-0000-0B00-00009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5" name="Text Box 38">
          <a:extLst>
            <a:ext uri="{FF2B5EF4-FFF2-40B4-BE49-F238E27FC236}">
              <a16:creationId xmlns:a16="http://schemas.microsoft.com/office/drawing/2014/main" id="{00000000-0008-0000-0B00-00009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6" name="Text Box 38">
          <a:extLst>
            <a:ext uri="{FF2B5EF4-FFF2-40B4-BE49-F238E27FC236}">
              <a16:creationId xmlns:a16="http://schemas.microsoft.com/office/drawing/2014/main" id="{00000000-0008-0000-0B00-00009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7" name="Text Box 38">
          <a:extLst>
            <a:ext uri="{FF2B5EF4-FFF2-40B4-BE49-F238E27FC236}">
              <a16:creationId xmlns:a16="http://schemas.microsoft.com/office/drawing/2014/main" id="{00000000-0008-0000-0B00-00009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8" name="Text Box 38">
          <a:extLst>
            <a:ext uri="{FF2B5EF4-FFF2-40B4-BE49-F238E27FC236}">
              <a16:creationId xmlns:a16="http://schemas.microsoft.com/office/drawing/2014/main" id="{00000000-0008-0000-0B00-00009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9" name="Text Box 38">
          <a:extLst>
            <a:ext uri="{FF2B5EF4-FFF2-40B4-BE49-F238E27FC236}">
              <a16:creationId xmlns:a16="http://schemas.microsoft.com/office/drawing/2014/main" id="{00000000-0008-0000-0B00-00009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00000000-0008-0000-0B00-00009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1" name="Text Box 76">
          <a:extLst>
            <a:ext uri="{FF2B5EF4-FFF2-40B4-BE49-F238E27FC236}">
              <a16:creationId xmlns:a16="http://schemas.microsoft.com/office/drawing/2014/main" id="{00000000-0008-0000-0B00-00009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2" name="Text Box 77">
          <a:extLst>
            <a:ext uri="{FF2B5EF4-FFF2-40B4-BE49-F238E27FC236}">
              <a16:creationId xmlns:a16="http://schemas.microsoft.com/office/drawing/2014/main" id="{00000000-0008-0000-0B00-00009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3" name="Text Box 78">
          <a:extLst>
            <a:ext uri="{FF2B5EF4-FFF2-40B4-BE49-F238E27FC236}">
              <a16:creationId xmlns:a16="http://schemas.microsoft.com/office/drawing/2014/main" id="{00000000-0008-0000-0B00-00009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00000000-0008-0000-0B00-00009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B00-00009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6" name="Text Box 46">
          <a:extLst>
            <a:ext uri="{FF2B5EF4-FFF2-40B4-BE49-F238E27FC236}">
              <a16:creationId xmlns:a16="http://schemas.microsoft.com/office/drawing/2014/main" id="{00000000-0008-0000-0B00-0000A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7" name="Text Box 43">
          <a:extLst>
            <a:ext uri="{FF2B5EF4-FFF2-40B4-BE49-F238E27FC236}">
              <a16:creationId xmlns:a16="http://schemas.microsoft.com/office/drawing/2014/main" id="{00000000-0008-0000-0B00-0000A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8" name="Text Box 3">
          <a:extLst>
            <a:ext uri="{FF2B5EF4-FFF2-40B4-BE49-F238E27FC236}">
              <a16:creationId xmlns:a16="http://schemas.microsoft.com/office/drawing/2014/main" id="{00000000-0008-0000-0B00-0000A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00000000-0008-0000-0B00-0000A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0" name="Text Box 3">
          <a:extLst>
            <a:ext uri="{FF2B5EF4-FFF2-40B4-BE49-F238E27FC236}">
              <a16:creationId xmlns:a16="http://schemas.microsoft.com/office/drawing/2014/main" id="{00000000-0008-0000-0B00-0000A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00000000-0008-0000-0B00-0000A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2" name="Text Box 3">
          <a:extLst>
            <a:ext uri="{FF2B5EF4-FFF2-40B4-BE49-F238E27FC236}">
              <a16:creationId xmlns:a16="http://schemas.microsoft.com/office/drawing/2014/main" id="{00000000-0008-0000-0B00-0000A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00000000-0008-0000-0B00-0000A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4" name="Text Box 3">
          <a:extLst>
            <a:ext uri="{FF2B5EF4-FFF2-40B4-BE49-F238E27FC236}">
              <a16:creationId xmlns:a16="http://schemas.microsoft.com/office/drawing/2014/main" id="{00000000-0008-0000-0B00-0000A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B00-0000A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6" name="Text Box 3">
          <a:extLst>
            <a:ext uri="{FF2B5EF4-FFF2-40B4-BE49-F238E27FC236}">
              <a16:creationId xmlns:a16="http://schemas.microsoft.com/office/drawing/2014/main" id="{00000000-0008-0000-0B00-0000A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0000000-0008-0000-0B00-0000A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8" name="Text Box 3">
          <a:extLst>
            <a:ext uri="{FF2B5EF4-FFF2-40B4-BE49-F238E27FC236}">
              <a16:creationId xmlns:a16="http://schemas.microsoft.com/office/drawing/2014/main" id="{00000000-0008-0000-0B00-0000A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B00-0000A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0" name="Text Box 3">
          <a:extLst>
            <a:ext uri="{FF2B5EF4-FFF2-40B4-BE49-F238E27FC236}">
              <a16:creationId xmlns:a16="http://schemas.microsoft.com/office/drawing/2014/main" id="{00000000-0008-0000-0B00-0000A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00000000-0008-0000-0B00-0000A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2" name="Text Box 3">
          <a:extLst>
            <a:ext uri="{FF2B5EF4-FFF2-40B4-BE49-F238E27FC236}">
              <a16:creationId xmlns:a16="http://schemas.microsoft.com/office/drawing/2014/main" id="{00000000-0008-0000-0B00-0000B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00000000-0008-0000-0B00-0000B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4" name="Text Box 3">
          <a:extLst>
            <a:ext uri="{FF2B5EF4-FFF2-40B4-BE49-F238E27FC236}">
              <a16:creationId xmlns:a16="http://schemas.microsoft.com/office/drawing/2014/main" id="{00000000-0008-0000-0B00-0000B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00000000-0008-0000-0B00-0000B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6" name="Text Box 3">
          <a:extLst>
            <a:ext uri="{FF2B5EF4-FFF2-40B4-BE49-F238E27FC236}">
              <a16:creationId xmlns:a16="http://schemas.microsoft.com/office/drawing/2014/main" id="{00000000-0008-0000-0B00-0000B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00000000-0008-0000-0B00-0000B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8" name="Text Box 3">
          <a:extLst>
            <a:ext uri="{FF2B5EF4-FFF2-40B4-BE49-F238E27FC236}">
              <a16:creationId xmlns:a16="http://schemas.microsoft.com/office/drawing/2014/main" id="{00000000-0008-0000-0B00-0000B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00000000-0008-0000-0B00-0000B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0" name="Text Box 3">
          <a:extLst>
            <a:ext uri="{FF2B5EF4-FFF2-40B4-BE49-F238E27FC236}">
              <a16:creationId xmlns:a16="http://schemas.microsoft.com/office/drawing/2014/main" id="{00000000-0008-0000-0B00-0000B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00000000-0008-0000-0B00-0000B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2" name="Text Box 3">
          <a:extLst>
            <a:ext uri="{FF2B5EF4-FFF2-40B4-BE49-F238E27FC236}">
              <a16:creationId xmlns:a16="http://schemas.microsoft.com/office/drawing/2014/main" id="{00000000-0008-0000-0B00-0000B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00000000-0008-0000-0B00-0000B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id="{00000000-0008-0000-0B00-0000B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00000000-0008-0000-0B00-0000B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6" name="Text Box 3">
          <a:extLst>
            <a:ext uri="{FF2B5EF4-FFF2-40B4-BE49-F238E27FC236}">
              <a16:creationId xmlns:a16="http://schemas.microsoft.com/office/drawing/2014/main" id="{00000000-0008-0000-0B00-0000B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00000000-0008-0000-0B00-0000B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8" name="Text Box 3">
          <a:extLst>
            <a:ext uri="{FF2B5EF4-FFF2-40B4-BE49-F238E27FC236}">
              <a16:creationId xmlns:a16="http://schemas.microsoft.com/office/drawing/2014/main" id="{00000000-0008-0000-0B00-0000C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0000000-0008-0000-0B00-0000C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0" name="Text Box 3">
          <a:extLst>
            <a:ext uri="{FF2B5EF4-FFF2-40B4-BE49-F238E27FC236}">
              <a16:creationId xmlns:a16="http://schemas.microsoft.com/office/drawing/2014/main" id="{00000000-0008-0000-0B00-0000C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0000000-0008-0000-0B00-0000C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00000000-0008-0000-0B00-0000C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00000000-0008-0000-0B00-0000C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4" name="Text Box 3">
          <a:extLst>
            <a:ext uri="{FF2B5EF4-FFF2-40B4-BE49-F238E27FC236}">
              <a16:creationId xmlns:a16="http://schemas.microsoft.com/office/drawing/2014/main" id="{00000000-0008-0000-0B00-0000C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00000000-0008-0000-0B00-0000C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6" name="Text Box 3">
          <a:extLst>
            <a:ext uri="{FF2B5EF4-FFF2-40B4-BE49-F238E27FC236}">
              <a16:creationId xmlns:a16="http://schemas.microsoft.com/office/drawing/2014/main" id="{00000000-0008-0000-0B00-0000C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00000000-0008-0000-0B00-0000C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8" name="Text Box 3">
          <a:extLst>
            <a:ext uri="{FF2B5EF4-FFF2-40B4-BE49-F238E27FC236}">
              <a16:creationId xmlns:a16="http://schemas.microsoft.com/office/drawing/2014/main" id="{00000000-0008-0000-0B00-0000C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00000000-0008-0000-0B00-0000C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0" name="Text Box 3">
          <a:extLst>
            <a:ext uri="{FF2B5EF4-FFF2-40B4-BE49-F238E27FC236}">
              <a16:creationId xmlns:a16="http://schemas.microsoft.com/office/drawing/2014/main" id="{00000000-0008-0000-0B00-0000C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00000000-0008-0000-0B00-0000C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2" name="Text Box 3">
          <a:extLst>
            <a:ext uri="{FF2B5EF4-FFF2-40B4-BE49-F238E27FC236}">
              <a16:creationId xmlns:a16="http://schemas.microsoft.com/office/drawing/2014/main" id="{00000000-0008-0000-0B00-0000C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00000000-0008-0000-0B00-0000C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4" name="Text Box 3">
          <a:extLst>
            <a:ext uri="{FF2B5EF4-FFF2-40B4-BE49-F238E27FC236}">
              <a16:creationId xmlns:a16="http://schemas.microsoft.com/office/drawing/2014/main" id="{00000000-0008-0000-0B00-0000D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B00-0000D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6" name="Text Box 3">
          <a:extLst>
            <a:ext uri="{FF2B5EF4-FFF2-40B4-BE49-F238E27FC236}">
              <a16:creationId xmlns:a16="http://schemas.microsoft.com/office/drawing/2014/main" id="{00000000-0008-0000-0B00-0000D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00000000-0008-0000-0B00-0000D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8" name="Text Box 3">
          <a:extLst>
            <a:ext uri="{FF2B5EF4-FFF2-40B4-BE49-F238E27FC236}">
              <a16:creationId xmlns:a16="http://schemas.microsoft.com/office/drawing/2014/main" id="{00000000-0008-0000-0B00-0000D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00000000-0008-0000-0B00-0000D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0" name="Text Box 3">
          <a:extLst>
            <a:ext uri="{FF2B5EF4-FFF2-40B4-BE49-F238E27FC236}">
              <a16:creationId xmlns:a16="http://schemas.microsoft.com/office/drawing/2014/main" id="{00000000-0008-0000-0B00-0000D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00000000-0008-0000-0B00-0000D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2" name="Text Box 3">
          <a:extLst>
            <a:ext uri="{FF2B5EF4-FFF2-40B4-BE49-F238E27FC236}">
              <a16:creationId xmlns:a16="http://schemas.microsoft.com/office/drawing/2014/main" id="{00000000-0008-0000-0B00-0000D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00000000-0008-0000-0B00-0000D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id="{00000000-0008-0000-0B00-0000D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00000000-0008-0000-0B00-0000D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6" name="Text Box 3">
          <a:extLst>
            <a:ext uri="{FF2B5EF4-FFF2-40B4-BE49-F238E27FC236}">
              <a16:creationId xmlns:a16="http://schemas.microsoft.com/office/drawing/2014/main" id="{00000000-0008-0000-0B00-0000D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00000000-0008-0000-0B00-0000D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8" name="Text Box 3">
          <a:extLst>
            <a:ext uri="{FF2B5EF4-FFF2-40B4-BE49-F238E27FC236}">
              <a16:creationId xmlns:a16="http://schemas.microsoft.com/office/drawing/2014/main" id="{00000000-0008-0000-0B00-0000D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00000000-0008-0000-0B00-0000D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0" name="Text Box 3">
          <a:extLst>
            <a:ext uri="{FF2B5EF4-FFF2-40B4-BE49-F238E27FC236}">
              <a16:creationId xmlns:a16="http://schemas.microsoft.com/office/drawing/2014/main" id="{00000000-0008-0000-0B00-0000E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00000000-0008-0000-0B00-0000E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2" name="Text Box 3">
          <a:extLst>
            <a:ext uri="{FF2B5EF4-FFF2-40B4-BE49-F238E27FC236}">
              <a16:creationId xmlns:a16="http://schemas.microsoft.com/office/drawing/2014/main" id="{00000000-0008-0000-0B00-0000E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00000000-0008-0000-0B00-0000E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00000000-0008-0000-0B00-0000E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00000000-0008-0000-0B00-0000E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6" name="Text Box 3">
          <a:extLst>
            <a:ext uri="{FF2B5EF4-FFF2-40B4-BE49-F238E27FC236}">
              <a16:creationId xmlns:a16="http://schemas.microsoft.com/office/drawing/2014/main" id="{00000000-0008-0000-0B00-0000E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00000000-0008-0000-0B00-0000E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8" name="Text Box 3">
          <a:extLst>
            <a:ext uri="{FF2B5EF4-FFF2-40B4-BE49-F238E27FC236}">
              <a16:creationId xmlns:a16="http://schemas.microsoft.com/office/drawing/2014/main" id="{00000000-0008-0000-0B00-0000E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00000000-0008-0000-0B00-0000E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0" name="Text Box 3">
          <a:extLst>
            <a:ext uri="{FF2B5EF4-FFF2-40B4-BE49-F238E27FC236}">
              <a16:creationId xmlns:a16="http://schemas.microsoft.com/office/drawing/2014/main" id="{00000000-0008-0000-0B00-0000E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0000000-0008-0000-0B00-0000E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2" name="Text Box 3">
          <a:extLst>
            <a:ext uri="{FF2B5EF4-FFF2-40B4-BE49-F238E27FC236}">
              <a16:creationId xmlns:a16="http://schemas.microsoft.com/office/drawing/2014/main" id="{00000000-0008-0000-0B00-0000E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00000000-0008-0000-0B00-0000E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4" name="Text Box 3">
          <a:extLst>
            <a:ext uri="{FF2B5EF4-FFF2-40B4-BE49-F238E27FC236}">
              <a16:creationId xmlns:a16="http://schemas.microsoft.com/office/drawing/2014/main" id="{00000000-0008-0000-0B00-0000E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00000000-0008-0000-0B00-0000E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00000000-0008-0000-0B00-0000F0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B00-0000F1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8" name="Text Box 3">
          <a:extLst>
            <a:ext uri="{FF2B5EF4-FFF2-40B4-BE49-F238E27FC236}">
              <a16:creationId xmlns:a16="http://schemas.microsoft.com/office/drawing/2014/main" id="{00000000-0008-0000-0B00-0000F2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000000-0008-0000-0B00-0000F3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0" name="Text Box 3">
          <a:extLst>
            <a:ext uri="{FF2B5EF4-FFF2-40B4-BE49-F238E27FC236}">
              <a16:creationId xmlns:a16="http://schemas.microsoft.com/office/drawing/2014/main" id="{00000000-0008-0000-0B00-0000F4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00000000-0008-0000-0B00-0000F5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2" name="Text Box 3">
          <a:extLst>
            <a:ext uri="{FF2B5EF4-FFF2-40B4-BE49-F238E27FC236}">
              <a16:creationId xmlns:a16="http://schemas.microsoft.com/office/drawing/2014/main" id="{00000000-0008-0000-0B00-0000F6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00000000-0008-0000-0B00-0000F7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4" name="Text Box 3">
          <a:extLst>
            <a:ext uri="{FF2B5EF4-FFF2-40B4-BE49-F238E27FC236}">
              <a16:creationId xmlns:a16="http://schemas.microsoft.com/office/drawing/2014/main" id="{00000000-0008-0000-0B00-0000F8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00000000-0008-0000-0B00-0000F9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6" name="Text Box 3">
          <a:extLst>
            <a:ext uri="{FF2B5EF4-FFF2-40B4-BE49-F238E27FC236}">
              <a16:creationId xmlns:a16="http://schemas.microsoft.com/office/drawing/2014/main" id="{00000000-0008-0000-0B00-0000FA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00000000-0008-0000-0B00-0000FB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00000000-0008-0000-0B00-0000FC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00000000-0008-0000-0B00-0000FD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0" name="Text Box 3">
          <a:extLst>
            <a:ext uri="{FF2B5EF4-FFF2-40B4-BE49-F238E27FC236}">
              <a16:creationId xmlns:a16="http://schemas.microsoft.com/office/drawing/2014/main" id="{00000000-0008-0000-0B00-0000FE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00000000-0008-0000-0B00-0000FF0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2" name="Text Box 3">
          <a:extLst>
            <a:ext uri="{FF2B5EF4-FFF2-40B4-BE49-F238E27FC236}">
              <a16:creationId xmlns:a16="http://schemas.microsoft.com/office/drawing/2014/main" id="{00000000-0008-0000-0B00-00000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00000000-0008-0000-0B00-00000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B00-00000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6" name="Text Box 3">
          <a:extLst>
            <a:ext uri="{FF2B5EF4-FFF2-40B4-BE49-F238E27FC236}">
              <a16:creationId xmlns:a16="http://schemas.microsoft.com/office/drawing/2014/main" id="{00000000-0008-0000-0B00-00000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00000000-0008-0000-0B00-00000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00000000-0008-0000-0B00-00000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00000000-0008-0000-0B00-00000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00000000-0008-0000-0B00-00000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00000000-0008-0000-0B00-00000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2" name="Text Box 3">
          <a:extLst>
            <a:ext uri="{FF2B5EF4-FFF2-40B4-BE49-F238E27FC236}">
              <a16:creationId xmlns:a16="http://schemas.microsoft.com/office/drawing/2014/main" id="{00000000-0008-0000-0B00-00000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id="{00000000-0008-0000-0B00-00000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00000000-0008-0000-0B00-00000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id="{00000000-0008-0000-0B00-00000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id="{00000000-0008-0000-0B00-00000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00000000-0008-0000-0B00-00000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8" name="Text Box 3">
          <a:extLst>
            <a:ext uri="{FF2B5EF4-FFF2-40B4-BE49-F238E27FC236}">
              <a16:creationId xmlns:a16="http://schemas.microsoft.com/office/drawing/2014/main" id="{00000000-0008-0000-0B00-00001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id="{00000000-0008-0000-0B00-00001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0" name="Text Box 3">
          <a:extLst>
            <a:ext uri="{FF2B5EF4-FFF2-40B4-BE49-F238E27FC236}">
              <a16:creationId xmlns:a16="http://schemas.microsoft.com/office/drawing/2014/main" id="{00000000-0008-0000-0B00-00001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00000000-0008-0000-0B00-00001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00000000-0008-0000-0B00-00001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00000000-0008-0000-0B00-00001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00000000-0008-0000-0B00-00001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00000000-0008-0000-0B00-00001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00000000-0008-0000-0B00-00001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id="{00000000-0008-0000-0B00-00001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8" name="Text Box 3">
          <a:extLst>
            <a:ext uri="{FF2B5EF4-FFF2-40B4-BE49-F238E27FC236}">
              <a16:creationId xmlns:a16="http://schemas.microsoft.com/office/drawing/2014/main" id="{00000000-0008-0000-0B00-00001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id="{00000000-0008-0000-0B00-00001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00000000-0008-0000-0B00-00001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00000000-0008-0000-0B00-00001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2" name="Text Box 3">
          <a:extLst>
            <a:ext uri="{FF2B5EF4-FFF2-40B4-BE49-F238E27FC236}">
              <a16:creationId xmlns:a16="http://schemas.microsoft.com/office/drawing/2014/main" id="{00000000-0008-0000-0B00-00001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00000000-0008-0000-0B00-00001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4" name="Text Box 3">
          <a:extLst>
            <a:ext uri="{FF2B5EF4-FFF2-40B4-BE49-F238E27FC236}">
              <a16:creationId xmlns:a16="http://schemas.microsoft.com/office/drawing/2014/main" id="{00000000-0008-0000-0B00-00002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0000000-0008-0000-0B00-00002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00000000-0008-0000-0B00-00002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7" name="Text Box 3">
          <a:extLst>
            <a:ext uri="{FF2B5EF4-FFF2-40B4-BE49-F238E27FC236}">
              <a16:creationId xmlns:a16="http://schemas.microsoft.com/office/drawing/2014/main" id="{00000000-0008-0000-0B00-00002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8" name="Text Box 3">
          <a:extLst>
            <a:ext uri="{FF2B5EF4-FFF2-40B4-BE49-F238E27FC236}">
              <a16:creationId xmlns:a16="http://schemas.microsoft.com/office/drawing/2014/main" id="{00000000-0008-0000-0B00-00002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9" name="Text Box 3">
          <a:extLst>
            <a:ext uri="{FF2B5EF4-FFF2-40B4-BE49-F238E27FC236}">
              <a16:creationId xmlns:a16="http://schemas.microsoft.com/office/drawing/2014/main" id="{00000000-0008-0000-0B00-00002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id="{00000000-0008-0000-0B00-00002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00000000-0008-0000-0B00-00002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id="{00000000-0008-0000-0B00-00002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00000000-0008-0000-0B00-00002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00000000-0008-0000-0B00-00002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5" name="Text Box 3">
          <a:extLst>
            <a:ext uri="{FF2B5EF4-FFF2-40B4-BE49-F238E27FC236}">
              <a16:creationId xmlns:a16="http://schemas.microsoft.com/office/drawing/2014/main" id="{00000000-0008-0000-0B00-00002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00000000-0008-0000-0B00-00002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7" name="Text Box 3">
          <a:extLst>
            <a:ext uri="{FF2B5EF4-FFF2-40B4-BE49-F238E27FC236}">
              <a16:creationId xmlns:a16="http://schemas.microsoft.com/office/drawing/2014/main" id="{00000000-0008-0000-0B00-00002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B00-00002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9" name="Text Box 3">
          <a:extLst>
            <a:ext uri="{FF2B5EF4-FFF2-40B4-BE49-F238E27FC236}">
              <a16:creationId xmlns:a16="http://schemas.microsoft.com/office/drawing/2014/main" id="{00000000-0008-0000-0B00-00002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id="{00000000-0008-0000-0B00-00003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00000000-0008-0000-0B00-00003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00000000-0008-0000-0B00-00003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3" name="Text Box 3">
          <a:extLst>
            <a:ext uri="{FF2B5EF4-FFF2-40B4-BE49-F238E27FC236}">
              <a16:creationId xmlns:a16="http://schemas.microsoft.com/office/drawing/2014/main" id="{00000000-0008-0000-0B00-00003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B00-00003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00000000-0008-0000-0B00-00003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00000000-0008-0000-0B00-00003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7" name="Text Box 3">
          <a:extLst>
            <a:ext uri="{FF2B5EF4-FFF2-40B4-BE49-F238E27FC236}">
              <a16:creationId xmlns:a16="http://schemas.microsoft.com/office/drawing/2014/main" id="{00000000-0008-0000-0B00-00003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id="{00000000-0008-0000-0B00-00003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00000000-0008-0000-0B00-00003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00000000-0008-0000-0B00-00003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00000000-0008-0000-0B00-00003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00000000-0008-0000-0B00-00003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3" name="Text Box 3">
          <a:extLst>
            <a:ext uri="{FF2B5EF4-FFF2-40B4-BE49-F238E27FC236}">
              <a16:creationId xmlns:a16="http://schemas.microsoft.com/office/drawing/2014/main" id="{00000000-0008-0000-0B00-00003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4" name="Text Box 3">
          <a:extLst>
            <a:ext uri="{FF2B5EF4-FFF2-40B4-BE49-F238E27FC236}">
              <a16:creationId xmlns:a16="http://schemas.microsoft.com/office/drawing/2014/main" id="{00000000-0008-0000-0B00-00003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00000000-0008-0000-0B00-00003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00000000-0008-0000-0B00-00004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00000000-0008-0000-0B00-00004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8" name="Text Box 3">
          <a:extLst>
            <a:ext uri="{FF2B5EF4-FFF2-40B4-BE49-F238E27FC236}">
              <a16:creationId xmlns:a16="http://schemas.microsoft.com/office/drawing/2014/main" id="{00000000-0008-0000-0B00-00004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9" name="Text Box 3">
          <a:extLst>
            <a:ext uri="{FF2B5EF4-FFF2-40B4-BE49-F238E27FC236}">
              <a16:creationId xmlns:a16="http://schemas.microsoft.com/office/drawing/2014/main" id="{00000000-0008-0000-0B00-00004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00000000-0008-0000-0B00-00004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00000000-0008-0000-0B00-00004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2" name="Text Box 3">
          <a:extLst>
            <a:ext uri="{FF2B5EF4-FFF2-40B4-BE49-F238E27FC236}">
              <a16:creationId xmlns:a16="http://schemas.microsoft.com/office/drawing/2014/main" id="{00000000-0008-0000-0B00-00004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00000000-0008-0000-0B00-00004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00000000-0008-0000-0B00-00004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5" name="Text Box 3">
          <a:extLst>
            <a:ext uri="{FF2B5EF4-FFF2-40B4-BE49-F238E27FC236}">
              <a16:creationId xmlns:a16="http://schemas.microsoft.com/office/drawing/2014/main" id="{00000000-0008-0000-0B00-00004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00000000-0008-0000-0B00-00004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7" name="Text Box 3">
          <a:extLst>
            <a:ext uri="{FF2B5EF4-FFF2-40B4-BE49-F238E27FC236}">
              <a16:creationId xmlns:a16="http://schemas.microsoft.com/office/drawing/2014/main" id="{00000000-0008-0000-0B00-00004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id="{00000000-0008-0000-0B00-00004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9" name="Text Box 3">
          <a:extLst>
            <a:ext uri="{FF2B5EF4-FFF2-40B4-BE49-F238E27FC236}">
              <a16:creationId xmlns:a16="http://schemas.microsoft.com/office/drawing/2014/main" id="{00000000-0008-0000-0B00-00004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0" name="Text Box 3">
          <a:extLst>
            <a:ext uri="{FF2B5EF4-FFF2-40B4-BE49-F238E27FC236}">
              <a16:creationId xmlns:a16="http://schemas.microsoft.com/office/drawing/2014/main" id="{00000000-0008-0000-0B00-00004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00000000-0008-0000-0B00-00004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B00-00005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3" name="Text Box 3">
          <a:extLst>
            <a:ext uri="{FF2B5EF4-FFF2-40B4-BE49-F238E27FC236}">
              <a16:creationId xmlns:a16="http://schemas.microsoft.com/office/drawing/2014/main" id="{00000000-0008-0000-0B00-00005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4" name="Text Box 3">
          <a:extLst>
            <a:ext uri="{FF2B5EF4-FFF2-40B4-BE49-F238E27FC236}">
              <a16:creationId xmlns:a16="http://schemas.microsoft.com/office/drawing/2014/main" id="{00000000-0008-0000-0B00-00005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00000000-0008-0000-0B00-00005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00000000-0008-0000-0B00-00005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00000000-0008-0000-0B00-00005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8" name="Text Box 3">
          <a:extLst>
            <a:ext uri="{FF2B5EF4-FFF2-40B4-BE49-F238E27FC236}">
              <a16:creationId xmlns:a16="http://schemas.microsoft.com/office/drawing/2014/main" id="{00000000-0008-0000-0B00-00005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id="{00000000-0008-0000-0B00-00005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00000000-0008-0000-0B00-00005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00000000-0008-0000-0B00-00005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2" name="Text Box 3">
          <a:extLst>
            <a:ext uri="{FF2B5EF4-FFF2-40B4-BE49-F238E27FC236}">
              <a16:creationId xmlns:a16="http://schemas.microsoft.com/office/drawing/2014/main" id="{00000000-0008-0000-0B00-00005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000000-0008-0000-0B00-00005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B00-00005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id="{00000000-0008-0000-0B00-00005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00000000-0008-0000-0B00-00005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00000000-0008-0000-0B00-00005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00000000-0008-0000-0B00-00006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id="{00000000-0008-0000-0B00-00006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0" name="Text Box 68">
          <a:extLst>
            <a:ext uri="{FF2B5EF4-FFF2-40B4-BE49-F238E27FC236}">
              <a16:creationId xmlns:a16="http://schemas.microsoft.com/office/drawing/2014/main" id="{00000000-0008-0000-0B00-00006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1" name="Text Box 69">
          <a:extLst>
            <a:ext uri="{FF2B5EF4-FFF2-40B4-BE49-F238E27FC236}">
              <a16:creationId xmlns:a16="http://schemas.microsoft.com/office/drawing/2014/main" id="{00000000-0008-0000-0B00-00006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2" name="Text Box 70">
          <a:extLst>
            <a:ext uri="{FF2B5EF4-FFF2-40B4-BE49-F238E27FC236}">
              <a16:creationId xmlns:a16="http://schemas.microsoft.com/office/drawing/2014/main" id="{00000000-0008-0000-0B00-00006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3" name="Text Box 71">
          <a:extLst>
            <a:ext uri="{FF2B5EF4-FFF2-40B4-BE49-F238E27FC236}">
              <a16:creationId xmlns:a16="http://schemas.microsoft.com/office/drawing/2014/main" id="{00000000-0008-0000-0B00-00006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4" name="Text Box 72">
          <a:extLst>
            <a:ext uri="{FF2B5EF4-FFF2-40B4-BE49-F238E27FC236}">
              <a16:creationId xmlns:a16="http://schemas.microsoft.com/office/drawing/2014/main" id="{00000000-0008-0000-0B00-00006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5" name="Text Box 73">
          <a:extLst>
            <a:ext uri="{FF2B5EF4-FFF2-40B4-BE49-F238E27FC236}">
              <a16:creationId xmlns:a16="http://schemas.microsoft.com/office/drawing/2014/main" id="{00000000-0008-0000-0B00-00006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6" name="Text Box 38">
          <a:extLst>
            <a:ext uri="{FF2B5EF4-FFF2-40B4-BE49-F238E27FC236}">
              <a16:creationId xmlns:a16="http://schemas.microsoft.com/office/drawing/2014/main" id="{00000000-0008-0000-0B00-00006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7" name="Text Box 38">
          <a:extLst>
            <a:ext uri="{FF2B5EF4-FFF2-40B4-BE49-F238E27FC236}">
              <a16:creationId xmlns:a16="http://schemas.microsoft.com/office/drawing/2014/main" id="{00000000-0008-0000-0B00-00006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8" name="Text Box 38">
          <a:extLst>
            <a:ext uri="{FF2B5EF4-FFF2-40B4-BE49-F238E27FC236}">
              <a16:creationId xmlns:a16="http://schemas.microsoft.com/office/drawing/2014/main" id="{00000000-0008-0000-0B00-00006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9" name="Text Box 38">
          <a:extLst>
            <a:ext uri="{FF2B5EF4-FFF2-40B4-BE49-F238E27FC236}">
              <a16:creationId xmlns:a16="http://schemas.microsoft.com/office/drawing/2014/main" id="{00000000-0008-0000-0B00-00006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0" name="Text Box 38">
          <a:extLst>
            <a:ext uri="{FF2B5EF4-FFF2-40B4-BE49-F238E27FC236}">
              <a16:creationId xmlns:a16="http://schemas.microsoft.com/office/drawing/2014/main" id="{00000000-0008-0000-0B00-00006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1" name="Text Box 38">
          <a:extLst>
            <a:ext uri="{FF2B5EF4-FFF2-40B4-BE49-F238E27FC236}">
              <a16:creationId xmlns:a16="http://schemas.microsoft.com/office/drawing/2014/main" id="{00000000-0008-0000-0B00-00006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2" name="Text Box 38">
          <a:extLst>
            <a:ext uri="{FF2B5EF4-FFF2-40B4-BE49-F238E27FC236}">
              <a16:creationId xmlns:a16="http://schemas.microsoft.com/office/drawing/2014/main" id="{00000000-0008-0000-0B00-00006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3" name="Text Box 38">
          <a:extLst>
            <a:ext uri="{FF2B5EF4-FFF2-40B4-BE49-F238E27FC236}">
              <a16:creationId xmlns:a16="http://schemas.microsoft.com/office/drawing/2014/main" id="{00000000-0008-0000-0B00-00006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4" name="Text Box 38">
          <a:extLst>
            <a:ext uri="{FF2B5EF4-FFF2-40B4-BE49-F238E27FC236}">
              <a16:creationId xmlns:a16="http://schemas.microsoft.com/office/drawing/2014/main" id="{00000000-0008-0000-0B00-00007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5" name="Text Box 38">
          <a:extLst>
            <a:ext uri="{FF2B5EF4-FFF2-40B4-BE49-F238E27FC236}">
              <a16:creationId xmlns:a16="http://schemas.microsoft.com/office/drawing/2014/main" id="{00000000-0008-0000-0B00-00007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6" name="Text Box 38">
          <a:extLst>
            <a:ext uri="{FF2B5EF4-FFF2-40B4-BE49-F238E27FC236}">
              <a16:creationId xmlns:a16="http://schemas.microsoft.com/office/drawing/2014/main" id="{00000000-0008-0000-0B00-00007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7" name="Text Box 38">
          <a:extLst>
            <a:ext uri="{FF2B5EF4-FFF2-40B4-BE49-F238E27FC236}">
              <a16:creationId xmlns:a16="http://schemas.microsoft.com/office/drawing/2014/main" id="{00000000-0008-0000-0B00-00007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B00-00007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9" name="Text Box 76">
          <a:extLst>
            <a:ext uri="{FF2B5EF4-FFF2-40B4-BE49-F238E27FC236}">
              <a16:creationId xmlns:a16="http://schemas.microsoft.com/office/drawing/2014/main" id="{00000000-0008-0000-0B00-00007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0" name="Text Box 77">
          <a:extLst>
            <a:ext uri="{FF2B5EF4-FFF2-40B4-BE49-F238E27FC236}">
              <a16:creationId xmlns:a16="http://schemas.microsoft.com/office/drawing/2014/main" id="{00000000-0008-0000-0B00-00007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1" name="Text Box 78">
          <a:extLst>
            <a:ext uri="{FF2B5EF4-FFF2-40B4-BE49-F238E27FC236}">
              <a16:creationId xmlns:a16="http://schemas.microsoft.com/office/drawing/2014/main" id="{00000000-0008-0000-0B00-00007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00000000-0008-0000-0B00-00007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00000000-0008-0000-0B00-00007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4" name="Text Box 46">
          <a:extLst>
            <a:ext uri="{FF2B5EF4-FFF2-40B4-BE49-F238E27FC236}">
              <a16:creationId xmlns:a16="http://schemas.microsoft.com/office/drawing/2014/main" id="{00000000-0008-0000-0B00-00007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5" name="Text Box 43">
          <a:extLst>
            <a:ext uri="{FF2B5EF4-FFF2-40B4-BE49-F238E27FC236}">
              <a16:creationId xmlns:a16="http://schemas.microsoft.com/office/drawing/2014/main" id="{00000000-0008-0000-0B00-00007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6" name="Text Box 68">
          <a:extLst>
            <a:ext uri="{FF2B5EF4-FFF2-40B4-BE49-F238E27FC236}">
              <a16:creationId xmlns:a16="http://schemas.microsoft.com/office/drawing/2014/main" id="{00000000-0008-0000-0B00-00007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7" name="Text Box 69">
          <a:extLst>
            <a:ext uri="{FF2B5EF4-FFF2-40B4-BE49-F238E27FC236}">
              <a16:creationId xmlns:a16="http://schemas.microsoft.com/office/drawing/2014/main" id="{00000000-0008-0000-0B00-00007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8" name="Text Box 70">
          <a:extLst>
            <a:ext uri="{FF2B5EF4-FFF2-40B4-BE49-F238E27FC236}">
              <a16:creationId xmlns:a16="http://schemas.microsoft.com/office/drawing/2014/main" id="{00000000-0008-0000-0B00-00007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9" name="Text Box 71">
          <a:extLst>
            <a:ext uri="{FF2B5EF4-FFF2-40B4-BE49-F238E27FC236}">
              <a16:creationId xmlns:a16="http://schemas.microsoft.com/office/drawing/2014/main" id="{00000000-0008-0000-0B00-00007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0" name="Text Box 72">
          <a:extLst>
            <a:ext uri="{FF2B5EF4-FFF2-40B4-BE49-F238E27FC236}">
              <a16:creationId xmlns:a16="http://schemas.microsoft.com/office/drawing/2014/main" id="{00000000-0008-0000-0B00-00008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1" name="Text Box 73">
          <a:extLst>
            <a:ext uri="{FF2B5EF4-FFF2-40B4-BE49-F238E27FC236}">
              <a16:creationId xmlns:a16="http://schemas.microsoft.com/office/drawing/2014/main" id="{00000000-0008-0000-0B00-00008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2" name="Text Box 38">
          <a:extLst>
            <a:ext uri="{FF2B5EF4-FFF2-40B4-BE49-F238E27FC236}">
              <a16:creationId xmlns:a16="http://schemas.microsoft.com/office/drawing/2014/main" id="{00000000-0008-0000-0B00-00008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3" name="Text Box 38">
          <a:extLst>
            <a:ext uri="{FF2B5EF4-FFF2-40B4-BE49-F238E27FC236}">
              <a16:creationId xmlns:a16="http://schemas.microsoft.com/office/drawing/2014/main" id="{00000000-0008-0000-0B00-00008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4" name="Text Box 38">
          <a:extLst>
            <a:ext uri="{FF2B5EF4-FFF2-40B4-BE49-F238E27FC236}">
              <a16:creationId xmlns:a16="http://schemas.microsoft.com/office/drawing/2014/main" id="{00000000-0008-0000-0B00-00008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5" name="Text Box 38">
          <a:extLst>
            <a:ext uri="{FF2B5EF4-FFF2-40B4-BE49-F238E27FC236}">
              <a16:creationId xmlns:a16="http://schemas.microsoft.com/office/drawing/2014/main" id="{00000000-0008-0000-0B00-00008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6" name="Text Box 38">
          <a:extLst>
            <a:ext uri="{FF2B5EF4-FFF2-40B4-BE49-F238E27FC236}">
              <a16:creationId xmlns:a16="http://schemas.microsoft.com/office/drawing/2014/main" id="{00000000-0008-0000-0B00-00008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7" name="Text Box 38">
          <a:extLst>
            <a:ext uri="{FF2B5EF4-FFF2-40B4-BE49-F238E27FC236}">
              <a16:creationId xmlns:a16="http://schemas.microsoft.com/office/drawing/2014/main" id="{00000000-0008-0000-0B00-00008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8" name="Text Box 38">
          <a:extLst>
            <a:ext uri="{FF2B5EF4-FFF2-40B4-BE49-F238E27FC236}">
              <a16:creationId xmlns:a16="http://schemas.microsoft.com/office/drawing/2014/main" id="{00000000-0008-0000-0B00-00008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9" name="Text Box 38">
          <a:extLst>
            <a:ext uri="{FF2B5EF4-FFF2-40B4-BE49-F238E27FC236}">
              <a16:creationId xmlns:a16="http://schemas.microsoft.com/office/drawing/2014/main" id="{00000000-0008-0000-0B00-00008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0" name="Text Box 38">
          <a:extLst>
            <a:ext uri="{FF2B5EF4-FFF2-40B4-BE49-F238E27FC236}">
              <a16:creationId xmlns:a16="http://schemas.microsoft.com/office/drawing/2014/main" id="{00000000-0008-0000-0B00-00008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1" name="Text Box 38">
          <a:extLst>
            <a:ext uri="{FF2B5EF4-FFF2-40B4-BE49-F238E27FC236}">
              <a16:creationId xmlns:a16="http://schemas.microsoft.com/office/drawing/2014/main" id="{00000000-0008-0000-0B00-00008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2" name="Text Box 38">
          <a:extLst>
            <a:ext uri="{FF2B5EF4-FFF2-40B4-BE49-F238E27FC236}">
              <a16:creationId xmlns:a16="http://schemas.microsoft.com/office/drawing/2014/main" id="{00000000-0008-0000-0B00-00008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3" name="Text Box 38">
          <a:extLst>
            <a:ext uri="{FF2B5EF4-FFF2-40B4-BE49-F238E27FC236}">
              <a16:creationId xmlns:a16="http://schemas.microsoft.com/office/drawing/2014/main" id="{00000000-0008-0000-0B00-00008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B00-00008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5" name="Text Box 76">
          <a:extLst>
            <a:ext uri="{FF2B5EF4-FFF2-40B4-BE49-F238E27FC236}">
              <a16:creationId xmlns:a16="http://schemas.microsoft.com/office/drawing/2014/main" id="{00000000-0008-0000-0B00-00008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6" name="Text Box 77">
          <a:extLst>
            <a:ext uri="{FF2B5EF4-FFF2-40B4-BE49-F238E27FC236}">
              <a16:creationId xmlns:a16="http://schemas.microsoft.com/office/drawing/2014/main" id="{00000000-0008-0000-0B00-00009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7" name="Text Box 78">
          <a:extLst>
            <a:ext uri="{FF2B5EF4-FFF2-40B4-BE49-F238E27FC236}">
              <a16:creationId xmlns:a16="http://schemas.microsoft.com/office/drawing/2014/main" id="{00000000-0008-0000-0B00-00009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00000000-0008-0000-0B00-00009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00000000-0008-0000-0B00-00009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0" name="Text Box 46">
          <a:extLst>
            <a:ext uri="{FF2B5EF4-FFF2-40B4-BE49-F238E27FC236}">
              <a16:creationId xmlns:a16="http://schemas.microsoft.com/office/drawing/2014/main" id="{00000000-0008-0000-0B00-00009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1" name="Text Box 43">
          <a:extLst>
            <a:ext uri="{FF2B5EF4-FFF2-40B4-BE49-F238E27FC236}">
              <a16:creationId xmlns:a16="http://schemas.microsoft.com/office/drawing/2014/main" id="{00000000-0008-0000-0B00-00009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2" name="Text Box 68">
          <a:extLst>
            <a:ext uri="{FF2B5EF4-FFF2-40B4-BE49-F238E27FC236}">
              <a16:creationId xmlns:a16="http://schemas.microsoft.com/office/drawing/2014/main" id="{00000000-0008-0000-0B00-00009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3" name="Text Box 69">
          <a:extLst>
            <a:ext uri="{FF2B5EF4-FFF2-40B4-BE49-F238E27FC236}">
              <a16:creationId xmlns:a16="http://schemas.microsoft.com/office/drawing/2014/main" id="{00000000-0008-0000-0B00-00009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4" name="Text Box 70">
          <a:extLst>
            <a:ext uri="{FF2B5EF4-FFF2-40B4-BE49-F238E27FC236}">
              <a16:creationId xmlns:a16="http://schemas.microsoft.com/office/drawing/2014/main" id="{00000000-0008-0000-0B00-00009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5" name="Text Box 71">
          <a:extLst>
            <a:ext uri="{FF2B5EF4-FFF2-40B4-BE49-F238E27FC236}">
              <a16:creationId xmlns:a16="http://schemas.microsoft.com/office/drawing/2014/main" id="{00000000-0008-0000-0B00-00009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6" name="Text Box 72">
          <a:extLst>
            <a:ext uri="{FF2B5EF4-FFF2-40B4-BE49-F238E27FC236}">
              <a16:creationId xmlns:a16="http://schemas.microsoft.com/office/drawing/2014/main" id="{00000000-0008-0000-0B00-00009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7" name="Text Box 73">
          <a:extLst>
            <a:ext uri="{FF2B5EF4-FFF2-40B4-BE49-F238E27FC236}">
              <a16:creationId xmlns:a16="http://schemas.microsoft.com/office/drawing/2014/main" id="{00000000-0008-0000-0B00-00009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8" name="Text Box 38">
          <a:extLst>
            <a:ext uri="{FF2B5EF4-FFF2-40B4-BE49-F238E27FC236}">
              <a16:creationId xmlns:a16="http://schemas.microsoft.com/office/drawing/2014/main" id="{00000000-0008-0000-0B00-00009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9" name="Text Box 38">
          <a:extLst>
            <a:ext uri="{FF2B5EF4-FFF2-40B4-BE49-F238E27FC236}">
              <a16:creationId xmlns:a16="http://schemas.microsoft.com/office/drawing/2014/main" id="{00000000-0008-0000-0B00-00009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0" name="Text Box 38">
          <a:extLst>
            <a:ext uri="{FF2B5EF4-FFF2-40B4-BE49-F238E27FC236}">
              <a16:creationId xmlns:a16="http://schemas.microsoft.com/office/drawing/2014/main" id="{00000000-0008-0000-0B00-00009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1" name="Text Box 38">
          <a:extLst>
            <a:ext uri="{FF2B5EF4-FFF2-40B4-BE49-F238E27FC236}">
              <a16:creationId xmlns:a16="http://schemas.microsoft.com/office/drawing/2014/main" id="{00000000-0008-0000-0B00-00009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2" name="Text Box 38">
          <a:extLst>
            <a:ext uri="{FF2B5EF4-FFF2-40B4-BE49-F238E27FC236}">
              <a16:creationId xmlns:a16="http://schemas.microsoft.com/office/drawing/2014/main" id="{00000000-0008-0000-0B00-0000A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3" name="Text Box 38">
          <a:extLst>
            <a:ext uri="{FF2B5EF4-FFF2-40B4-BE49-F238E27FC236}">
              <a16:creationId xmlns:a16="http://schemas.microsoft.com/office/drawing/2014/main" id="{00000000-0008-0000-0B00-0000A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4" name="Text Box 38">
          <a:extLst>
            <a:ext uri="{FF2B5EF4-FFF2-40B4-BE49-F238E27FC236}">
              <a16:creationId xmlns:a16="http://schemas.microsoft.com/office/drawing/2014/main" id="{00000000-0008-0000-0B00-0000A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5" name="Text Box 38">
          <a:extLst>
            <a:ext uri="{FF2B5EF4-FFF2-40B4-BE49-F238E27FC236}">
              <a16:creationId xmlns:a16="http://schemas.microsoft.com/office/drawing/2014/main" id="{00000000-0008-0000-0B00-0000A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6" name="Text Box 38">
          <a:extLst>
            <a:ext uri="{FF2B5EF4-FFF2-40B4-BE49-F238E27FC236}">
              <a16:creationId xmlns:a16="http://schemas.microsoft.com/office/drawing/2014/main" id="{00000000-0008-0000-0B00-0000A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7" name="Text Box 38">
          <a:extLst>
            <a:ext uri="{FF2B5EF4-FFF2-40B4-BE49-F238E27FC236}">
              <a16:creationId xmlns:a16="http://schemas.microsoft.com/office/drawing/2014/main" id="{00000000-0008-0000-0B00-0000A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8" name="Text Box 38">
          <a:extLst>
            <a:ext uri="{FF2B5EF4-FFF2-40B4-BE49-F238E27FC236}">
              <a16:creationId xmlns:a16="http://schemas.microsoft.com/office/drawing/2014/main" id="{00000000-0008-0000-0B00-0000A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9" name="Text Box 38">
          <a:extLst>
            <a:ext uri="{FF2B5EF4-FFF2-40B4-BE49-F238E27FC236}">
              <a16:creationId xmlns:a16="http://schemas.microsoft.com/office/drawing/2014/main" id="{00000000-0008-0000-0B00-0000A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00000000-0008-0000-0B00-0000A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1" name="Text Box 76">
          <a:extLst>
            <a:ext uri="{FF2B5EF4-FFF2-40B4-BE49-F238E27FC236}">
              <a16:creationId xmlns:a16="http://schemas.microsoft.com/office/drawing/2014/main" id="{00000000-0008-0000-0B00-0000A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2" name="Text Box 77">
          <a:extLst>
            <a:ext uri="{FF2B5EF4-FFF2-40B4-BE49-F238E27FC236}">
              <a16:creationId xmlns:a16="http://schemas.microsoft.com/office/drawing/2014/main" id="{00000000-0008-0000-0B00-0000A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3" name="Text Box 78">
          <a:extLst>
            <a:ext uri="{FF2B5EF4-FFF2-40B4-BE49-F238E27FC236}">
              <a16:creationId xmlns:a16="http://schemas.microsoft.com/office/drawing/2014/main" id="{00000000-0008-0000-0B00-0000A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B00-0000A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00000000-0008-0000-0B00-0000A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6" name="Text Box 46">
          <a:extLst>
            <a:ext uri="{FF2B5EF4-FFF2-40B4-BE49-F238E27FC236}">
              <a16:creationId xmlns:a16="http://schemas.microsoft.com/office/drawing/2014/main" id="{00000000-0008-0000-0B00-0000A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7" name="Text Box 43">
          <a:extLst>
            <a:ext uri="{FF2B5EF4-FFF2-40B4-BE49-F238E27FC236}">
              <a16:creationId xmlns:a16="http://schemas.microsoft.com/office/drawing/2014/main" id="{00000000-0008-0000-0B00-0000A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8" name="Text Box 68">
          <a:extLst>
            <a:ext uri="{FF2B5EF4-FFF2-40B4-BE49-F238E27FC236}">
              <a16:creationId xmlns:a16="http://schemas.microsoft.com/office/drawing/2014/main" id="{00000000-0008-0000-0B00-0000B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9" name="Text Box 69">
          <a:extLst>
            <a:ext uri="{FF2B5EF4-FFF2-40B4-BE49-F238E27FC236}">
              <a16:creationId xmlns:a16="http://schemas.microsoft.com/office/drawing/2014/main" id="{00000000-0008-0000-0B00-0000B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0" name="Text Box 70">
          <a:extLst>
            <a:ext uri="{FF2B5EF4-FFF2-40B4-BE49-F238E27FC236}">
              <a16:creationId xmlns:a16="http://schemas.microsoft.com/office/drawing/2014/main" id="{00000000-0008-0000-0B00-0000B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1" name="Text Box 71">
          <a:extLst>
            <a:ext uri="{FF2B5EF4-FFF2-40B4-BE49-F238E27FC236}">
              <a16:creationId xmlns:a16="http://schemas.microsoft.com/office/drawing/2014/main" id="{00000000-0008-0000-0B00-0000B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2" name="Text Box 72">
          <a:extLst>
            <a:ext uri="{FF2B5EF4-FFF2-40B4-BE49-F238E27FC236}">
              <a16:creationId xmlns:a16="http://schemas.microsoft.com/office/drawing/2014/main" id="{00000000-0008-0000-0B00-0000B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3" name="Text Box 73">
          <a:extLst>
            <a:ext uri="{FF2B5EF4-FFF2-40B4-BE49-F238E27FC236}">
              <a16:creationId xmlns:a16="http://schemas.microsoft.com/office/drawing/2014/main" id="{00000000-0008-0000-0B00-0000B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4" name="Text Box 38">
          <a:extLst>
            <a:ext uri="{FF2B5EF4-FFF2-40B4-BE49-F238E27FC236}">
              <a16:creationId xmlns:a16="http://schemas.microsoft.com/office/drawing/2014/main" id="{00000000-0008-0000-0B00-0000B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5" name="Text Box 38">
          <a:extLst>
            <a:ext uri="{FF2B5EF4-FFF2-40B4-BE49-F238E27FC236}">
              <a16:creationId xmlns:a16="http://schemas.microsoft.com/office/drawing/2014/main" id="{00000000-0008-0000-0B00-0000B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6" name="Text Box 38">
          <a:extLst>
            <a:ext uri="{FF2B5EF4-FFF2-40B4-BE49-F238E27FC236}">
              <a16:creationId xmlns:a16="http://schemas.microsoft.com/office/drawing/2014/main" id="{00000000-0008-0000-0B00-0000B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7" name="Text Box 38">
          <a:extLst>
            <a:ext uri="{FF2B5EF4-FFF2-40B4-BE49-F238E27FC236}">
              <a16:creationId xmlns:a16="http://schemas.microsoft.com/office/drawing/2014/main" id="{00000000-0008-0000-0B00-0000B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8" name="Text Box 38">
          <a:extLst>
            <a:ext uri="{FF2B5EF4-FFF2-40B4-BE49-F238E27FC236}">
              <a16:creationId xmlns:a16="http://schemas.microsoft.com/office/drawing/2014/main" id="{00000000-0008-0000-0B00-0000B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9" name="Text Box 38">
          <a:extLst>
            <a:ext uri="{FF2B5EF4-FFF2-40B4-BE49-F238E27FC236}">
              <a16:creationId xmlns:a16="http://schemas.microsoft.com/office/drawing/2014/main" id="{00000000-0008-0000-0B00-0000B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0" name="Text Box 38">
          <a:extLst>
            <a:ext uri="{FF2B5EF4-FFF2-40B4-BE49-F238E27FC236}">
              <a16:creationId xmlns:a16="http://schemas.microsoft.com/office/drawing/2014/main" id="{00000000-0008-0000-0B00-0000B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1" name="Text Box 38">
          <a:extLst>
            <a:ext uri="{FF2B5EF4-FFF2-40B4-BE49-F238E27FC236}">
              <a16:creationId xmlns:a16="http://schemas.microsoft.com/office/drawing/2014/main" id="{00000000-0008-0000-0B00-0000B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2" name="Text Box 38">
          <a:extLst>
            <a:ext uri="{FF2B5EF4-FFF2-40B4-BE49-F238E27FC236}">
              <a16:creationId xmlns:a16="http://schemas.microsoft.com/office/drawing/2014/main" id="{00000000-0008-0000-0B00-0000B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3" name="Text Box 38">
          <a:extLst>
            <a:ext uri="{FF2B5EF4-FFF2-40B4-BE49-F238E27FC236}">
              <a16:creationId xmlns:a16="http://schemas.microsoft.com/office/drawing/2014/main" id="{00000000-0008-0000-0B00-0000B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4" name="Text Box 38">
          <a:extLst>
            <a:ext uri="{FF2B5EF4-FFF2-40B4-BE49-F238E27FC236}">
              <a16:creationId xmlns:a16="http://schemas.microsoft.com/office/drawing/2014/main" id="{00000000-0008-0000-0B00-0000C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5" name="Text Box 38">
          <a:extLst>
            <a:ext uri="{FF2B5EF4-FFF2-40B4-BE49-F238E27FC236}">
              <a16:creationId xmlns:a16="http://schemas.microsoft.com/office/drawing/2014/main" id="{00000000-0008-0000-0B00-0000C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00000000-0008-0000-0B00-0000C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7" name="Text Box 76">
          <a:extLst>
            <a:ext uri="{FF2B5EF4-FFF2-40B4-BE49-F238E27FC236}">
              <a16:creationId xmlns:a16="http://schemas.microsoft.com/office/drawing/2014/main" id="{00000000-0008-0000-0B00-0000C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8" name="Text Box 77">
          <a:extLst>
            <a:ext uri="{FF2B5EF4-FFF2-40B4-BE49-F238E27FC236}">
              <a16:creationId xmlns:a16="http://schemas.microsoft.com/office/drawing/2014/main" id="{00000000-0008-0000-0B00-0000C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9" name="Text Box 78">
          <a:extLst>
            <a:ext uri="{FF2B5EF4-FFF2-40B4-BE49-F238E27FC236}">
              <a16:creationId xmlns:a16="http://schemas.microsoft.com/office/drawing/2014/main" id="{00000000-0008-0000-0B00-0000C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00000000-0008-0000-0B00-0000C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0000000-0008-0000-0B00-0000C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2" name="Text Box 46">
          <a:extLst>
            <a:ext uri="{FF2B5EF4-FFF2-40B4-BE49-F238E27FC236}">
              <a16:creationId xmlns:a16="http://schemas.microsoft.com/office/drawing/2014/main" id="{00000000-0008-0000-0B00-0000C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3" name="Text Box 43">
          <a:extLst>
            <a:ext uri="{FF2B5EF4-FFF2-40B4-BE49-F238E27FC236}">
              <a16:creationId xmlns:a16="http://schemas.microsoft.com/office/drawing/2014/main" id="{00000000-0008-0000-0B00-0000C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4" name="Text Box 68">
          <a:extLst>
            <a:ext uri="{FF2B5EF4-FFF2-40B4-BE49-F238E27FC236}">
              <a16:creationId xmlns:a16="http://schemas.microsoft.com/office/drawing/2014/main" id="{00000000-0008-0000-0B00-0000C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5" name="Text Box 69">
          <a:extLst>
            <a:ext uri="{FF2B5EF4-FFF2-40B4-BE49-F238E27FC236}">
              <a16:creationId xmlns:a16="http://schemas.microsoft.com/office/drawing/2014/main" id="{00000000-0008-0000-0B00-0000C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6" name="Text Box 70">
          <a:extLst>
            <a:ext uri="{FF2B5EF4-FFF2-40B4-BE49-F238E27FC236}">
              <a16:creationId xmlns:a16="http://schemas.microsoft.com/office/drawing/2014/main" id="{00000000-0008-0000-0B00-0000C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7" name="Text Box 71">
          <a:extLst>
            <a:ext uri="{FF2B5EF4-FFF2-40B4-BE49-F238E27FC236}">
              <a16:creationId xmlns:a16="http://schemas.microsoft.com/office/drawing/2014/main" id="{00000000-0008-0000-0B00-0000C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8" name="Text Box 72">
          <a:extLst>
            <a:ext uri="{FF2B5EF4-FFF2-40B4-BE49-F238E27FC236}">
              <a16:creationId xmlns:a16="http://schemas.microsoft.com/office/drawing/2014/main" id="{00000000-0008-0000-0B00-0000C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9" name="Text Box 73">
          <a:extLst>
            <a:ext uri="{FF2B5EF4-FFF2-40B4-BE49-F238E27FC236}">
              <a16:creationId xmlns:a16="http://schemas.microsoft.com/office/drawing/2014/main" id="{00000000-0008-0000-0B00-0000C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0" name="Text Box 38">
          <a:extLst>
            <a:ext uri="{FF2B5EF4-FFF2-40B4-BE49-F238E27FC236}">
              <a16:creationId xmlns:a16="http://schemas.microsoft.com/office/drawing/2014/main" id="{00000000-0008-0000-0B00-0000D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1" name="Text Box 38">
          <a:extLst>
            <a:ext uri="{FF2B5EF4-FFF2-40B4-BE49-F238E27FC236}">
              <a16:creationId xmlns:a16="http://schemas.microsoft.com/office/drawing/2014/main" id="{00000000-0008-0000-0B00-0000D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2" name="Text Box 38">
          <a:extLst>
            <a:ext uri="{FF2B5EF4-FFF2-40B4-BE49-F238E27FC236}">
              <a16:creationId xmlns:a16="http://schemas.microsoft.com/office/drawing/2014/main" id="{00000000-0008-0000-0B00-0000D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3" name="Text Box 38">
          <a:extLst>
            <a:ext uri="{FF2B5EF4-FFF2-40B4-BE49-F238E27FC236}">
              <a16:creationId xmlns:a16="http://schemas.microsoft.com/office/drawing/2014/main" id="{00000000-0008-0000-0B00-0000D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4" name="Text Box 38">
          <a:extLst>
            <a:ext uri="{FF2B5EF4-FFF2-40B4-BE49-F238E27FC236}">
              <a16:creationId xmlns:a16="http://schemas.microsoft.com/office/drawing/2014/main" id="{00000000-0008-0000-0B00-0000D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5" name="Text Box 38">
          <a:extLst>
            <a:ext uri="{FF2B5EF4-FFF2-40B4-BE49-F238E27FC236}">
              <a16:creationId xmlns:a16="http://schemas.microsoft.com/office/drawing/2014/main" id="{00000000-0008-0000-0B00-0000D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6" name="Text Box 38">
          <a:extLst>
            <a:ext uri="{FF2B5EF4-FFF2-40B4-BE49-F238E27FC236}">
              <a16:creationId xmlns:a16="http://schemas.microsoft.com/office/drawing/2014/main" id="{00000000-0008-0000-0B00-0000D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7" name="Text Box 38">
          <a:extLst>
            <a:ext uri="{FF2B5EF4-FFF2-40B4-BE49-F238E27FC236}">
              <a16:creationId xmlns:a16="http://schemas.microsoft.com/office/drawing/2014/main" id="{00000000-0008-0000-0B00-0000D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8" name="Text Box 38">
          <a:extLst>
            <a:ext uri="{FF2B5EF4-FFF2-40B4-BE49-F238E27FC236}">
              <a16:creationId xmlns:a16="http://schemas.microsoft.com/office/drawing/2014/main" id="{00000000-0008-0000-0B00-0000D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9" name="Text Box 38">
          <a:extLst>
            <a:ext uri="{FF2B5EF4-FFF2-40B4-BE49-F238E27FC236}">
              <a16:creationId xmlns:a16="http://schemas.microsoft.com/office/drawing/2014/main" id="{00000000-0008-0000-0B00-0000D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0" name="Text Box 38">
          <a:extLst>
            <a:ext uri="{FF2B5EF4-FFF2-40B4-BE49-F238E27FC236}">
              <a16:creationId xmlns:a16="http://schemas.microsoft.com/office/drawing/2014/main" id="{00000000-0008-0000-0B00-0000D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1" name="Text Box 38">
          <a:extLst>
            <a:ext uri="{FF2B5EF4-FFF2-40B4-BE49-F238E27FC236}">
              <a16:creationId xmlns:a16="http://schemas.microsoft.com/office/drawing/2014/main" id="{00000000-0008-0000-0B00-0000D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00000000-0008-0000-0B00-0000D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3" name="Text Box 76">
          <a:extLst>
            <a:ext uri="{FF2B5EF4-FFF2-40B4-BE49-F238E27FC236}">
              <a16:creationId xmlns:a16="http://schemas.microsoft.com/office/drawing/2014/main" id="{00000000-0008-0000-0B00-0000D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4" name="Text Box 77">
          <a:extLst>
            <a:ext uri="{FF2B5EF4-FFF2-40B4-BE49-F238E27FC236}">
              <a16:creationId xmlns:a16="http://schemas.microsoft.com/office/drawing/2014/main" id="{00000000-0008-0000-0B00-0000D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5" name="Text Box 78">
          <a:extLst>
            <a:ext uri="{FF2B5EF4-FFF2-40B4-BE49-F238E27FC236}">
              <a16:creationId xmlns:a16="http://schemas.microsoft.com/office/drawing/2014/main" id="{00000000-0008-0000-0B00-0000D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B00-0000E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00000000-0008-0000-0B00-0000E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8" name="Text Box 46">
          <a:extLst>
            <a:ext uri="{FF2B5EF4-FFF2-40B4-BE49-F238E27FC236}">
              <a16:creationId xmlns:a16="http://schemas.microsoft.com/office/drawing/2014/main" id="{00000000-0008-0000-0B00-0000E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9" name="Text Box 43">
          <a:extLst>
            <a:ext uri="{FF2B5EF4-FFF2-40B4-BE49-F238E27FC236}">
              <a16:creationId xmlns:a16="http://schemas.microsoft.com/office/drawing/2014/main" id="{00000000-0008-0000-0B00-0000E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0" name="Text Box 68">
          <a:extLst>
            <a:ext uri="{FF2B5EF4-FFF2-40B4-BE49-F238E27FC236}">
              <a16:creationId xmlns:a16="http://schemas.microsoft.com/office/drawing/2014/main" id="{00000000-0008-0000-0B00-0000E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1" name="Text Box 69">
          <a:extLst>
            <a:ext uri="{FF2B5EF4-FFF2-40B4-BE49-F238E27FC236}">
              <a16:creationId xmlns:a16="http://schemas.microsoft.com/office/drawing/2014/main" id="{00000000-0008-0000-0B00-0000E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2" name="Text Box 70">
          <a:extLst>
            <a:ext uri="{FF2B5EF4-FFF2-40B4-BE49-F238E27FC236}">
              <a16:creationId xmlns:a16="http://schemas.microsoft.com/office/drawing/2014/main" id="{00000000-0008-0000-0B00-0000E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3" name="Text Box 71">
          <a:extLst>
            <a:ext uri="{FF2B5EF4-FFF2-40B4-BE49-F238E27FC236}">
              <a16:creationId xmlns:a16="http://schemas.microsoft.com/office/drawing/2014/main" id="{00000000-0008-0000-0B00-0000E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4" name="Text Box 72">
          <a:extLst>
            <a:ext uri="{FF2B5EF4-FFF2-40B4-BE49-F238E27FC236}">
              <a16:creationId xmlns:a16="http://schemas.microsoft.com/office/drawing/2014/main" id="{00000000-0008-0000-0B00-0000E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5" name="Text Box 73">
          <a:extLst>
            <a:ext uri="{FF2B5EF4-FFF2-40B4-BE49-F238E27FC236}">
              <a16:creationId xmlns:a16="http://schemas.microsoft.com/office/drawing/2014/main" id="{00000000-0008-0000-0B00-0000E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6" name="Text Box 38">
          <a:extLst>
            <a:ext uri="{FF2B5EF4-FFF2-40B4-BE49-F238E27FC236}">
              <a16:creationId xmlns:a16="http://schemas.microsoft.com/office/drawing/2014/main" id="{00000000-0008-0000-0B00-0000E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7" name="Text Box 38">
          <a:extLst>
            <a:ext uri="{FF2B5EF4-FFF2-40B4-BE49-F238E27FC236}">
              <a16:creationId xmlns:a16="http://schemas.microsoft.com/office/drawing/2014/main" id="{00000000-0008-0000-0B00-0000E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8" name="Text Box 38">
          <a:extLst>
            <a:ext uri="{FF2B5EF4-FFF2-40B4-BE49-F238E27FC236}">
              <a16:creationId xmlns:a16="http://schemas.microsoft.com/office/drawing/2014/main" id="{00000000-0008-0000-0B00-0000E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9" name="Text Box 38">
          <a:extLst>
            <a:ext uri="{FF2B5EF4-FFF2-40B4-BE49-F238E27FC236}">
              <a16:creationId xmlns:a16="http://schemas.microsoft.com/office/drawing/2014/main" id="{00000000-0008-0000-0B00-0000E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0" name="Text Box 38">
          <a:extLst>
            <a:ext uri="{FF2B5EF4-FFF2-40B4-BE49-F238E27FC236}">
              <a16:creationId xmlns:a16="http://schemas.microsoft.com/office/drawing/2014/main" id="{00000000-0008-0000-0B00-0000E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1" name="Text Box 38">
          <a:extLst>
            <a:ext uri="{FF2B5EF4-FFF2-40B4-BE49-F238E27FC236}">
              <a16:creationId xmlns:a16="http://schemas.microsoft.com/office/drawing/2014/main" id="{00000000-0008-0000-0B00-0000E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2" name="Text Box 38">
          <a:extLst>
            <a:ext uri="{FF2B5EF4-FFF2-40B4-BE49-F238E27FC236}">
              <a16:creationId xmlns:a16="http://schemas.microsoft.com/office/drawing/2014/main" id="{00000000-0008-0000-0B00-0000F0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3" name="Text Box 38">
          <a:extLst>
            <a:ext uri="{FF2B5EF4-FFF2-40B4-BE49-F238E27FC236}">
              <a16:creationId xmlns:a16="http://schemas.microsoft.com/office/drawing/2014/main" id="{00000000-0008-0000-0B00-0000F1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4" name="Text Box 38">
          <a:extLst>
            <a:ext uri="{FF2B5EF4-FFF2-40B4-BE49-F238E27FC236}">
              <a16:creationId xmlns:a16="http://schemas.microsoft.com/office/drawing/2014/main" id="{00000000-0008-0000-0B00-0000F2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5" name="Text Box 38">
          <a:extLst>
            <a:ext uri="{FF2B5EF4-FFF2-40B4-BE49-F238E27FC236}">
              <a16:creationId xmlns:a16="http://schemas.microsoft.com/office/drawing/2014/main" id="{00000000-0008-0000-0B00-0000F3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6" name="Text Box 38">
          <a:extLst>
            <a:ext uri="{FF2B5EF4-FFF2-40B4-BE49-F238E27FC236}">
              <a16:creationId xmlns:a16="http://schemas.microsoft.com/office/drawing/2014/main" id="{00000000-0008-0000-0B00-0000F4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7" name="Text Box 38">
          <a:extLst>
            <a:ext uri="{FF2B5EF4-FFF2-40B4-BE49-F238E27FC236}">
              <a16:creationId xmlns:a16="http://schemas.microsoft.com/office/drawing/2014/main" id="{00000000-0008-0000-0B00-0000F5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00000000-0008-0000-0B00-0000F6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9" name="Text Box 76">
          <a:extLst>
            <a:ext uri="{FF2B5EF4-FFF2-40B4-BE49-F238E27FC236}">
              <a16:creationId xmlns:a16="http://schemas.microsoft.com/office/drawing/2014/main" id="{00000000-0008-0000-0B00-0000F7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0" name="Text Box 77">
          <a:extLst>
            <a:ext uri="{FF2B5EF4-FFF2-40B4-BE49-F238E27FC236}">
              <a16:creationId xmlns:a16="http://schemas.microsoft.com/office/drawing/2014/main" id="{00000000-0008-0000-0B00-0000F8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1" name="Text Box 78">
          <a:extLst>
            <a:ext uri="{FF2B5EF4-FFF2-40B4-BE49-F238E27FC236}">
              <a16:creationId xmlns:a16="http://schemas.microsoft.com/office/drawing/2014/main" id="{00000000-0008-0000-0B00-0000F9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00000000-0008-0000-0B00-0000FA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B00-0000FB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4" name="Text Box 46">
          <a:extLst>
            <a:ext uri="{FF2B5EF4-FFF2-40B4-BE49-F238E27FC236}">
              <a16:creationId xmlns:a16="http://schemas.microsoft.com/office/drawing/2014/main" id="{00000000-0008-0000-0B00-0000FC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00000000-0008-0000-0B00-0000FD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6" name="Text Box 68">
          <a:extLst>
            <a:ext uri="{FF2B5EF4-FFF2-40B4-BE49-F238E27FC236}">
              <a16:creationId xmlns:a16="http://schemas.microsoft.com/office/drawing/2014/main" id="{00000000-0008-0000-0B00-0000FE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7" name="Text Box 69">
          <a:extLst>
            <a:ext uri="{FF2B5EF4-FFF2-40B4-BE49-F238E27FC236}">
              <a16:creationId xmlns:a16="http://schemas.microsoft.com/office/drawing/2014/main" id="{00000000-0008-0000-0B00-0000FF0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8" name="Text Box 70">
          <a:extLst>
            <a:ext uri="{FF2B5EF4-FFF2-40B4-BE49-F238E27FC236}">
              <a16:creationId xmlns:a16="http://schemas.microsoft.com/office/drawing/2014/main" id="{00000000-0008-0000-0B00-00000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9" name="Text Box 71">
          <a:extLst>
            <a:ext uri="{FF2B5EF4-FFF2-40B4-BE49-F238E27FC236}">
              <a16:creationId xmlns:a16="http://schemas.microsoft.com/office/drawing/2014/main" id="{00000000-0008-0000-0B00-00000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0" name="Text Box 72">
          <a:extLst>
            <a:ext uri="{FF2B5EF4-FFF2-40B4-BE49-F238E27FC236}">
              <a16:creationId xmlns:a16="http://schemas.microsoft.com/office/drawing/2014/main" id="{00000000-0008-0000-0B00-00000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1" name="Text Box 73">
          <a:extLst>
            <a:ext uri="{FF2B5EF4-FFF2-40B4-BE49-F238E27FC236}">
              <a16:creationId xmlns:a16="http://schemas.microsoft.com/office/drawing/2014/main" id="{00000000-0008-0000-0B00-00000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2" name="Text Box 38">
          <a:extLst>
            <a:ext uri="{FF2B5EF4-FFF2-40B4-BE49-F238E27FC236}">
              <a16:creationId xmlns:a16="http://schemas.microsoft.com/office/drawing/2014/main" id="{00000000-0008-0000-0B00-00000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3" name="Text Box 38">
          <a:extLst>
            <a:ext uri="{FF2B5EF4-FFF2-40B4-BE49-F238E27FC236}">
              <a16:creationId xmlns:a16="http://schemas.microsoft.com/office/drawing/2014/main" id="{00000000-0008-0000-0B00-00000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4" name="Text Box 38">
          <a:extLst>
            <a:ext uri="{FF2B5EF4-FFF2-40B4-BE49-F238E27FC236}">
              <a16:creationId xmlns:a16="http://schemas.microsoft.com/office/drawing/2014/main" id="{00000000-0008-0000-0B00-00000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5" name="Text Box 38">
          <a:extLst>
            <a:ext uri="{FF2B5EF4-FFF2-40B4-BE49-F238E27FC236}">
              <a16:creationId xmlns:a16="http://schemas.microsoft.com/office/drawing/2014/main" id="{00000000-0008-0000-0B00-00000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6" name="Text Box 38">
          <a:extLst>
            <a:ext uri="{FF2B5EF4-FFF2-40B4-BE49-F238E27FC236}">
              <a16:creationId xmlns:a16="http://schemas.microsoft.com/office/drawing/2014/main" id="{00000000-0008-0000-0B00-00000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7" name="Text Box 38">
          <a:extLst>
            <a:ext uri="{FF2B5EF4-FFF2-40B4-BE49-F238E27FC236}">
              <a16:creationId xmlns:a16="http://schemas.microsoft.com/office/drawing/2014/main" id="{00000000-0008-0000-0B00-00000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8" name="Text Box 38">
          <a:extLst>
            <a:ext uri="{FF2B5EF4-FFF2-40B4-BE49-F238E27FC236}">
              <a16:creationId xmlns:a16="http://schemas.microsoft.com/office/drawing/2014/main" id="{00000000-0008-0000-0B00-00000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9" name="Text Box 38">
          <a:extLst>
            <a:ext uri="{FF2B5EF4-FFF2-40B4-BE49-F238E27FC236}">
              <a16:creationId xmlns:a16="http://schemas.microsoft.com/office/drawing/2014/main" id="{00000000-0008-0000-0B00-00000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0" name="Text Box 38">
          <a:extLst>
            <a:ext uri="{FF2B5EF4-FFF2-40B4-BE49-F238E27FC236}">
              <a16:creationId xmlns:a16="http://schemas.microsoft.com/office/drawing/2014/main" id="{00000000-0008-0000-0B00-00000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1" name="Text Box 38">
          <a:extLst>
            <a:ext uri="{FF2B5EF4-FFF2-40B4-BE49-F238E27FC236}">
              <a16:creationId xmlns:a16="http://schemas.microsoft.com/office/drawing/2014/main" id="{00000000-0008-0000-0B00-00000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2" name="Text Box 38">
          <a:extLst>
            <a:ext uri="{FF2B5EF4-FFF2-40B4-BE49-F238E27FC236}">
              <a16:creationId xmlns:a16="http://schemas.microsoft.com/office/drawing/2014/main" id="{00000000-0008-0000-0B00-00000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3" name="Text Box 38">
          <a:extLst>
            <a:ext uri="{FF2B5EF4-FFF2-40B4-BE49-F238E27FC236}">
              <a16:creationId xmlns:a16="http://schemas.microsoft.com/office/drawing/2014/main" id="{00000000-0008-0000-0B00-00000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00000000-0008-0000-0B00-00001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5" name="Text Box 76">
          <a:extLst>
            <a:ext uri="{FF2B5EF4-FFF2-40B4-BE49-F238E27FC236}">
              <a16:creationId xmlns:a16="http://schemas.microsoft.com/office/drawing/2014/main" id="{00000000-0008-0000-0B00-00001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6" name="Text Box 77">
          <a:extLst>
            <a:ext uri="{FF2B5EF4-FFF2-40B4-BE49-F238E27FC236}">
              <a16:creationId xmlns:a16="http://schemas.microsoft.com/office/drawing/2014/main" id="{00000000-0008-0000-0B00-00001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7" name="Text Box 78">
          <a:extLst>
            <a:ext uri="{FF2B5EF4-FFF2-40B4-BE49-F238E27FC236}">
              <a16:creationId xmlns:a16="http://schemas.microsoft.com/office/drawing/2014/main" id="{00000000-0008-0000-0B00-00001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00000000-0008-0000-0B00-00001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00000000-0008-0000-0B00-00001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0" name="Text Box 46">
          <a:extLst>
            <a:ext uri="{FF2B5EF4-FFF2-40B4-BE49-F238E27FC236}">
              <a16:creationId xmlns:a16="http://schemas.microsoft.com/office/drawing/2014/main" id="{00000000-0008-0000-0B00-00001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1" name="Text Box 43">
          <a:extLst>
            <a:ext uri="{FF2B5EF4-FFF2-40B4-BE49-F238E27FC236}">
              <a16:creationId xmlns:a16="http://schemas.microsoft.com/office/drawing/2014/main" id="{00000000-0008-0000-0B00-00001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2" name="Text Box 68">
          <a:extLst>
            <a:ext uri="{FF2B5EF4-FFF2-40B4-BE49-F238E27FC236}">
              <a16:creationId xmlns:a16="http://schemas.microsoft.com/office/drawing/2014/main" id="{00000000-0008-0000-0B00-00001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3" name="Text Box 69">
          <a:extLst>
            <a:ext uri="{FF2B5EF4-FFF2-40B4-BE49-F238E27FC236}">
              <a16:creationId xmlns:a16="http://schemas.microsoft.com/office/drawing/2014/main" id="{00000000-0008-0000-0B00-00001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4" name="Text Box 70">
          <a:extLst>
            <a:ext uri="{FF2B5EF4-FFF2-40B4-BE49-F238E27FC236}">
              <a16:creationId xmlns:a16="http://schemas.microsoft.com/office/drawing/2014/main" id="{00000000-0008-0000-0B00-00001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5" name="Text Box 71">
          <a:extLst>
            <a:ext uri="{FF2B5EF4-FFF2-40B4-BE49-F238E27FC236}">
              <a16:creationId xmlns:a16="http://schemas.microsoft.com/office/drawing/2014/main" id="{00000000-0008-0000-0B00-00001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6" name="Text Box 72">
          <a:extLst>
            <a:ext uri="{FF2B5EF4-FFF2-40B4-BE49-F238E27FC236}">
              <a16:creationId xmlns:a16="http://schemas.microsoft.com/office/drawing/2014/main" id="{00000000-0008-0000-0B00-00001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7" name="Text Box 73">
          <a:extLst>
            <a:ext uri="{FF2B5EF4-FFF2-40B4-BE49-F238E27FC236}">
              <a16:creationId xmlns:a16="http://schemas.microsoft.com/office/drawing/2014/main" id="{00000000-0008-0000-0B00-00001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8" name="Text Box 38">
          <a:extLst>
            <a:ext uri="{FF2B5EF4-FFF2-40B4-BE49-F238E27FC236}">
              <a16:creationId xmlns:a16="http://schemas.microsoft.com/office/drawing/2014/main" id="{00000000-0008-0000-0B00-00001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9" name="Text Box 38">
          <a:extLst>
            <a:ext uri="{FF2B5EF4-FFF2-40B4-BE49-F238E27FC236}">
              <a16:creationId xmlns:a16="http://schemas.microsoft.com/office/drawing/2014/main" id="{00000000-0008-0000-0B00-00001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0" name="Text Box 38">
          <a:extLst>
            <a:ext uri="{FF2B5EF4-FFF2-40B4-BE49-F238E27FC236}">
              <a16:creationId xmlns:a16="http://schemas.microsoft.com/office/drawing/2014/main" id="{00000000-0008-0000-0B00-00002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1" name="Text Box 38">
          <a:extLst>
            <a:ext uri="{FF2B5EF4-FFF2-40B4-BE49-F238E27FC236}">
              <a16:creationId xmlns:a16="http://schemas.microsoft.com/office/drawing/2014/main" id="{00000000-0008-0000-0B00-00002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2" name="Text Box 38">
          <a:extLst>
            <a:ext uri="{FF2B5EF4-FFF2-40B4-BE49-F238E27FC236}">
              <a16:creationId xmlns:a16="http://schemas.microsoft.com/office/drawing/2014/main" id="{00000000-0008-0000-0B00-00002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3" name="Text Box 38">
          <a:extLst>
            <a:ext uri="{FF2B5EF4-FFF2-40B4-BE49-F238E27FC236}">
              <a16:creationId xmlns:a16="http://schemas.microsoft.com/office/drawing/2014/main" id="{00000000-0008-0000-0B00-00002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4" name="Text Box 38">
          <a:extLst>
            <a:ext uri="{FF2B5EF4-FFF2-40B4-BE49-F238E27FC236}">
              <a16:creationId xmlns:a16="http://schemas.microsoft.com/office/drawing/2014/main" id="{00000000-0008-0000-0B00-00002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5" name="Text Box 38">
          <a:extLst>
            <a:ext uri="{FF2B5EF4-FFF2-40B4-BE49-F238E27FC236}">
              <a16:creationId xmlns:a16="http://schemas.microsoft.com/office/drawing/2014/main" id="{00000000-0008-0000-0B00-00002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6" name="Text Box 38">
          <a:extLst>
            <a:ext uri="{FF2B5EF4-FFF2-40B4-BE49-F238E27FC236}">
              <a16:creationId xmlns:a16="http://schemas.microsoft.com/office/drawing/2014/main" id="{00000000-0008-0000-0B00-00002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7" name="Text Box 38">
          <a:extLst>
            <a:ext uri="{FF2B5EF4-FFF2-40B4-BE49-F238E27FC236}">
              <a16:creationId xmlns:a16="http://schemas.microsoft.com/office/drawing/2014/main" id="{00000000-0008-0000-0B00-00002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8" name="Text Box 38">
          <a:extLst>
            <a:ext uri="{FF2B5EF4-FFF2-40B4-BE49-F238E27FC236}">
              <a16:creationId xmlns:a16="http://schemas.microsoft.com/office/drawing/2014/main" id="{00000000-0008-0000-0B00-00002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9" name="Text Box 38">
          <a:extLst>
            <a:ext uri="{FF2B5EF4-FFF2-40B4-BE49-F238E27FC236}">
              <a16:creationId xmlns:a16="http://schemas.microsoft.com/office/drawing/2014/main" id="{00000000-0008-0000-0B00-00002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00000000-0008-0000-0B00-00002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1" name="Text Box 76">
          <a:extLst>
            <a:ext uri="{FF2B5EF4-FFF2-40B4-BE49-F238E27FC236}">
              <a16:creationId xmlns:a16="http://schemas.microsoft.com/office/drawing/2014/main" id="{00000000-0008-0000-0B00-00002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2" name="Text Box 77">
          <a:extLst>
            <a:ext uri="{FF2B5EF4-FFF2-40B4-BE49-F238E27FC236}">
              <a16:creationId xmlns:a16="http://schemas.microsoft.com/office/drawing/2014/main" id="{00000000-0008-0000-0B00-00002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3" name="Text Box 78">
          <a:extLst>
            <a:ext uri="{FF2B5EF4-FFF2-40B4-BE49-F238E27FC236}">
              <a16:creationId xmlns:a16="http://schemas.microsoft.com/office/drawing/2014/main" id="{00000000-0008-0000-0B00-00002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00000000-0008-0000-0B00-00002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00000000-0008-0000-0B00-00002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6" name="Text Box 46">
          <a:extLst>
            <a:ext uri="{FF2B5EF4-FFF2-40B4-BE49-F238E27FC236}">
              <a16:creationId xmlns:a16="http://schemas.microsoft.com/office/drawing/2014/main" id="{00000000-0008-0000-0B00-00003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7" name="Text Box 43">
          <a:extLst>
            <a:ext uri="{FF2B5EF4-FFF2-40B4-BE49-F238E27FC236}">
              <a16:creationId xmlns:a16="http://schemas.microsoft.com/office/drawing/2014/main" id="{00000000-0008-0000-0B00-00003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8" name="Text Box 3">
          <a:extLst>
            <a:ext uri="{FF2B5EF4-FFF2-40B4-BE49-F238E27FC236}">
              <a16:creationId xmlns:a16="http://schemas.microsoft.com/office/drawing/2014/main" id="{00000000-0008-0000-0B00-00003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00000000-0008-0000-0B00-00003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0" name="Text Box 3">
          <a:extLst>
            <a:ext uri="{FF2B5EF4-FFF2-40B4-BE49-F238E27FC236}">
              <a16:creationId xmlns:a16="http://schemas.microsoft.com/office/drawing/2014/main" id="{00000000-0008-0000-0B00-00003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1" name="Text Box 3">
          <a:extLst>
            <a:ext uri="{FF2B5EF4-FFF2-40B4-BE49-F238E27FC236}">
              <a16:creationId xmlns:a16="http://schemas.microsoft.com/office/drawing/2014/main" id="{00000000-0008-0000-0B00-00003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2" name="Text Box 3">
          <a:extLst>
            <a:ext uri="{FF2B5EF4-FFF2-40B4-BE49-F238E27FC236}">
              <a16:creationId xmlns:a16="http://schemas.microsoft.com/office/drawing/2014/main" id="{00000000-0008-0000-0B00-00003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3" name="Text Box 3">
          <a:extLst>
            <a:ext uri="{FF2B5EF4-FFF2-40B4-BE49-F238E27FC236}">
              <a16:creationId xmlns:a16="http://schemas.microsoft.com/office/drawing/2014/main" id="{00000000-0008-0000-0B00-00003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4" name="Text Box 3">
          <a:extLst>
            <a:ext uri="{FF2B5EF4-FFF2-40B4-BE49-F238E27FC236}">
              <a16:creationId xmlns:a16="http://schemas.microsoft.com/office/drawing/2014/main" id="{00000000-0008-0000-0B00-00003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5" name="Text Box 3">
          <a:extLst>
            <a:ext uri="{FF2B5EF4-FFF2-40B4-BE49-F238E27FC236}">
              <a16:creationId xmlns:a16="http://schemas.microsoft.com/office/drawing/2014/main" id="{00000000-0008-0000-0B00-00003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6" name="Text Box 3">
          <a:extLst>
            <a:ext uri="{FF2B5EF4-FFF2-40B4-BE49-F238E27FC236}">
              <a16:creationId xmlns:a16="http://schemas.microsoft.com/office/drawing/2014/main" id="{00000000-0008-0000-0B00-00003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7" name="Text Box 3">
          <a:extLst>
            <a:ext uri="{FF2B5EF4-FFF2-40B4-BE49-F238E27FC236}">
              <a16:creationId xmlns:a16="http://schemas.microsoft.com/office/drawing/2014/main" id="{00000000-0008-0000-0B00-00003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8" name="Text Box 3">
          <a:extLst>
            <a:ext uri="{FF2B5EF4-FFF2-40B4-BE49-F238E27FC236}">
              <a16:creationId xmlns:a16="http://schemas.microsoft.com/office/drawing/2014/main" id="{00000000-0008-0000-0B00-00003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9" name="Text Box 3">
          <a:extLst>
            <a:ext uri="{FF2B5EF4-FFF2-40B4-BE49-F238E27FC236}">
              <a16:creationId xmlns:a16="http://schemas.microsoft.com/office/drawing/2014/main" id="{00000000-0008-0000-0B00-00003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0" name="Text Box 3">
          <a:extLst>
            <a:ext uri="{FF2B5EF4-FFF2-40B4-BE49-F238E27FC236}">
              <a16:creationId xmlns:a16="http://schemas.microsoft.com/office/drawing/2014/main" id="{00000000-0008-0000-0B00-00003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1" name="Text Box 3">
          <a:extLst>
            <a:ext uri="{FF2B5EF4-FFF2-40B4-BE49-F238E27FC236}">
              <a16:creationId xmlns:a16="http://schemas.microsoft.com/office/drawing/2014/main" id="{00000000-0008-0000-0B00-00003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2" name="Text Box 3">
          <a:extLst>
            <a:ext uri="{FF2B5EF4-FFF2-40B4-BE49-F238E27FC236}">
              <a16:creationId xmlns:a16="http://schemas.microsoft.com/office/drawing/2014/main" id="{00000000-0008-0000-0B00-00004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3" name="Text Box 3">
          <a:extLst>
            <a:ext uri="{FF2B5EF4-FFF2-40B4-BE49-F238E27FC236}">
              <a16:creationId xmlns:a16="http://schemas.microsoft.com/office/drawing/2014/main" id="{00000000-0008-0000-0B00-00004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4" name="Text Box 3">
          <a:extLst>
            <a:ext uri="{FF2B5EF4-FFF2-40B4-BE49-F238E27FC236}">
              <a16:creationId xmlns:a16="http://schemas.microsoft.com/office/drawing/2014/main" id="{00000000-0008-0000-0B00-00004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5" name="Text Box 3">
          <a:extLst>
            <a:ext uri="{FF2B5EF4-FFF2-40B4-BE49-F238E27FC236}">
              <a16:creationId xmlns:a16="http://schemas.microsoft.com/office/drawing/2014/main" id="{00000000-0008-0000-0B00-00004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6" name="Text Box 3">
          <a:extLst>
            <a:ext uri="{FF2B5EF4-FFF2-40B4-BE49-F238E27FC236}">
              <a16:creationId xmlns:a16="http://schemas.microsoft.com/office/drawing/2014/main" id="{00000000-0008-0000-0B00-00004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7" name="Text Box 3">
          <a:extLst>
            <a:ext uri="{FF2B5EF4-FFF2-40B4-BE49-F238E27FC236}">
              <a16:creationId xmlns:a16="http://schemas.microsoft.com/office/drawing/2014/main" id="{00000000-0008-0000-0B00-00004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8" name="Text Box 3">
          <a:extLst>
            <a:ext uri="{FF2B5EF4-FFF2-40B4-BE49-F238E27FC236}">
              <a16:creationId xmlns:a16="http://schemas.microsoft.com/office/drawing/2014/main" id="{00000000-0008-0000-0B00-00004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9" name="Text Box 3">
          <a:extLst>
            <a:ext uri="{FF2B5EF4-FFF2-40B4-BE49-F238E27FC236}">
              <a16:creationId xmlns:a16="http://schemas.microsoft.com/office/drawing/2014/main" id="{00000000-0008-0000-0B00-00004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0" name="Text Box 3">
          <a:extLst>
            <a:ext uri="{FF2B5EF4-FFF2-40B4-BE49-F238E27FC236}">
              <a16:creationId xmlns:a16="http://schemas.microsoft.com/office/drawing/2014/main" id="{00000000-0008-0000-0B00-00004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id="{00000000-0008-0000-0B00-00004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2" name="Text Box 3">
          <a:extLst>
            <a:ext uri="{FF2B5EF4-FFF2-40B4-BE49-F238E27FC236}">
              <a16:creationId xmlns:a16="http://schemas.microsoft.com/office/drawing/2014/main" id="{00000000-0008-0000-0B00-00004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3" name="Text Box 3">
          <a:extLst>
            <a:ext uri="{FF2B5EF4-FFF2-40B4-BE49-F238E27FC236}">
              <a16:creationId xmlns:a16="http://schemas.microsoft.com/office/drawing/2014/main" id="{00000000-0008-0000-0B00-00004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4" name="Text Box 3">
          <a:extLst>
            <a:ext uri="{FF2B5EF4-FFF2-40B4-BE49-F238E27FC236}">
              <a16:creationId xmlns:a16="http://schemas.microsoft.com/office/drawing/2014/main" id="{00000000-0008-0000-0B00-00004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5" name="Text Box 3">
          <a:extLst>
            <a:ext uri="{FF2B5EF4-FFF2-40B4-BE49-F238E27FC236}">
              <a16:creationId xmlns:a16="http://schemas.microsoft.com/office/drawing/2014/main" id="{00000000-0008-0000-0B00-00004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6" name="Text Box 3">
          <a:extLst>
            <a:ext uri="{FF2B5EF4-FFF2-40B4-BE49-F238E27FC236}">
              <a16:creationId xmlns:a16="http://schemas.microsoft.com/office/drawing/2014/main" id="{00000000-0008-0000-0B00-00004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7" name="Text Box 3">
          <a:extLst>
            <a:ext uri="{FF2B5EF4-FFF2-40B4-BE49-F238E27FC236}">
              <a16:creationId xmlns:a16="http://schemas.microsoft.com/office/drawing/2014/main" id="{00000000-0008-0000-0B00-00004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8" name="Text Box 3">
          <a:extLst>
            <a:ext uri="{FF2B5EF4-FFF2-40B4-BE49-F238E27FC236}">
              <a16:creationId xmlns:a16="http://schemas.microsoft.com/office/drawing/2014/main" id="{00000000-0008-0000-0B00-00005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9" name="Text Box 3">
          <a:extLst>
            <a:ext uri="{FF2B5EF4-FFF2-40B4-BE49-F238E27FC236}">
              <a16:creationId xmlns:a16="http://schemas.microsoft.com/office/drawing/2014/main" id="{00000000-0008-0000-0B00-00005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0" name="Text Box 3">
          <a:extLst>
            <a:ext uri="{FF2B5EF4-FFF2-40B4-BE49-F238E27FC236}">
              <a16:creationId xmlns:a16="http://schemas.microsoft.com/office/drawing/2014/main" id="{00000000-0008-0000-0B00-00005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1" name="Text Box 3">
          <a:extLst>
            <a:ext uri="{FF2B5EF4-FFF2-40B4-BE49-F238E27FC236}">
              <a16:creationId xmlns:a16="http://schemas.microsoft.com/office/drawing/2014/main" id="{00000000-0008-0000-0B00-00005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2" name="Text Box 3">
          <a:extLst>
            <a:ext uri="{FF2B5EF4-FFF2-40B4-BE49-F238E27FC236}">
              <a16:creationId xmlns:a16="http://schemas.microsoft.com/office/drawing/2014/main" id="{00000000-0008-0000-0B00-00005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3" name="Text Box 3">
          <a:extLst>
            <a:ext uri="{FF2B5EF4-FFF2-40B4-BE49-F238E27FC236}">
              <a16:creationId xmlns:a16="http://schemas.microsoft.com/office/drawing/2014/main" id="{00000000-0008-0000-0B00-00005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4" name="Text Box 3">
          <a:extLst>
            <a:ext uri="{FF2B5EF4-FFF2-40B4-BE49-F238E27FC236}">
              <a16:creationId xmlns:a16="http://schemas.microsoft.com/office/drawing/2014/main" id="{00000000-0008-0000-0B00-00005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5" name="Text Box 3">
          <a:extLst>
            <a:ext uri="{FF2B5EF4-FFF2-40B4-BE49-F238E27FC236}">
              <a16:creationId xmlns:a16="http://schemas.microsoft.com/office/drawing/2014/main" id="{00000000-0008-0000-0B00-00005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6" name="Text Box 3">
          <a:extLst>
            <a:ext uri="{FF2B5EF4-FFF2-40B4-BE49-F238E27FC236}">
              <a16:creationId xmlns:a16="http://schemas.microsoft.com/office/drawing/2014/main" id="{00000000-0008-0000-0B00-00005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7" name="Text Box 3">
          <a:extLst>
            <a:ext uri="{FF2B5EF4-FFF2-40B4-BE49-F238E27FC236}">
              <a16:creationId xmlns:a16="http://schemas.microsoft.com/office/drawing/2014/main" id="{00000000-0008-0000-0B00-00005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8" name="Text Box 3">
          <a:extLst>
            <a:ext uri="{FF2B5EF4-FFF2-40B4-BE49-F238E27FC236}">
              <a16:creationId xmlns:a16="http://schemas.microsoft.com/office/drawing/2014/main" id="{00000000-0008-0000-0B00-00005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9" name="Text Box 3">
          <a:extLst>
            <a:ext uri="{FF2B5EF4-FFF2-40B4-BE49-F238E27FC236}">
              <a16:creationId xmlns:a16="http://schemas.microsoft.com/office/drawing/2014/main" id="{00000000-0008-0000-0B00-00005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0" name="Text Box 3">
          <a:extLst>
            <a:ext uri="{FF2B5EF4-FFF2-40B4-BE49-F238E27FC236}">
              <a16:creationId xmlns:a16="http://schemas.microsoft.com/office/drawing/2014/main" id="{00000000-0008-0000-0B00-00005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1" name="Text Box 3">
          <a:extLst>
            <a:ext uri="{FF2B5EF4-FFF2-40B4-BE49-F238E27FC236}">
              <a16:creationId xmlns:a16="http://schemas.microsoft.com/office/drawing/2014/main" id="{00000000-0008-0000-0B00-00005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2" name="Text Box 3">
          <a:extLst>
            <a:ext uri="{FF2B5EF4-FFF2-40B4-BE49-F238E27FC236}">
              <a16:creationId xmlns:a16="http://schemas.microsoft.com/office/drawing/2014/main" id="{00000000-0008-0000-0B00-00005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00000000-0008-0000-0B00-00005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4" name="Text Box 3">
          <a:extLst>
            <a:ext uri="{FF2B5EF4-FFF2-40B4-BE49-F238E27FC236}">
              <a16:creationId xmlns:a16="http://schemas.microsoft.com/office/drawing/2014/main" id="{00000000-0008-0000-0B00-00006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5" name="Text Box 3">
          <a:extLst>
            <a:ext uri="{FF2B5EF4-FFF2-40B4-BE49-F238E27FC236}">
              <a16:creationId xmlns:a16="http://schemas.microsoft.com/office/drawing/2014/main" id="{00000000-0008-0000-0B00-00006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00000000-0008-0000-0B00-00006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7" name="Text Box 3">
          <a:extLst>
            <a:ext uri="{FF2B5EF4-FFF2-40B4-BE49-F238E27FC236}">
              <a16:creationId xmlns:a16="http://schemas.microsoft.com/office/drawing/2014/main" id="{00000000-0008-0000-0B00-00006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8" name="Text Box 3">
          <a:extLst>
            <a:ext uri="{FF2B5EF4-FFF2-40B4-BE49-F238E27FC236}">
              <a16:creationId xmlns:a16="http://schemas.microsoft.com/office/drawing/2014/main" id="{00000000-0008-0000-0B00-00006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9" name="Text Box 3">
          <a:extLst>
            <a:ext uri="{FF2B5EF4-FFF2-40B4-BE49-F238E27FC236}">
              <a16:creationId xmlns:a16="http://schemas.microsoft.com/office/drawing/2014/main" id="{00000000-0008-0000-0B00-00006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0" name="Text Box 3">
          <a:extLst>
            <a:ext uri="{FF2B5EF4-FFF2-40B4-BE49-F238E27FC236}">
              <a16:creationId xmlns:a16="http://schemas.microsoft.com/office/drawing/2014/main" id="{00000000-0008-0000-0B00-00006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1" name="Text Box 3">
          <a:extLst>
            <a:ext uri="{FF2B5EF4-FFF2-40B4-BE49-F238E27FC236}">
              <a16:creationId xmlns:a16="http://schemas.microsoft.com/office/drawing/2014/main" id="{00000000-0008-0000-0B00-00006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2" name="Text Box 3">
          <a:extLst>
            <a:ext uri="{FF2B5EF4-FFF2-40B4-BE49-F238E27FC236}">
              <a16:creationId xmlns:a16="http://schemas.microsoft.com/office/drawing/2014/main" id="{00000000-0008-0000-0B00-00006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3" name="Text Box 3">
          <a:extLst>
            <a:ext uri="{FF2B5EF4-FFF2-40B4-BE49-F238E27FC236}">
              <a16:creationId xmlns:a16="http://schemas.microsoft.com/office/drawing/2014/main" id="{00000000-0008-0000-0B00-00006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4" name="Text Box 3">
          <a:extLst>
            <a:ext uri="{FF2B5EF4-FFF2-40B4-BE49-F238E27FC236}">
              <a16:creationId xmlns:a16="http://schemas.microsoft.com/office/drawing/2014/main" id="{00000000-0008-0000-0B00-00006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5" name="Text Box 3">
          <a:extLst>
            <a:ext uri="{FF2B5EF4-FFF2-40B4-BE49-F238E27FC236}">
              <a16:creationId xmlns:a16="http://schemas.microsoft.com/office/drawing/2014/main" id="{00000000-0008-0000-0B00-00006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6" name="Text Box 3">
          <a:extLst>
            <a:ext uri="{FF2B5EF4-FFF2-40B4-BE49-F238E27FC236}">
              <a16:creationId xmlns:a16="http://schemas.microsoft.com/office/drawing/2014/main" id="{00000000-0008-0000-0B00-00006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7" name="Text Box 3">
          <a:extLst>
            <a:ext uri="{FF2B5EF4-FFF2-40B4-BE49-F238E27FC236}">
              <a16:creationId xmlns:a16="http://schemas.microsoft.com/office/drawing/2014/main" id="{00000000-0008-0000-0B00-00006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8" name="Text Box 3">
          <a:extLst>
            <a:ext uri="{FF2B5EF4-FFF2-40B4-BE49-F238E27FC236}">
              <a16:creationId xmlns:a16="http://schemas.microsoft.com/office/drawing/2014/main" id="{00000000-0008-0000-0B00-00006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9" name="Text Box 3">
          <a:extLst>
            <a:ext uri="{FF2B5EF4-FFF2-40B4-BE49-F238E27FC236}">
              <a16:creationId xmlns:a16="http://schemas.microsoft.com/office/drawing/2014/main" id="{00000000-0008-0000-0B00-00006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0" name="Text Box 3">
          <a:extLst>
            <a:ext uri="{FF2B5EF4-FFF2-40B4-BE49-F238E27FC236}">
              <a16:creationId xmlns:a16="http://schemas.microsoft.com/office/drawing/2014/main" id="{00000000-0008-0000-0B00-00007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1" name="Text Box 3">
          <a:extLst>
            <a:ext uri="{FF2B5EF4-FFF2-40B4-BE49-F238E27FC236}">
              <a16:creationId xmlns:a16="http://schemas.microsoft.com/office/drawing/2014/main" id="{00000000-0008-0000-0B00-00007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2" name="Text Box 3">
          <a:extLst>
            <a:ext uri="{FF2B5EF4-FFF2-40B4-BE49-F238E27FC236}">
              <a16:creationId xmlns:a16="http://schemas.microsoft.com/office/drawing/2014/main" id="{00000000-0008-0000-0B00-00007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3" name="Text Box 3">
          <a:extLst>
            <a:ext uri="{FF2B5EF4-FFF2-40B4-BE49-F238E27FC236}">
              <a16:creationId xmlns:a16="http://schemas.microsoft.com/office/drawing/2014/main" id="{00000000-0008-0000-0B00-00007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4" name="Text Box 3">
          <a:extLst>
            <a:ext uri="{FF2B5EF4-FFF2-40B4-BE49-F238E27FC236}">
              <a16:creationId xmlns:a16="http://schemas.microsoft.com/office/drawing/2014/main" id="{00000000-0008-0000-0B00-00007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5" name="Text Box 3">
          <a:extLst>
            <a:ext uri="{FF2B5EF4-FFF2-40B4-BE49-F238E27FC236}">
              <a16:creationId xmlns:a16="http://schemas.microsoft.com/office/drawing/2014/main" id="{00000000-0008-0000-0B00-00007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6" name="Text Box 3">
          <a:extLst>
            <a:ext uri="{FF2B5EF4-FFF2-40B4-BE49-F238E27FC236}">
              <a16:creationId xmlns:a16="http://schemas.microsoft.com/office/drawing/2014/main" id="{00000000-0008-0000-0B00-00007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7" name="Text Box 3">
          <a:extLst>
            <a:ext uri="{FF2B5EF4-FFF2-40B4-BE49-F238E27FC236}">
              <a16:creationId xmlns:a16="http://schemas.microsoft.com/office/drawing/2014/main" id="{00000000-0008-0000-0B00-00007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8" name="Text Box 3">
          <a:extLst>
            <a:ext uri="{FF2B5EF4-FFF2-40B4-BE49-F238E27FC236}">
              <a16:creationId xmlns:a16="http://schemas.microsoft.com/office/drawing/2014/main" id="{00000000-0008-0000-0B00-00007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9" name="Text Box 3">
          <a:extLst>
            <a:ext uri="{FF2B5EF4-FFF2-40B4-BE49-F238E27FC236}">
              <a16:creationId xmlns:a16="http://schemas.microsoft.com/office/drawing/2014/main" id="{00000000-0008-0000-0B00-00007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0" name="Text Box 3">
          <a:extLst>
            <a:ext uri="{FF2B5EF4-FFF2-40B4-BE49-F238E27FC236}">
              <a16:creationId xmlns:a16="http://schemas.microsoft.com/office/drawing/2014/main" id="{00000000-0008-0000-0B00-00007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1" name="Text Box 3">
          <a:extLst>
            <a:ext uri="{FF2B5EF4-FFF2-40B4-BE49-F238E27FC236}">
              <a16:creationId xmlns:a16="http://schemas.microsoft.com/office/drawing/2014/main" id="{00000000-0008-0000-0B00-00007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2" name="Text Box 3">
          <a:extLst>
            <a:ext uri="{FF2B5EF4-FFF2-40B4-BE49-F238E27FC236}">
              <a16:creationId xmlns:a16="http://schemas.microsoft.com/office/drawing/2014/main" id="{00000000-0008-0000-0B00-00007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00000000-0008-0000-0B00-00007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4" name="Text Box 3">
          <a:extLst>
            <a:ext uri="{FF2B5EF4-FFF2-40B4-BE49-F238E27FC236}">
              <a16:creationId xmlns:a16="http://schemas.microsoft.com/office/drawing/2014/main" id="{00000000-0008-0000-0B00-00007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00000000-0008-0000-0B00-00007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6" name="Text Box 3">
          <a:extLst>
            <a:ext uri="{FF2B5EF4-FFF2-40B4-BE49-F238E27FC236}">
              <a16:creationId xmlns:a16="http://schemas.microsoft.com/office/drawing/2014/main" id="{00000000-0008-0000-0B00-00008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7" name="Text Box 3">
          <a:extLst>
            <a:ext uri="{FF2B5EF4-FFF2-40B4-BE49-F238E27FC236}">
              <a16:creationId xmlns:a16="http://schemas.microsoft.com/office/drawing/2014/main" id="{00000000-0008-0000-0B00-00008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8" name="Text Box 3">
          <a:extLst>
            <a:ext uri="{FF2B5EF4-FFF2-40B4-BE49-F238E27FC236}">
              <a16:creationId xmlns:a16="http://schemas.microsoft.com/office/drawing/2014/main" id="{00000000-0008-0000-0B00-00008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9" name="Text Box 3">
          <a:extLst>
            <a:ext uri="{FF2B5EF4-FFF2-40B4-BE49-F238E27FC236}">
              <a16:creationId xmlns:a16="http://schemas.microsoft.com/office/drawing/2014/main" id="{00000000-0008-0000-0B00-00008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0" name="Text Box 3">
          <a:extLst>
            <a:ext uri="{FF2B5EF4-FFF2-40B4-BE49-F238E27FC236}">
              <a16:creationId xmlns:a16="http://schemas.microsoft.com/office/drawing/2014/main" id="{00000000-0008-0000-0B00-00008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1" name="Text Box 3">
          <a:extLst>
            <a:ext uri="{FF2B5EF4-FFF2-40B4-BE49-F238E27FC236}">
              <a16:creationId xmlns:a16="http://schemas.microsoft.com/office/drawing/2014/main" id="{00000000-0008-0000-0B00-00008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2" name="Text Box 3">
          <a:extLst>
            <a:ext uri="{FF2B5EF4-FFF2-40B4-BE49-F238E27FC236}">
              <a16:creationId xmlns:a16="http://schemas.microsoft.com/office/drawing/2014/main" id="{00000000-0008-0000-0B00-00008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id="{00000000-0008-0000-0B00-00008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4" name="Text Box 3">
          <a:extLst>
            <a:ext uri="{FF2B5EF4-FFF2-40B4-BE49-F238E27FC236}">
              <a16:creationId xmlns:a16="http://schemas.microsoft.com/office/drawing/2014/main" id="{00000000-0008-0000-0B00-00008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5" name="Text Box 3">
          <a:extLst>
            <a:ext uri="{FF2B5EF4-FFF2-40B4-BE49-F238E27FC236}">
              <a16:creationId xmlns:a16="http://schemas.microsoft.com/office/drawing/2014/main" id="{00000000-0008-0000-0B00-00008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6" name="Text Box 3">
          <a:extLst>
            <a:ext uri="{FF2B5EF4-FFF2-40B4-BE49-F238E27FC236}">
              <a16:creationId xmlns:a16="http://schemas.microsoft.com/office/drawing/2014/main" id="{00000000-0008-0000-0B00-00008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7" name="Text Box 3">
          <a:extLst>
            <a:ext uri="{FF2B5EF4-FFF2-40B4-BE49-F238E27FC236}">
              <a16:creationId xmlns:a16="http://schemas.microsoft.com/office/drawing/2014/main" id="{00000000-0008-0000-0B00-00008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8" name="Text Box 3">
          <a:extLst>
            <a:ext uri="{FF2B5EF4-FFF2-40B4-BE49-F238E27FC236}">
              <a16:creationId xmlns:a16="http://schemas.microsoft.com/office/drawing/2014/main" id="{00000000-0008-0000-0B00-00008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9" name="Text Box 3">
          <a:extLst>
            <a:ext uri="{FF2B5EF4-FFF2-40B4-BE49-F238E27FC236}">
              <a16:creationId xmlns:a16="http://schemas.microsoft.com/office/drawing/2014/main" id="{00000000-0008-0000-0B00-00008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0" name="Text Box 3">
          <a:extLst>
            <a:ext uri="{FF2B5EF4-FFF2-40B4-BE49-F238E27FC236}">
              <a16:creationId xmlns:a16="http://schemas.microsoft.com/office/drawing/2014/main" id="{00000000-0008-0000-0B00-00008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1" name="Text Box 3">
          <a:extLst>
            <a:ext uri="{FF2B5EF4-FFF2-40B4-BE49-F238E27FC236}">
              <a16:creationId xmlns:a16="http://schemas.microsoft.com/office/drawing/2014/main" id="{00000000-0008-0000-0B00-00008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2" name="Text Box 3">
          <a:extLst>
            <a:ext uri="{FF2B5EF4-FFF2-40B4-BE49-F238E27FC236}">
              <a16:creationId xmlns:a16="http://schemas.microsoft.com/office/drawing/2014/main" id="{00000000-0008-0000-0B00-00009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id="{00000000-0008-0000-0B00-00009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4" name="Text Box 3">
          <a:extLst>
            <a:ext uri="{FF2B5EF4-FFF2-40B4-BE49-F238E27FC236}">
              <a16:creationId xmlns:a16="http://schemas.microsoft.com/office/drawing/2014/main" id="{00000000-0008-0000-0B00-00009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5" name="Text Box 3">
          <a:extLst>
            <a:ext uri="{FF2B5EF4-FFF2-40B4-BE49-F238E27FC236}">
              <a16:creationId xmlns:a16="http://schemas.microsoft.com/office/drawing/2014/main" id="{00000000-0008-0000-0B00-00009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6" name="Text Box 3">
          <a:extLst>
            <a:ext uri="{FF2B5EF4-FFF2-40B4-BE49-F238E27FC236}">
              <a16:creationId xmlns:a16="http://schemas.microsoft.com/office/drawing/2014/main" id="{00000000-0008-0000-0B00-00009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7" name="Text Box 3">
          <a:extLst>
            <a:ext uri="{FF2B5EF4-FFF2-40B4-BE49-F238E27FC236}">
              <a16:creationId xmlns:a16="http://schemas.microsoft.com/office/drawing/2014/main" id="{00000000-0008-0000-0B00-00009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00000000-0008-0000-0B00-00009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9" name="Text Box 3">
          <a:extLst>
            <a:ext uri="{FF2B5EF4-FFF2-40B4-BE49-F238E27FC236}">
              <a16:creationId xmlns:a16="http://schemas.microsoft.com/office/drawing/2014/main" id="{00000000-0008-0000-0B00-00009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0" name="Text Box 3">
          <a:extLst>
            <a:ext uri="{FF2B5EF4-FFF2-40B4-BE49-F238E27FC236}">
              <a16:creationId xmlns:a16="http://schemas.microsoft.com/office/drawing/2014/main" id="{00000000-0008-0000-0B00-00009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1" name="Text Box 3">
          <a:extLst>
            <a:ext uri="{FF2B5EF4-FFF2-40B4-BE49-F238E27FC236}">
              <a16:creationId xmlns:a16="http://schemas.microsoft.com/office/drawing/2014/main" id="{00000000-0008-0000-0B00-00009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2" name="Text Box 3">
          <a:extLst>
            <a:ext uri="{FF2B5EF4-FFF2-40B4-BE49-F238E27FC236}">
              <a16:creationId xmlns:a16="http://schemas.microsoft.com/office/drawing/2014/main" id="{00000000-0008-0000-0B00-00009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3" name="Text Box 3">
          <a:extLst>
            <a:ext uri="{FF2B5EF4-FFF2-40B4-BE49-F238E27FC236}">
              <a16:creationId xmlns:a16="http://schemas.microsoft.com/office/drawing/2014/main" id="{00000000-0008-0000-0B00-00009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4" name="Text Box 3">
          <a:extLst>
            <a:ext uri="{FF2B5EF4-FFF2-40B4-BE49-F238E27FC236}">
              <a16:creationId xmlns:a16="http://schemas.microsoft.com/office/drawing/2014/main" id="{00000000-0008-0000-0B00-00009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5" name="Text Box 3">
          <a:extLst>
            <a:ext uri="{FF2B5EF4-FFF2-40B4-BE49-F238E27FC236}">
              <a16:creationId xmlns:a16="http://schemas.microsoft.com/office/drawing/2014/main" id="{00000000-0008-0000-0B00-00009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6" name="Text Box 3">
          <a:extLst>
            <a:ext uri="{FF2B5EF4-FFF2-40B4-BE49-F238E27FC236}">
              <a16:creationId xmlns:a16="http://schemas.microsoft.com/office/drawing/2014/main" id="{00000000-0008-0000-0B00-00009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7" name="Text Box 3">
          <a:extLst>
            <a:ext uri="{FF2B5EF4-FFF2-40B4-BE49-F238E27FC236}">
              <a16:creationId xmlns:a16="http://schemas.microsoft.com/office/drawing/2014/main" id="{00000000-0008-0000-0B00-00009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8" name="Text Box 3">
          <a:extLst>
            <a:ext uri="{FF2B5EF4-FFF2-40B4-BE49-F238E27FC236}">
              <a16:creationId xmlns:a16="http://schemas.microsoft.com/office/drawing/2014/main" id="{00000000-0008-0000-0B00-0000A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9" name="Text Box 3">
          <a:extLst>
            <a:ext uri="{FF2B5EF4-FFF2-40B4-BE49-F238E27FC236}">
              <a16:creationId xmlns:a16="http://schemas.microsoft.com/office/drawing/2014/main" id="{00000000-0008-0000-0B00-0000A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0" name="Text Box 3">
          <a:extLst>
            <a:ext uri="{FF2B5EF4-FFF2-40B4-BE49-F238E27FC236}">
              <a16:creationId xmlns:a16="http://schemas.microsoft.com/office/drawing/2014/main" id="{00000000-0008-0000-0B00-0000A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1" name="Text Box 3">
          <a:extLst>
            <a:ext uri="{FF2B5EF4-FFF2-40B4-BE49-F238E27FC236}">
              <a16:creationId xmlns:a16="http://schemas.microsoft.com/office/drawing/2014/main" id="{00000000-0008-0000-0B00-0000A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2" name="Text Box 3">
          <a:extLst>
            <a:ext uri="{FF2B5EF4-FFF2-40B4-BE49-F238E27FC236}">
              <a16:creationId xmlns:a16="http://schemas.microsoft.com/office/drawing/2014/main" id="{00000000-0008-0000-0B00-0000A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00000000-0008-0000-0B00-0000A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4" name="Text Box 3">
          <a:extLst>
            <a:ext uri="{FF2B5EF4-FFF2-40B4-BE49-F238E27FC236}">
              <a16:creationId xmlns:a16="http://schemas.microsoft.com/office/drawing/2014/main" id="{00000000-0008-0000-0B00-0000A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5" name="Text Box 3">
          <a:extLst>
            <a:ext uri="{FF2B5EF4-FFF2-40B4-BE49-F238E27FC236}">
              <a16:creationId xmlns:a16="http://schemas.microsoft.com/office/drawing/2014/main" id="{00000000-0008-0000-0B00-0000A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6" name="Text Box 3">
          <a:extLst>
            <a:ext uri="{FF2B5EF4-FFF2-40B4-BE49-F238E27FC236}">
              <a16:creationId xmlns:a16="http://schemas.microsoft.com/office/drawing/2014/main" id="{00000000-0008-0000-0B00-0000A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7" name="Text Box 3">
          <a:extLst>
            <a:ext uri="{FF2B5EF4-FFF2-40B4-BE49-F238E27FC236}">
              <a16:creationId xmlns:a16="http://schemas.microsoft.com/office/drawing/2014/main" id="{00000000-0008-0000-0B00-0000A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8" name="Text Box 3">
          <a:extLst>
            <a:ext uri="{FF2B5EF4-FFF2-40B4-BE49-F238E27FC236}">
              <a16:creationId xmlns:a16="http://schemas.microsoft.com/office/drawing/2014/main" id="{00000000-0008-0000-0B00-0000A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9" name="Text Box 3">
          <a:extLst>
            <a:ext uri="{FF2B5EF4-FFF2-40B4-BE49-F238E27FC236}">
              <a16:creationId xmlns:a16="http://schemas.microsoft.com/office/drawing/2014/main" id="{00000000-0008-0000-0B00-0000A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0" name="Text Box 3">
          <a:extLst>
            <a:ext uri="{FF2B5EF4-FFF2-40B4-BE49-F238E27FC236}">
              <a16:creationId xmlns:a16="http://schemas.microsoft.com/office/drawing/2014/main" id="{00000000-0008-0000-0B00-0000A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1" name="Text Box 3">
          <a:extLst>
            <a:ext uri="{FF2B5EF4-FFF2-40B4-BE49-F238E27FC236}">
              <a16:creationId xmlns:a16="http://schemas.microsoft.com/office/drawing/2014/main" id="{00000000-0008-0000-0B00-0000A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2" name="Text Box 3">
          <a:extLst>
            <a:ext uri="{FF2B5EF4-FFF2-40B4-BE49-F238E27FC236}">
              <a16:creationId xmlns:a16="http://schemas.microsoft.com/office/drawing/2014/main" id="{00000000-0008-0000-0B00-0000A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00000000-0008-0000-0B00-0000A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4" name="Text Box 3">
          <a:extLst>
            <a:ext uri="{FF2B5EF4-FFF2-40B4-BE49-F238E27FC236}">
              <a16:creationId xmlns:a16="http://schemas.microsoft.com/office/drawing/2014/main" id="{00000000-0008-0000-0B00-0000B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5" name="Text Box 3">
          <a:extLst>
            <a:ext uri="{FF2B5EF4-FFF2-40B4-BE49-F238E27FC236}">
              <a16:creationId xmlns:a16="http://schemas.microsoft.com/office/drawing/2014/main" id="{00000000-0008-0000-0B00-0000B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6" name="Text Box 3">
          <a:extLst>
            <a:ext uri="{FF2B5EF4-FFF2-40B4-BE49-F238E27FC236}">
              <a16:creationId xmlns:a16="http://schemas.microsoft.com/office/drawing/2014/main" id="{00000000-0008-0000-0B00-0000B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id="{00000000-0008-0000-0B00-0000B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00000000-0008-0000-0B00-0000B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9" name="Text Box 3">
          <a:extLst>
            <a:ext uri="{FF2B5EF4-FFF2-40B4-BE49-F238E27FC236}">
              <a16:creationId xmlns:a16="http://schemas.microsoft.com/office/drawing/2014/main" id="{00000000-0008-0000-0B00-0000B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0" name="Text Box 3">
          <a:extLst>
            <a:ext uri="{FF2B5EF4-FFF2-40B4-BE49-F238E27FC236}">
              <a16:creationId xmlns:a16="http://schemas.microsoft.com/office/drawing/2014/main" id="{00000000-0008-0000-0B00-0000B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1" name="Text Box 3">
          <a:extLst>
            <a:ext uri="{FF2B5EF4-FFF2-40B4-BE49-F238E27FC236}">
              <a16:creationId xmlns:a16="http://schemas.microsoft.com/office/drawing/2014/main" id="{00000000-0008-0000-0B00-0000B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2" name="Text Box 3">
          <a:extLst>
            <a:ext uri="{FF2B5EF4-FFF2-40B4-BE49-F238E27FC236}">
              <a16:creationId xmlns:a16="http://schemas.microsoft.com/office/drawing/2014/main" id="{00000000-0008-0000-0B00-0000B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00000000-0008-0000-0B00-0000B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4" name="Text Box 3">
          <a:extLst>
            <a:ext uri="{FF2B5EF4-FFF2-40B4-BE49-F238E27FC236}">
              <a16:creationId xmlns:a16="http://schemas.microsoft.com/office/drawing/2014/main" id="{00000000-0008-0000-0B00-0000B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5" name="Text Box 3">
          <a:extLst>
            <a:ext uri="{FF2B5EF4-FFF2-40B4-BE49-F238E27FC236}">
              <a16:creationId xmlns:a16="http://schemas.microsoft.com/office/drawing/2014/main" id="{00000000-0008-0000-0B00-0000B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6" name="Text Box 3">
          <a:extLst>
            <a:ext uri="{FF2B5EF4-FFF2-40B4-BE49-F238E27FC236}">
              <a16:creationId xmlns:a16="http://schemas.microsoft.com/office/drawing/2014/main" id="{00000000-0008-0000-0B00-0000B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7" name="Text Box 3">
          <a:extLst>
            <a:ext uri="{FF2B5EF4-FFF2-40B4-BE49-F238E27FC236}">
              <a16:creationId xmlns:a16="http://schemas.microsoft.com/office/drawing/2014/main" id="{00000000-0008-0000-0B00-0000B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8" name="Text Box 3">
          <a:extLst>
            <a:ext uri="{FF2B5EF4-FFF2-40B4-BE49-F238E27FC236}">
              <a16:creationId xmlns:a16="http://schemas.microsoft.com/office/drawing/2014/main" id="{00000000-0008-0000-0B00-0000B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9" name="Text Box 3">
          <a:extLst>
            <a:ext uri="{FF2B5EF4-FFF2-40B4-BE49-F238E27FC236}">
              <a16:creationId xmlns:a16="http://schemas.microsoft.com/office/drawing/2014/main" id="{00000000-0008-0000-0B00-0000B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0" name="Text Box 3">
          <a:extLst>
            <a:ext uri="{FF2B5EF4-FFF2-40B4-BE49-F238E27FC236}">
              <a16:creationId xmlns:a16="http://schemas.microsoft.com/office/drawing/2014/main" id="{00000000-0008-0000-0B00-0000C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1" name="Text Box 3">
          <a:extLst>
            <a:ext uri="{FF2B5EF4-FFF2-40B4-BE49-F238E27FC236}">
              <a16:creationId xmlns:a16="http://schemas.microsoft.com/office/drawing/2014/main" id="{00000000-0008-0000-0B00-0000C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2" name="Text Box 3">
          <a:extLst>
            <a:ext uri="{FF2B5EF4-FFF2-40B4-BE49-F238E27FC236}">
              <a16:creationId xmlns:a16="http://schemas.microsoft.com/office/drawing/2014/main" id="{00000000-0008-0000-0B00-0000C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3" name="Text Box 3">
          <a:extLst>
            <a:ext uri="{FF2B5EF4-FFF2-40B4-BE49-F238E27FC236}">
              <a16:creationId xmlns:a16="http://schemas.microsoft.com/office/drawing/2014/main" id="{00000000-0008-0000-0B00-0000C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4" name="Text Box 3">
          <a:extLst>
            <a:ext uri="{FF2B5EF4-FFF2-40B4-BE49-F238E27FC236}">
              <a16:creationId xmlns:a16="http://schemas.microsoft.com/office/drawing/2014/main" id="{00000000-0008-0000-0B00-0000C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00000000-0008-0000-0B00-0000C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6" name="Text Box 3">
          <a:extLst>
            <a:ext uri="{FF2B5EF4-FFF2-40B4-BE49-F238E27FC236}">
              <a16:creationId xmlns:a16="http://schemas.microsoft.com/office/drawing/2014/main" id="{00000000-0008-0000-0B00-0000C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00000000-0008-0000-0B00-0000C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8" name="Text Box 3">
          <a:extLst>
            <a:ext uri="{FF2B5EF4-FFF2-40B4-BE49-F238E27FC236}">
              <a16:creationId xmlns:a16="http://schemas.microsoft.com/office/drawing/2014/main" id="{00000000-0008-0000-0B00-0000C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9" name="Text Box 3">
          <a:extLst>
            <a:ext uri="{FF2B5EF4-FFF2-40B4-BE49-F238E27FC236}">
              <a16:creationId xmlns:a16="http://schemas.microsoft.com/office/drawing/2014/main" id="{00000000-0008-0000-0B00-0000C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0" name="Text Box 3">
          <a:extLst>
            <a:ext uri="{FF2B5EF4-FFF2-40B4-BE49-F238E27FC236}">
              <a16:creationId xmlns:a16="http://schemas.microsoft.com/office/drawing/2014/main" id="{00000000-0008-0000-0B00-0000C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00000000-0008-0000-0B00-0000C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2" name="Text Box 3">
          <a:extLst>
            <a:ext uri="{FF2B5EF4-FFF2-40B4-BE49-F238E27FC236}">
              <a16:creationId xmlns:a16="http://schemas.microsoft.com/office/drawing/2014/main" id="{00000000-0008-0000-0B00-0000C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id="{00000000-0008-0000-0B00-0000C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4" name="Text Box 3">
          <a:extLst>
            <a:ext uri="{FF2B5EF4-FFF2-40B4-BE49-F238E27FC236}">
              <a16:creationId xmlns:a16="http://schemas.microsoft.com/office/drawing/2014/main" id="{00000000-0008-0000-0B00-0000C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5" name="Text Box 3">
          <a:extLst>
            <a:ext uri="{FF2B5EF4-FFF2-40B4-BE49-F238E27FC236}">
              <a16:creationId xmlns:a16="http://schemas.microsoft.com/office/drawing/2014/main" id="{00000000-0008-0000-0B00-0000C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6" name="Text Box 3">
          <a:extLst>
            <a:ext uri="{FF2B5EF4-FFF2-40B4-BE49-F238E27FC236}">
              <a16:creationId xmlns:a16="http://schemas.microsoft.com/office/drawing/2014/main" id="{00000000-0008-0000-0B00-0000D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7" name="Text Box 3">
          <a:extLst>
            <a:ext uri="{FF2B5EF4-FFF2-40B4-BE49-F238E27FC236}">
              <a16:creationId xmlns:a16="http://schemas.microsoft.com/office/drawing/2014/main" id="{00000000-0008-0000-0B00-0000D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8" name="Text Box 3">
          <a:extLst>
            <a:ext uri="{FF2B5EF4-FFF2-40B4-BE49-F238E27FC236}">
              <a16:creationId xmlns:a16="http://schemas.microsoft.com/office/drawing/2014/main" id="{00000000-0008-0000-0B00-0000D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9" name="Text Box 3">
          <a:extLst>
            <a:ext uri="{FF2B5EF4-FFF2-40B4-BE49-F238E27FC236}">
              <a16:creationId xmlns:a16="http://schemas.microsoft.com/office/drawing/2014/main" id="{00000000-0008-0000-0B00-0000D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0" name="Text Box 3">
          <a:extLst>
            <a:ext uri="{FF2B5EF4-FFF2-40B4-BE49-F238E27FC236}">
              <a16:creationId xmlns:a16="http://schemas.microsoft.com/office/drawing/2014/main" id="{00000000-0008-0000-0B00-0000D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1" name="Text Box 3">
          <a:extLst>
            <a:ext uri="{FF2B5EF4-FFF2-40B4-BE49-F238E27FC236}">
              <a16:creationId xmlns:a16="http://schemas.microsoft.com/office/drawing/2014/main" id="{00000000-0008-0000-0B00-0000D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2" name="Text Box 3">
          <a:extLst>
            <a:ext uri="{FF2B5EF4-FFF2-40B4-BE49-F238E27FC236}">
              <a16:creationId xmlns:a16="http://schemas.microsoft.com/office/drawing/2014/main" id="{00000000-0008-0000-0B00-0000D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00000000-0008-0000-0B00-0000D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4" name="Text Box 3">
          <a:extLst>
            <a:ext uri="{FF2B5EF4-FFF2-40B4-BE49-F238E27FC236}">
              <a16:creationId xmlns:a16="http://schemas.microsoft.com/office/drawing/2014/main" id="{00000000-0008-0000-0B00-0000D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5" name="Text Box 3">
          <a:extLst>
            <a:ext uri="{FF2B5EF4-FFF2-40B4-BE49-F238E27FC236}">
              <a16:creationId xmlns:a16="http://schemas.microsoft.com/office/drawing/2014/main" id="{00000000-0008-0000-0B00-0000D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6" name="Text Box 3">
          <a:extLst>
            <a:ext uri="{FF2B5EF4-FFF2-40B4-BE49-F238E27FC236}">
              <a16:creationId xmlns:a16="http://schemas.microsoft.com/office/drawing/2014/main" id="{00000000-0008-0000-0B00-0000D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00000000-0008-0000-0B00-0000D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8" name="Text Box 3">
          <a:extLst>
            <a:ext uri="{FF2B5EF4-FFF2-40B4-BE49-F238E27FC236}">
              <a16:creationId xmlns:a16="http://schemas.microsoft.com/office/drawing/2014/main" id="{00000000-0008-0000-0B00-0000D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9" name="Text Box 3">
          <a:extLst>
            <a:ext uri="{FF2B5EF4-FFF2-40B4-BE49-F238E27FC236}">
              <a16:creationId xmlns:a16="http://schemas.microsoft.com/office/drawing/2014/main" id="{00000000-0008-0000-0B00-0000D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0" name="Text Box 3">
          <a:extLst>
            <a:ext uri="{FF2B5EF4-FFF2-40B4-BE49-F238E27FC236}">
              <a16:creationId xmlns:a16="http://schemas.microsoft.com/office/drawing/2014/main" id="{00000000-0008-0000-0B00-0000D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1" name="Text Box 3">
          <a:extLst>
            <a:ext uri="{FF2B5EF4-FFF2-40B4-BE49-F238E27FC236}">
              <a16:creationId xmlns:a16="http://schemas.microsoft.com/office/drawing/2014/main" id="{00000000-0008-0000-0B00-0000D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2" name="Text Box 3">
          <a:extLst>
            <a:ext uri="{FF2B5EF4-FFF2-40B4-BE49-F238E27FC236}">
              <a16:creationId xmlns:a16="http://schemas.microsoft.com/office/drawing/2014/main" id="{00000000-0008-0000-0B00-0000E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id="{00000000-0008-0000-0B00-0000E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4" name="Text Box 3">
          <a:extLst>
            <a:ext uri="{FF2B5EF4-FFF2-40B4-BE49-F238E27FC236}">
              <a16:creationId xmlns:a16="http://schemas.microsoft.com/office/drawing/2014/main" id="{00000000-0008-0000-0B00-0000E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00000000-0008-0000-0B00-0000E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6" name="Text Box 3">
          <a:extLst>
            <a:ext uri="{FF2B5EF4-FFF2-40B4-BE49-F238E27FC236}">
              <a16:creationId xmlns:a16="http://schemas.microsoft.com/office/drawing/2014/main" id="{00000000-0008-0000-0B00-0000E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7" name="Text Box 3">
          <a:extLst>
            <a:ext uri="{FF2B5EF4-FFF2-40B4-BE49-F238E27FC236}">
              <a16:creationId xmlns:a16="http://schemas.microsoft.com/office/drawing/2014/main" id="{00000000-0008-0000-0B00-0000E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8" name="Text Box 3">
          <a:extLst>
            <a:ext uri="{FF2B5EF4-FFF2-40B4-BE49-F238E27FC236}">
              <a16:creationId xmlns:a16="http://schemas.microsoft.com/office/drawing/2014/main" id="{00000000-0008-0000-0B00-0000E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9" name="Text Box 3">
          <a:extLst>
            <a:ext uri="{FF2B5EF4-FFF2-40B4-BE49-F238E27FC236}">
              <a16:creationId xmlns:a16="http://schemas.microsoft.com/office/drawing/2014/main" id="{00000000-0008-0000-0B00-0000E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0" name="Text Box 3">
          <a:extLst>
            <a:ext uri="{FF2B5EF4-FFF2-40B4-BE49-F238E27FC236}">
              <a16:creationId xmlns:a16="http://schemas.microsoft.com/office/drawing/2014/main" id="{00000000-0008-0000-0B00-0000E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id="{00000000-0008-0000-0B00-0000E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2" name="Text Box 3">
          <a:extLst>
            <a:ext uri="{FF2B5EF4-FFF2-40B4-BE49-F238E27FC236}">
              <a16:creationId xmlns:a16="http://schemas.microsoft.com/office/drawing/2014/main" id="{00000000-0008-0000-0B00-0000E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id="{00000000-0008-0000-0B00-0000E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4" name="Text Box 3">
          <a:extLst>
            <a:ext uri="{FF2B5EF4-FFF2-40B4-BE49-F238E27FC236}">
              <a16:creationId xmlns:a16="http://schemas.microsoft.com/office/drawing/2014/main" id="{00000000-0008-0000-0B00-0000E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id="{00000000-0008-0000-0B00-0000E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6" name="Text Box 3">
          <a:extLst>
            <a:ext uri="{FF2B5EF4-FFF2-40B4-BE49-F238E27FC236}">
              <a16:creationId xmlns:a16="http://schemas.microsoft.com/office/drawing/2014/main" id="{00000000-0008-0000-0B00-0000E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id="{00000000-0008-0000-0B00-0000E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8" name="Text Box 3">
          <a:extLst>
            <a:ext uri="{FF2B5EF4-FFF2-40B4-BE49-F238E27FC236}">
              <a16:creationId xmlns:a16="http://schemas.microsoft.com/office/drawing/2014/main" id="{00000000-0008-0000-0B00-0000F0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9" name="Text Box 3">
          <a:extLst>
            <a:ext uri="{FF2B5EF4-FFF2-40B4-BE49-F238E27FC236}">
              <a16:creationId xmlns:a16="http://schemas.microsoft.com/office/drawing/2014/main" id="{00000000-0008-0000-0B00-0000F1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0" name="Text Box 3">
          <a:extLst>
            <a:ext uri="{FF2B5EF4-FFF2-40B4-BE49-F238E27FC236}">
              <a16:creationId xmlns:a16="http://schemas.microsoft.com/office/drawing/2014/main" id="{00000000-0008-0000-0B00-0000F2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1" name="Text Box 3">
          <a:extLst>
            <a:ext uri="{FF2B5EF4-FFF2-40B4-BE49-F238E27FC236}">
              <a16:creationId xmlns:a16="http://schemas.microsoft.com/office/drawing/2014/main" id="{00000000-0008-0000-0B00-0000F3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2" name="Text Box 3">
          <a:extLst>
            <a:ext uri="{FF2B5EF4-FFF2-40B4-BE49-F238E27FC236}">
              <a16:creationId xmlns:a16="http://schemas.microsoft.com/office/drawing/2014/main" id="{00000000-0008-0000-0B00-0000F4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id="{00000000-0008-0000-0B00-0000F5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4" name="Text Box 3">
          <a:extLst>
            <a:ext uri="{FF2B5EF4-FFF2-40B4-BE49-F238E27FC236}">
              <a16:creationId xmlns:a16="http://schemas.microsoft.com/office/drawing/2014/main" id="{00000000-0008-0000-0B00-0000F6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00000000-0008-0000-0B00-0000F7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6" name="Text Box 3">
          <a:extLst>
            <a:ext uri="{FF2B5EF4-FFF2-40B4-BE49-F238E27FC236}">
              <a16:creationId xmlns:a16="http://schemas.microsoft.com/office/drawing/2014/main" id="{00000000-0008-0000-0B00-0000F8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7" name="Text Box 3">
          <a:extLst>
            <a:ext uri="{FF2B5EF4-FFF2-40B4-BE49-F238E27FC236}">
              <a16:creationId xmlns:a16="http://schemas.microsoft.com/office/drawing/2014/main" id="{00000000-0008-0000-0B00-0000F9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8" name="Text Box 3">
          <a:extLst>
            <a:ext uri="{FF2B5EF4-FFF2-40B4-BE49-F238E27FC236}">
              <a16:creationId xmlns:a16="http://schemas.microsoft.com/office/drawing/2014/main" id="{00000000-0008-0000-0B00-0000FA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9" name="Text Box 3">
          <a:extLst>
            <a:ext uri="{FF2B5EF4-FFF2-40B4-BE49-F238E27FC236}">
              <a16:creationId xmlns:a16="http://schemas.microsoft.com/office/drawing/2014/main" id="{00000000-0008-0000-0B00-0000FB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0" name="Text Box 3">
          <a:extLst>
            <a:ext uri="{FF2B5EF4-FFF2-40B4-BE49-F238E27FC236}">
              <a16:creationId xmlns:a16="http://schemas.microsoft.com/office/drawing/2014/main" id="{00000000-0008-0000-0B00-0000FC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id="{00000000-0008-0000-0B00-0000FD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2" name="Text Box 3">
          <a:extLst>
            <a:ext uri="{FF2B5EF4-FFF2-40B4-BE49-F238E27FC236}">
              <a16:creationId xmlns:a16="http://schemas.microsoft.com/office/drawing/2014/main" id="{00000000-0008-0000-0B00-0000FE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id="{00000000-0008-0000-0B00-0000FF0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4" name="Text Box 3">
          <a:extLst>
            <a:ext uri="{FF2B5EF4-FFF2-40B4-BE49-F238E27FC236}">
              <a16:creationId xmlns:a16="http://schemas.microsoft.com/office/drawing/2014/main" id="{00000000-0008-0000-0B00-00000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5" name="Text Box 3">
          <a:extLst>
            <a:ext uri="{FF2B5EF4-FFF2-40B4-BE49-F238E27FC236}">
              <a16:creationId xmlns:a16="http://schemas.microsoft.com/office/drawing/2014/main" id="{00000000-0008-0000-0B00-00000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6" name="Text Box 3">
          <a:extLst>
            <a:ext uri="{FF2B5EF4-FFF2-40B4-BE49-F238E27FC236}">
              <a16:creationId xmlns:a16="http://schemas.microsoft.com/office/drawing/2014/main" id="{00000000-0008-0000-0B00-00000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7" name="Text Box 3">
          <a:extLst>
            <a:ext uri="{FF2B5EF4-FFF2-40B4-BE49-F238E27FC236}">
              <a16:creationId xmlns:a16="http://schemas.microsoft.com/office/drawing/2014/main" id="{00000000-0008-0000-0B00-00000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8" name="Text Box 3">
          <a:extLst>
            <a:ext uri="{FF2B5EF4-FFF2-40B4-BE49-F238E27FC236}">
              <a16:creationId xmlns:a16="http://schemas.microsoft.com/office/drawing/2014/main" id="{00000000-0008-0000-0B00-00000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9" name="Text Box 3">
          <a:extLst>
            <a:ext uri="{FF2B5EF4-FFF2-40B4-BE49-F238E27FC236}">
              <a16:creationId xmlns:a16="http://schemas.microsoft.com/office/drawing/2014/main" id="{00000000-0008-0000-0B00-00000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0" name="Text Box 3">
          <a:extLst>
            <a:ext uri="{FF2B5EF4-FFF2-40B4-BE49-F238E27FC236}">
              <a16:creationId xmlns:a16="http://schemas.microsoft.com/office/drawing/2014/main" id="{00000000-0008-0000-0B00-00000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1" name="Text Box 3">
          <a:extLst>
            <a:ext uri="{FF2B5EF4-FFF2-40B4-BE49-F238E27FC236}">
              <a16:creationId xmlns:a16="http://schemas.microsoft.com/office/drawing/2014/main" id="{00000000-0008-0000-0B00-00000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2" name="Text Box 3">
          <a:extLst>
            <a:ext uri="{FF2B5EF4-FFF2-40B4-BE49-F238E27FC236}">
              <a16:creationId xmlns:a16="http://schemas.microsoft.com/office/drawing/2014/main" id="{00000000-0008-0000-0B00-00000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3" name="Text Box 3">
          <a:extLst>
            <a:ext uri="{FF2B5EF4-FFF2-40B4-BE49-F238E27FC236}">
              <a16:creationId xmlns:a16="http://schemas.microsoft.com/office/drawing/2014/main" id="{00000000-0008-0000-0B00-00000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4" name="Text Box 3">
          <a:extLst>
            <a:ext uri="{FF2B5EF4-FFF2-40B4-BE49-F238E27FC236}">
              <a16:creationId xmlns:a16="http://schemas.microsoft.com/office/drawing/2014/main" id="{00000000-0008-0000-0B00-00000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5" name="Text Box 3">
          <a:extLst>
            <a:ext uri="{FF2B5EF4-FFF2-40B4-BE49-F238E27FC236}">
              <a16:creationId xmlns:a16="http://schemas.microsoft.com/office/drawing/2014/main" id="{00000000-0008-0000-0B00-00000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6" name="Text Box 3">
          <a:extLst>
            <a:ext uri="{FF2B5EF4-FFF2-40B4-BE49-F238E27FC236}">
              <a16:creationId xmlns:a16="http://schemas.microsoft.com/office/drawing/2014/main" id="{00000000-0008-0000-0B00-00000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7" name="Text Box 3">
          <a:extLst>
            <a:ext uri="{FF2B5EF4-FFF2-40B4-BE49-F238E27FC236}">
              <a16:creationId xmlns:a16="http://schemas.microsoft.com/office/drawing/2014/main" id="{00000000-0008-0000-0B00-00000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8" name="Text Box 3">
          <a:extLst>
            <a:ext uri="{FF2B5EF4-FFF2-40B4-BE49-F238E27FC236}">
              <a16:creationId xmlns:a16="http://schemas.microsoft.com/office/drawing/2014/main" id="{00000000-0008-0000-0B00-00000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9" name="Text Box 3">
          <a:extLst>
            <a:ext uri="{FF2B5EF4-FFF2-40B4-BE49-F238E27FC236}">
              <a16:creationId xmlns:a16="http://schemas.microsoft.com/office/drawing/2014/main" id="{00000000-0008-0000-0B00-00000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0" name="Text Box 3">
          <a:extLst>
            <a:ext uri="{FF2B5EF4-FFF2-40B4-BE49-F238E27FC236}">
              <a16:creationId xmlns:a16="http://schemas.microsoft.com/office/drawing/2014/main" id="{00000000-0008-0000-0B00-00001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1" name="Text Box 3">
          <a:extLst>
            <a:ext uri="{FF2B5EF4-FFF2-40B4-BE49-F238E27FC236}">
              <a16:creationId xmlns:a16="http://schemas.microsoft.com/office/drawing/2014/main" id="{00000000-0008-0000-0B00-00001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2" name="Text Box 3">
          <a:extLst>
            <a:ext uri="{FF2B5EF4-FFF2-40B4-BE49-F238E27FC236}">
              <a16:creationId xmlns:a16="http://schemas.microsoft.com/office/drawing/2014/main" id="{00000000-0008-0000-0B00-00001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3" name="Text Box 3">
          <a:extLst>
            <a:ext uri="{FF2B5EF4-FFF2-40B4-BE49-F238E27FC236}">
              <a16:creationId xmlns:a16="http://schemas.microsoft.com/office/drawing/2014/main" id="{00000000-0008-0000-0B00-00001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4" name="Text Box 3">
          <a:extLst>
            <a:ext uri="{FF2B5EF4-FFF2-40B4-BE49-F238E27FC236}">
              <a16:creationId xmlns:a16="http://schemas.microsoft.com/office/drawing/2014/main" id="{00000000-0008-0000-0B00-00001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5" name="Text Box 3">
          <a:extLst>
            <a:ext uri="{FF2B5EF4-FFF2-40B4-BE49-F238E27FC236}">
              <a16:creationId xmlns:a16="http://schemas.microsoft.com/office/drawing/2014/main" id="{00000000-0008-0000-0B00-00001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6" name="Text Box 3">
          <a:extLst>
            <a:ext uri="{FF2B5EF4-FFF2-40B4-BE49-F238E27FC236}">
              <a16:creationId xmlns:a16="http://schemas.microsoft.com/office/drawing/2014/main" id="{00000000-0008-0000-0B00-00001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7" name="Text Box 3">
          <a:extLst>
            <a:ext uri="{FF2B5EF4-FFF2-40B4-BE49-F238E27FC236}">
              <a16:creationId xmlns:a16="http://schemas.microsoft.com/office/drawing/2014/main" id="{00000000-0008-0000-0B00-00001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8" name="Text Box 3">
          <a:extLst>
            <a:ext uri="{FF2B5EF4-FFF2-40B4-BE49-F238E27FC236}">
              <a16:creationId xmlns:a16="http://schemas.microsoft.com/office/drawing/2014/main" id="{00000000-0008-0000-0B00-00001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9" name="Text Box 3">
          <a:extLst>
            <a:ext uri="{FF2B5EF4-FFF2-40B4-BE49-F238E27FC236}">
              <a16:creationId xmlns:a16="http://schemas.microsoft.com/office/drawing/2014/main" id="{00000000-0008-0000-0B00-00001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0" name="Text Box 3">
          <a:extLst>
            <a:ext uri="{FF2B5EF4-FFF2-40B4-BE49-F238E27FC236}">
              <a16:creationId xmlns:a16="http://schemas.microsoft.com/office/drawing/2014/main" id="{00000000-0008-0000-0B00-00001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1" name="Text Box 3">
          <a:extLst>
            <a:ext uri="{FF2B5EF4-FFF2-40B4-BE49-F238E27FC236}">
              <a16:creationId xmlns:a16="http://schemas.microsoft.com/office/drawing/2014/main" id="{00000000-0008-0000-0B00-00001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2" name="Text Box 3">
          <a:extLst>
            <a:ext uri="{FF2B5EF4-FFF2-40B4-BE49-F238E27FC236}">
              <a16:creationId xmlns:a16="http://schemas.microsoft.com/office/drawing/2014/main" id="{00000000-0008-0000-0B00-00001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00000000-0008-0000-0B00-00001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4" name="Text Box 3">
          <a:extLst>
            <a:ext uri="{FF2B5EF4-FFF2-40B4-BE49-F238E27FC236}">
              <a16:creationId xmlns:a16="http://schemas.microsoft.com/office/drawing/2014/main" id="{00000000-0008-0000-0B00-00001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5" name="Text Box 3">
          <a:extLst>
            <a:ext uri="{FF2B5EF4-FFF2-40B4-BE49-F238E27FC236}">
              <a16:creationId xmlns:a16="http://schemas.microsoft.com/office/drawing/2014/main" id="{00000000-0008-0000-0B00-00001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6" name="Text Box 3">
          <a:extLst>
            <a:ext uri="{FF2B5EF4-FFF2-40B4-BE49-F238E27FC236}">
              <a16:creationId xmlns:a16="http://schemas.microsoft.com/office/drawing/2014/main" id="{00000000-0008-0000-0B00-00002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7" name="Text Box 3">
          <a:extLst>
            <a:ext uri="{FF2B5EF4-FFF2-40B4-BE49-F238E27FC236}">
              <a16:creationId xmlns:a16="http://schemas.microsoft.com/office/drawing/2014/main" id="{00000000-0008-0000-0B00-00002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00000000-0008-0000-0B00-00002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9" name="Text Box 3">
          <a:extLst>
            <a:ext uri="{FF2B5EF4-FFF2-40B4-BE49-F238E27FC236}">
              <a16:creationId xmlns:a16="http://schemas.microsoft.com/office/drawing/2014/main" id="{00000000-0008-0000-0B00-00002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0" name="Text Box 3">
          <a:extLst>
            <a:ext uri="{FF2B5EF4-FFF2-40B4-BE49-F238E27FC236}">
              <a16:creationId xmlns:a16="http://schemas.microsoft.com/office/drawing/2014/main" id="{00000000-0008-0000-0B00-00002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1" name="Text Box 3">
          <a:extLst>
            <a:ext uri="{FF2B5EF4-FFF2-40B4-BE49-F238E27FC236}">
              <a16:creationId xmlns:a16="http://schemas.microsoft.com/office/drawing/2014/main" id="{00000000-0008-0000-0B00-00002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2" name="Text Box 3">
          <a:extLst>
            <a:ext uri="{FF2B5EF4-FFF2-40B4-BE49-F238E27FC236}">
              <a16:creationId xmlns:a16="http://schemas.microsoft.com/office/drawing/2014/main" id="{00000000-0008-0000-0B00-00002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3" name="Text Box 3">
          <a:extLst>
            <a:ext uri="{FF2B5EF4-FFF2-40B4-BE49-F238E27FC236}">
              <a16:creationId xmlns:a16="http://schemas.microsoft.com/office/drawing/2014/main" id="{00000000-0008-0000-0B00-00002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4" name="Text Box 3">
          <a:extLst>
            <a:ext uri="{FF2B5EF4-FFF2-40B4-BE49-F238E27FC236}">
              <a16:creationId xmlns:a16="http://schemas.microsoft.com/office/drawing/2014/main" id="{00000000-0008-0000-0B00-00002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5" name="Text Box 3">
          <a:extLst>
            <a:ext uri="{FF2B5EF4-FFF2-40B4-BE49-F238E27FC236}">
              <a16:creationId xmlns:a16="http://schemas.microsoft.com/office/drawing/2014/main" id="{00000000-0008-0000-0B00-00002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6" name="Text Box 3">
          <a:extLst>
            <a:ext uri="{FF2B5EF4-FFF2-40B4-BE49-F238E27FC236}">
              <a16:creationId xmlns:a16="http://schemas.microsoft.com/office/drawing/2014/main" id="{00000000-0008-0000-0B00-00002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7" name="Text Box 3">
          <a:extLst>
            <a:ext uri="{FF2B5EF4-FFF2-40B4-BE49-F238E27FC236}">
              <a16:creationId xmlns:a16="http://schemas.microsoft.com/office/drawing/2014/main" id="{00000000-0008-0000-0B00-00002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8" name="Text Box 3">
          <a:extLst>
            <a:ext uri="{FF2B5EF4-FFF2-40B4-BE49-F238E27FC236}">
              <a16:creationId xmlns:a16="http://schemas.microsoft.com/office/drawing/2014/main" id="{00000000-0008-0000-0B00-00002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00000000-0008-0000-0B00-00002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0" name="Text Box 3">
          <a:extLst>
            <a:ext uri="{FF2B5EF4-FFF2-40B4-BE49-F238E27FC236}">
              <a16:creationId xmlns:a16="http://schemas.microsoft.com/office/drawing/2014/main" id="{00000000-0008-0000-0B00-00002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1" name="Text Box 3">
          <a:extLst>
            <a:ext uri="{FF2B5EF4-FFF2-40B4-BE49-F238E27FC236}">
              <a16:creationId xmlns:a16="http://schemas.microsoft.com/office/drawing/2014/main" id="{00000000-0008-0000-0B00-00002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2" name="Text Box 3">
          <a:extLst>
            <a:ext uri="{FF2B5EF4-FFF2-40B4-BE49-F238E27FC236}">
              <a16:creationId xmlns:a16="http://schemas.microsoft.com/office/drawing/2014/main" id="{00000000-0008-0000-0B00-00003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00000000-0008-0000-0B00-00003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4" name="Text Box 3">
          <a:extLst>
            <a:ext uri="{FF2B5EF4-FFF2-40B4-BE49-F238E27FC236}">
              <a16:creationId xmlns:a16="http://schemas.microsoft.com/office/drawing/2014/main" id="{00000000-0008-0000-0B00-00003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5" name="Text Box 3">
          <a:extLst>
            <a:ext uri="{FF2B5EF4-FFF2-40B4-BE49-F238E27FC236}">
              <a16:creationId xmlns:a16="http://schemas.microsoft.com/office/drawing/2014/main" id="{00000000-0008-0000-0B00-00003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6" name="Text Box 3">
          <a:extLst>
            <a:ext uri="{FF2B5EF4-FFF2-40B4-BE49-F238E27FC236}">
              <a16:creationId xmlns:a16="http://schemas.microsoft.com/office/drawing/2014/main" id="{00000000-0008-0000-0B00-00003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7" name="Text Box 3">
          <a:extLst>
            <a:ext uri="{FF2B5EF4-FFF2-40B4-BE49-F238E27FC236}">
              <a16:creationId xmlns:a16="http://schemas.microsoft.com/office/drawing/2014/main" id="{00000000-0008-0000-0B00-00003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8" name="Text Box 3">
          <a:extLst>
            <a:ext uri="{FF2B5EF4-FFF2-40B4-BE49-F238E27FC236}">
              <a16:creationId xmlns:a16="http://schemas.microsoft.com/office/drawing/2014/main" id="{00000000-0008-0000-0B00-00003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9" name="Text Box 3">
          <a:extLst>
            <a:ext uri="{FF2B5EF4-FFF2-40B4-BE49-F238E27FC236}">
              <a16:creationId xmlns:a16="http://schemas.microsoft.com/office/drawing/2014/main" id="{00000000-0008-0000-0B00-00003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0" name="Text Box 3">
          <a:extLst>
            <a:ext uri="{FF2B5EF4-FFF2-40B4-BE49-F238E27FC236}">
              <a16:creationId xmlns:a16="http://schemas.microsoft.com/office/drawing/2014/main" id="{00000000-0008-0000-0B00-00003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1" name="Text Box 3">
          <a:extLst>
            <a:ext uri="{FF2B5EF4-FFF2-40B4-BE49-F238E27FC236}">
              <a16:creationId xmlns:a16="http://schemas.microsoft.com/office/drawing/2014/main" id="{00000000-0008-0000-0B00-00003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2" name="Text Box 3">
          <a:extLst>
            <a:ext uri="{FF2B5EF4-FFF2-40B4-BE49-F238E27FC236}">
              <a16:creationId xmlns:a16="http://schemas.microsoft.com/office/drawing/2014/main" id="{00000000-0008-0000-0B00-00003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00000000-0008-0000-0B00-00003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4" name="Text Box 3">
          <a:extLst>
            <a:ext uri="{FF2B5EF4-FFF2-40B4-BE49-F238E27FC236}">
              <a16:creationId xmlns:a16="http://schemas.microsoft.com/office/drawing/2014/main" id="{00000000-0008-0000-0B00-00003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5" name="Text Box 3">
          <a:extLst>
            <a:ext uri="{FF2B5EF4-FFF2-40B4-BE49-F238E27FC236}">
              <a16:creationId xmlns:a16="http://schemas.microsoft.com/office/drawing/2014/main" id="{00000000-0008-0000-0B00-00003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6" name="Text Box 3">
          <a:extLst>
            <a:ext uri="{FF2B5EF4-FFF2-40B4-BE49-F238E27FC236}">
              <a16:creationId xmlns:a16="http://schemas.microsoft.com/office/drawing/2014/main" id="{00000000-0008-0000-0B00-00003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7" name="Text Box 3">
          <a:extLst>
            <a:ext uri="{FF2B5EF4-FFF2-40B4-BE49-F238E27FC236}">
              <a16:creationId xmlns:a16="http://schemas.microsoft.com/office/drawing/2014/main" id="{00000000-0008-0000-0B00-00003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8" name="Text Box 3">
          <a:extLst>
            <a:ext uri="{FF2B5EF4-FFF2-40B4-BE49-F238E27FC236}">
              <a16:creationId xmlns:a16="http://schemas.microsoft.com/office/drawing/2014/main" id="{00000000-0008-0000-0B00-00004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9" name="Text Box 3">
          <a:extLst>
            <a:ext uri="{FF2B5EF4-FFF2-40B4-BE49-F238E27FC236}">
              <a16:creationId xmlns:a16="http://schemas.microsoft.com/office/drawing/2014/main" id="{00000000-0008-0000-0B00-00004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0" name="Text Box 3">
          <a:extLst>
            <a:ext uri="{FF2B5EF4-FFF2-40B4-BE49-F238E27FC236}">
              <a16:creationId xmlns:a16="http://schemas.microsoft.com/office/drawing/2014/main" id="{00000000-0008-0000-0B00-00004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id="{00000000-0008-0000-0B00-00004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2" name="Text Box 3">
          <a:extLst>
            <a:ext uri="{FF2B5EF4-FFF2-40B4-BE49-F238E27FC236}">
              <a16:creationId xmlns:a16="http://schemas.microsoft.com/office/drawing/2014/main" id="{00000000-0008-0000-0B00-00004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id="{00000000-0008-0000-0B00-00004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4" name="Text Box 3">
          <a:extLst>
            <a:ext uri="{FF2B5EF4-FFF2-40B4-BE49-F238E27FC236}">
              <a16:creationId xmlns:a16="http://schemas.microsoft.com/office/drawing/2014/main" id="{00000000-0008-0000-0B00-00004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id="{00000000-0008-0000-0B00-00004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6" name="Text Box 3">
          <a:extLst>
            <a:ext uri="{FF2B5EF4-FFF2-40B4-BE49-F238E27FC236}">
              <a16:creationId xmlns:a16="http://schemas.microsoft.com/office/drawing/2014/main" id="{00000000-0008-0000-0B00-00004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00000000-0008-0000-0B00-00004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8" name="Text Box 3">
          <a:extLst>
            <a:ext uri="{FF2B5EF4-FFF2-40B4-BE49-F238E27FC236}">
              <a16:creationId xmlns:a16="http://schemas.microsoft.com/office/drawing/2014/main" id="{00000000-0008-0000-0B00-00004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id="{00000000-0008-0000-0B00-00004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0" name="Text Box 3">
          <a:extLst>
            <a:ext uri="{FF2B5EF4-FFF2-40B4-BE49-F238E27FC236}">
              <a16:creationId xmlns:a16="http://schemas.microsoft.com/office/drawing/2014/main" id="{00000000-0008-0000-0B00-00004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1" name="Text Box 3">
          <a:extLst>
            <a:ext uri="{FF2B5EF4-FFF2-40B4-BE49-F238E27FC236}">
              <a16:creationId xmlns:a16="http://schemas.microsoft.com/office/drawing/2014/main" id="{00000000-0008-0000-0B00-00004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2" name="Text Box 3">
          <a:extLst>
            <a:ext uri="{FF2B5EF4-FFF2-40B4-BE49-F238E27FC236}">
              <a16:creationId xmlns:a16="http://schemas.microsoft.com/office/drawing/2014/main" id="{00000000-0008-0000-0B00-00004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id="{00000000-0008-0000-0B00-00004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4" name="Text Box 3">
          <a:extLst>
            <a:ext uri="{FF2B5EF4-FFF2-40B4-BE49-F238E27FC236}">
              <a16:creationId xmlns:a16="http://schemas.microsoft.com/office/drawing/2014/main" id="{00000000-0008-0000-0B00-00005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5" name="Text Box 3">
          <a:extLst>
            <a:ext uri="{FF2B5EF4-FFF2-40B4-BE49-F238E27FC236}">
              <a16:creationId xmlns:a16="http://schemas.microsoft.com/office/drawing/2014/main" id="{00000000-0008-0000-0B00-00005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6" name="Text Box 3">
          <a:extLst>
            <a:ext uri="{FF2B5EF4-FFF2-40B4-BE49-F238E27FC236}">
              <a16:creationId xmlns:a16="http://schemas.microsoft.com/office/drawing/2014/main" id="{00000000-0008-0000-0B00-00005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id="{00000000-0008-0000-0B00-00005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8" name="Text Box 3">
          <a:extLst>
            <a:ext uri="{FF2B5EF4-FFF2-40B4-BE49-F238E27FC236}">
              <a16:creationId xmlns:a16="http://schemas.microsoft.com/office/drawing/2014/main" id="{00000000-0008-0000-0B00-00005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00000000-0008-0000-0B00-00005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0" name="Text Box 3">
          <a:extLst>
            <a:ext uri="{FF2B5EF4-FFF2-40B4-BE49-F238E27FC236}">
              <a16:creationId xmlns:a16="http://schemas.microsoft.com/office/drawing/2014/main" id="{00000000-0008-0000-0B00-00005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1" name="Text Box 3">
          <a:extLst>
            <a:ext uri="{FF2B5EF4-FFF2-40B4-BE49-F238E27FC236}">
              <a16:creationId xmlns:a16="http://schemas.microsoft.com/office/drawing/2014/main" id="{00000000-0008-0000-0B00-00005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2" name="Text Box 3">
          <a:extLst>
            <a:ext uri="{FF2B5EF4-FFF2-40B4-BE49-F238E27FC236}">
              <a16:creationId xmlns:a16="http://schemas.microsoft.com/office/drawing/2014/main" id="{00000000-0008-0000-0B00-00005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3" name="Text Box 3">
          <a:extLst>
            <a:ext uri="{FF2B5EF4-FFF2-40B4-BE49-F238E27FC236}">
              <a16:creationId xmlns:a16="http://schemas.microsoft.com/office/drawing/2014/main" id="{00000000-0008-0000-0B00-00005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4" name="Text Box 3">
          <a:extLst>
            <a:ext uri="{FF2B5EF4-FFF2-40B4-BE49-F238E27FC236}">
              <a16:creationId xmlns:a16="http://schemas.microsoft.com/office/drawing/2014/main" id="{00000000-0008-0000-0B00-00005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5" name="Text Box 3">
          <a:extLst>
            <a:ext uri="{FF2B5EF4-FFF2-40B4-BE49-F238E27FC236}">
              <a16:creationId xmlns:a16="http://schemas.microsoft.com/office/drawing/2014/main" id="{00000000-0008-0000-0B00-00005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6" name="Text Box 3">
          <a:extLst>
            <a:ext uri="{FF2B5EF4-FFF2-40B4-BE49-F238E27FC236}">
              <a16:creationId xmlns:a16="http://schemas.microsoft.com/office/drawing/2014/main" id="{00000000-0008-0000-0B00-00005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7" name="Text Box 3">
          <a:extLst>
            <a:ext uri="{FF2B5EF4-FFF2-40B4-BE49-F238E27FC236}">
              <a16:creationId xmlns:a16="http://schemas.microsoft.com/office/drawing/2014/main" id="{00000000-0008-0000-0B00-00005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8" name="Text Box 3">
          <a:extLst>
            <a:ext uri="{FF2B5EF4-FFF2-40B4-BE49-F238E27FC236}">
              <a16:creationId xmlns:a16="http://schemas.microsoft.com/office/drawing/2014/main" id="{00000000-0008-0000-0B00-00005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00000000-0008-0000-0B00-00005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0" name="Text Box 3">
          <a:extLst>
            <a:ext uri="{FF2B5EF4-FFF2-40B4-BE49-F238E27FC236}">
              <a16:creationId xmlns:a16="http://schemas.microsoft.com/office/drawing/2014/main" id="{00000000-0008-0000-0B00-00006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1" name="Text Box 3">
          <a:extLst>
            <a:ext uri="{FF2B5EF4-FFF2-40B4-BE49-F238E27FC236}">
              <a16:creationId xmlns:a16="http://schemas.microsoft.com/office/drawing/2014/main" id="{00000000-0008-0000-0B00-00006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2" name="Text Box 3">
          <a:extLst>
            <a:ext uri="{FF2B5EF4-FFF2-40B4-BE49-F238E27FC236}">
              <a16:creationId xmlns:a16="http://schemas.microsoft.com/office/drawing/2014/main" id="{00000000-0008-0000-0B00-00006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id="{00000000-0008-0000-0B00-00006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00000000-0008-0000-0B00-00006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5" name="Text Box 3">
          <a:extLst>
            <a:ext uri="{FF2B5EF4-FFF2-40B4-BE49-F238E27FC236}">
              <a16:creationId xmlns:a16="http://schemas.microsoft.com/office/drawing/2014/main" id="{00000000-0008-0000-0B00-00006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6" name="Text Box 3">
          <a:extLst>
            <a:ext uri="{FF2B5EF4-FFF2-40B4-BE49-F238E27FC236}">
              <a16:creationId xmlns:a16="http://schemas.microsoft.com/office/drawing/2014/main" id="{00000000-0008-0000-0B00-00006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7" name="Text Box 3">
          <a:extLst>
            <a:ext uri="{FF2B5EF4-FFF2-40B4-BE49-F238E27FC236}">
              <a16:creationId xmlns:a16="http://schemas.microsoft.com/office/drawing/2014/main" id="{00000000-0008-0000-0B00-00006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8" name="Text Box 3">
          <a:extLst>
            <a:ext uri="{FF2B5EF4-FFF2-40B4-BE49-F238E27FC236}">
              <a16:creationId xmlns:a16="http://schemas.microsoft.com/office/drawing/2014/main" id="{00000000-0008-0000-0B00-00006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id="{00000000-0008-0000-0B00-00006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0" name="Text Box 3">
          <a:extLst>
            <a:ext uri="{FF2B5EF4-FFF2-40B4-BE49-F238E27FC236}">
              <a16:creationId xmlns:a16="http://schemas.microsoft.com/office/drawing/2014/main" id="{00000000-0008-0000-0B00-00006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1" name="Text Box 3">
          <a:extLst>
            <a:ext uri="{FF2B5EF4-FFF2-40B4-BE49-F238E27FC236}">
              <a16:creationId xmlns:a16="http://schemas.microsoft.com/office/drawing/2014/main" id="{00000000-0008-0000-0B00-00006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2" name="Text Box 3">
          <a:extLst>
            <a:ext uri="{FF2B5EF4-FFF2-40B4-BE49-F238E27FC236}">
              <a16:creationId xmlns:a16="http://schemas.microsoft.com/office/drawing/2014/main" id="{00000000-0008-0000-0B00-00006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3" name="Text Box 3">
          <a:extLst>
            <a:ext uri="{FF2B5EF4-FFF2-40B4-BE49-F238E27FC236}">
              <a16:creationId xmlns:a16="http://schemas.microsoft.com/office/drawing/2014/main" id="{00000000-0008-0000-0B00-00006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00000000-0008-0000-0B00-00006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5" name="Text Box 3">
          <a:extLst>
            <a:ext uri="{FF2B5EF4-FFF2-40B4-BE49-F238E27FC236}">
              <a16:creationId xmlns:a16="http://schemas.microsoft.com/office/drawing/2014/main" id="{00000000-0008-0000-0B00-00006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6" name="Text Box 3">
          <a:extLst>
            <a:ext uri="{FF2B5EF4-FFF2-40B4-BE49-F238E27FC236}">
              <a16:creationId xmlns:a16="http://schemas.microsoft.com/office/drawing/2014/main" id="{00000000-0008-0000-0B00-00007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7" name="Text Box 3">
          <a:extLst>
            <a:ext uri="{FF2B5EF4-FFF2-40B4-BE49-F238E27FC236}">
              <a16:creationId xmlns:a16="http://schemas.microsoft.com/office/drawing/2014/main" id="{00000000-0008-0000-0B00-00007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8" name="Text Box 3">
          <a:extLst>
            <a:ext uri="{FF2B5EF4-FFF2-40B4-BE49-F238E27FC236}">
              <a16:creationId xmlns:a16="http://schemas.microsoft.com/office/drawing/2014/main" id="{00000000-0008-0000-0B00-00007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9" name="Text Box 3">
          <a:extLst>
            <a:ext uri="{FF2B5EF4-FFF2-40B4-BE49-F238E27FC236}">
              <a16:creationId xmlns:a16="http://schemas.microsoft.com/office/drawing/2014/main" id="{00000000-0008-0000-0B00-00007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0" name="Text Box 3">
          <a:extLst>
            <a:ext uri="{FF2B5EF4-FFF2-40B4-BE49-F238E27FC236}">
              <a16:creationId xmlns:a16="http://schemas.microsoft.com/office/drawing/2014/main" id="{00000000-0008-0000-0B00-00007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1" name="Text Box 3">
          <a:extLst>
            <a:ext uri="{FF2B5EF4-FFF2-40B4-BE49-F238E27FC236}">
              <a16:creationId xmlns:a16="http://schemas.microsoft.com/office/drawing/2014/main" id="{00000000-0008-0000-0B00-00007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2" name="Text Box 3">
          <a:extLst>
            <a:ext uri="{FF2B5EF4-FFF2-40B4-BE49-F238E27FC236}">
              <a16:creationId xmlns:a16="http://schemas.microsoft.com/office/drawing/2014/main" id="{00000000-0008-0000-0B00-00007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3" name="Text Box 3">
          <a:extLst>
            <a:ext uri="{FF2B5EF4-FFF2-40B4-BE49-F238E27FC236}">
              <a16:creationId xmlns:a16="http://schemas.microsoft.com/office/drawing/2014/main" id="{00000000-0008-0000-0B00-00007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id="{00000000-0008-0000-0B00-00007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5" name="Text Box 3">
          <a:extLst>
            <a:ext uri="{FF2B5EF4-FFF2-40B4-BE49-F238E27FC236}">
              <a16:creationId xmlns:a16="http://schemas.microsoft.com/office/drawing/2014/main" id="{00000000-0008-0000-0B00-00007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id="{00000000-0008-0000-0B00-00007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7" name="Text Box 3">
          <a:extLst>
            <a:ext uri="{FF2B5EF4-FFF2-40B4-BE49-F238E27FC236}">
              <a16:creationId xmlns:a16="http://schemas.microsoft.com/office/drawing/2014/main" id="{00000000-0008-0000-0B00-00007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8" name="Text Box 3">
          <a:extLst>
            <a:ext uri="{FF2B5EF4-FFF2-40B4-BE49-F238E27FC236}">
              <a16:creationId xmlns:a16="http://schemas.microsoft.com/office/drawing/2014/main" id="{00000000-0008-0000-0B00-00007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9" name="Text Box 3">
          <a:extLst>
            <a:ext uri="{FF2B5EF4-FFF2-40B4-BE49-F238E27FC236}">
              <a16:creationId xmlns:a16="http://schemas.microsoft.com/office/drawing/2014/main" id="{00000000-0008-0000-0B00-00007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id="{00000000-0008-0000-0B00-00007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1" name="Text Box 3">
          <a:extLst>
            <a:ext uri="{FF2B5EF4-FFF2-40B4-BE49-F238E27FC236}">
              <a16:creationId xmlns:a16="http://schemas.microsoft.com/office/drawing/2014/main" id="{00000000-0008-0000-0B00-00007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00000000-0008-0000-0B00-00008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3" name="Text Box 3">
          <a:extLst>
            <a:ext uri="{FF2B5EF4-FFF2-40B4-BE49-F238E27FC236}">
              <a16:creationId xmlns:a16="http://schemas.microsoft.com/office/drawing/2014/main" id="{00000000-0008-0000-0B00-00008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id="{00000000-0008-0000-0B00-00008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5" name="Text Box 3">
          <a:extLst>
            <a:ext uri="{FF2B5EF4-FFF2-40B4-BE49-F238E27FC236}">
              <a16:creationId xmlns:a16="http://schemas.microsoft.com/office/drawing/2014/main" id="{00000000-0008-0000-0B00-00008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id="{00000000-0008-0000-0B00-00008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7" name="Text Box 3">
          <a:extLst>
            <a:ext uri="{FF2B5EF4-FFF2-40B4-BE49-F238E27FC236}">
              <a16:creationId xmlns:a16="http://schemas.microsoft.com/office/drawing/2014/main" id="{00000000-0008-0000-0B00-00008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8" name="Text Box 3">
          <a:extLst>
            <a:ext uri="{FF2B5EF4-FFF2-40B4-BE49-F238E27FC236}">
              <a16:creationId xmlns:a16="http://schemas.microsoft.com/office/drawing/2014/main" id="{00000000-0008-0000-0B00-00008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9" name="Text Box 3">
          <a:extLst>
            <a:ext uri="{FF2B5EF4-FFF2-40B4-BE49-F238E27FC236}">
              <a16:creationId xmlns:a16="http://schemas.microsoft.com/office/drawing/2014/main" id="{00000000-0008-0000-0B00-00008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0" name="Text Box 3">
          <a:extLst>
            <a:ext uri="{FF2B5EF4-FFF2-40B4-BE49-F238E27FC236}">
              <a16:creationId xmlns:a16="http://schemas.microsoft.com/office/drawing/2014/main" id="{00000000-0008-0000-0B00-00008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1" name="Text Box 3">
          <a:extLst>
            <a:ext uri="{FF2B5EF4-FFF2-40B4-BE49-F238E27FC236}">
              <a16:creationId xmlns:a16="http://schemas.microsoft.com/office/drawing/2014/main" id="{00000000-0008-0000-0B00-00008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id="{00000000-0008-0000-0B00-00008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3" name="Text Box 3">
          <a:extLst>
            <a:ext uri="{FF2B5EF4-FFF2-40B4-BE49-F238E27FC236}">
              <a16:creationId xmlns:a16="http://schemas.microsoft.com/office/drawing/2014/main" id="{00000000-0008-0000-0B00-00008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00000000-0008-0000-0B00-00008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5" name="Text Box 3">
          <a:extLst>
            <a:ext uri="{FF2B5EF4-FFF2-40B4-BE49-F238E27FC236}">
              <a16:creationId xmlns:a16="http://schemas.microsoft.com/office/drawing/2014/main" id="{00000000-0008-0000-0B00-00008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6" name="Text Box 3">
          <a:extLst>
            <a:ext uri="{FF2B5EF4-FFF2-40B4-BE49-F238E27FC236}">
              <a16:creationId xmlns:a16="http://schemas.microsoft.com/office/drawing/2014/main" id="{00000000-0008-0000-0B00-00008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7" name="Text Box 3">
          <a:extLst>
            <a:ext uri="{FF2B5EF4-FFF2-40B4-BE49-F238E27FC236}">
              <a16:creationId xmlns:a16="http://schemas.microsoft.com/office/drawing/2014/main" id="{00000000-0008-0000-0B00-00008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id="{00000000-0008-0000-0B00-00009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9" name="Text Box 3">
          <a:extLst>
            <a:ext uri="{FF2B5EF4-FFF2-40B4-BE49-F238E27FC236}">
              <a16:creationId xmlns:a16="http://schemas.microsoft.com/office/drawing/2014/main" id="{00000000-0008-0000-0B00-00009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0" name="Text Box 3">
          <a:extLst>
            <a:ext uri="{FF2B5EF4-FFF2-40B4-BE49-F238E27FC236}">
              <a16:creationId xmlns:a16="http://schemas.microsoft.com/office/drawing/2014/main" id="{00000000-0008-0000-0B00-00009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1" name="Text Box 3">
          <a:extLst>
            <a:ext uri="{FF2B5EF4-FFF2-40B4-BE49-F238E27FC236}">
              <a16:creationId xmlns:a16="http://schemas.microsoft.com/office/drawing/2014/main" id="{00000000-0008-0000-0B00-00009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2" name="Text Box 3">
          <a:extLst>
            <a:ext uri="{FF2B5EF4-FFF2-40B4-BE49-F238E27FC236}">
              <a16:creationId xmlns:a16="http://schemas.microsoft.com/office/drawing/2014/main" id="{00000000-0008-0000-0B00-00009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3" name="Text Box 3">
          <a:extLst>
            <a:ext uri="{FF2B5EF4-FFF2-40B4-BE49-F238E27FC236}">
              <a16:creationId xmlns:a16="http://schemas.microsoft.com/office/drawing/2014/main" id="{00000000-0008-0000-0B00-00009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4" name="Text Box 3">
          <a:extLst>
            <a:ext uri="{FF2B5EF4-FFF2-40B4-BE49-F238E27FC236}">
              <a16:creationId xmlns:a16="http://schemas.microsoft.com/office/drawing/2014/main" id="{00000000-0008-0000-0B00-00009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5" name="Text Box 3">
          <a:extLst>
            <a:ext uri="{FF2B5EF4-FFF2-40B4-BE49-F238E27FC236}">
              <a16:creationId xmlns:a16="http://schemas.microsoft.com/office/drawing/2014/main" id="{00000000-0008-0000-0B00-00009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id="{00000000-0008-0000-0B00-00009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7" name="Text Box 3">
          <a:extLst>
            <a:ext uri="{FF2B5EF4-FFF2-40B4-BE49-F238E27FC236}">
              <a16:creationId xmlns:a16="http://schemas.microsoft.com/office/drawing/2014/main" id="{00000000-0008-0000-0B00-00009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8" name="Text Box 3">
          <a:extLst>
            <a:ext uri="{FF2B5EF4-FFF2-40B4-BE49-F238E27FC236}">
              <a16:creationId xmlns:a16="http://schemas.microsoft.com/office/drawing/2014/main" id="{00000000-0008-0000-0B00-00009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9" name="Text Box 3">
          <a:extLst>
            <a:ext uri="{FF2B5EF4-FFF2-40B4-BE49-F238E27FC236}">
              <a16:creationId xmlns:a16="http://schemas.microsoft.com/office/drawing/2014/main" id="{00000000-0008-0000-0B00-00009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0" name="Text Box 3">
          <a:extLst>
            <a:ext uri="{FF2B5EF4-FFF2-40B4-BE49-F238E27FC236}">
              <a16:creationId xmlns:a16="http://schemas.microsoft.com/office/drawing/2014/main" id="{00000000-0008-0000-0B00-00009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1" name="Text Box 3">
          <a:extLst>
            <a:ext uri="{FF2B5EF4-FFF2-40B4-BE49-F238E27FC236}">
              <a16:creationId xmlns:a16="http://schemas.microsoft.com/office/drawing/2014/main" id="{00000000-0008-0000-0B00-00009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2" name="Text Box 3">
          <a:extLst>
            <a:ext uri="{FF2B5EF4-FFF2-40B4-BE49-F238E27FC236}">
              <a16:creationId xmlns:a16="http://schemas.microsoft.com/office/drawing/2014/main" id="{00000000-0008-0000-0B00-00009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3" name="Text Box 3">
          <a:extLst>
            <a:ext uri="{FF2B5EF4-FFF2-40B4-BE49-F238E27FC236}">
              <a16:creationId xmlns:a16="http://schemas.microsoft.com/office/drawing/2014/main" id="{00000000-0008-0000-0B00-00009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00000000-0008-0000-0B00-0000A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5" name="Text Box 3">
          <a:extLst>
            <a:ext uri="{FF2B5EF4-FFF2-40B4-BE49-F238E27FC236}">
              <a16:creationId xmlns:a16="http://schemas.microsoft.com/office/drawing/2014/main" id="{00000000-0008-0000-0B00-0000A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6" name="Text Box 3">
          <a:extLst>
            <a:ext uri="{FF2B5EF4-FFF2-40B4-BE49-F238E27FC236}">
              <a16:creationId xmlns:a16="http://schemas.microsoft.com/office/drawing/2014/main" id="{00000000-0008-0000-0B00-0000A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7" name="Text Box 3">
          <a:extLst>
            <a:ext uri="{FF2B5EF4-FFF2-40B4-BE49-F238E27FC236}">
              <a16:creationId xmlns:a16="http://schemas.microsoft.com/office/drawing/2014/main" id="{00000000-0008-0000-0B00-0000A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8" name="Text Box 3">
          <a:extLst>
            <a:ext uri="{FF2B5EF4-FFF2-40B4-BE49-F238E27FC236}">
              <a16:creationId xmlns:a16="http://schemas.microsoft.com/office/drawing/2014/main" id="{00000000-0008-0000-0B00-0000A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9" name="Text Box 3">
          <a:extLst>
            <a:ext uri="{FF2B5EF4-FFF2-40B4-BE49-F238E27FC236}">
              <a16:creationId xmlns:a16="http://schemas.microsoft.com/office/drawing/2014/main" id="{00000000-0008-0000-0B00-0000A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0" name="Text Box 3">
          <a:extLst>
            <a:ext uri="{FF2B5EF4-FFF2-40B4-BE49-F238E27FC236}">
              <a16:creationId xmlns:a16="http://schemas.microsoft.com/office/drawing/2014/main" id="{00000000-0008-0000-0B00-0000A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1" name="Text Box 3">
          <a:extLst>
            <a:ext uri="{FF2B5EF4-FFF2-40B4-BE49-F238E27FC236}">
              <a16:creationId xmlns:a16="http://schemas.microsoft.com/office/drawing/2014/main" id="{00000000-0008-0000-0B00-0000A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2" name="Text Box 3">
          <a:extLst>
            <a:ext uri="{FF2B5EF4-FFF2-40B4-BE49-F238E27FC236}">
              <a16:creationId xmlns:a16="http://schemas.microsoft.com/office/drawing/2014/main" id="{00000000-0008-0000-0B00-0000A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3" name="Text Box 3">
          <a:extLst>
            <a:ext uri="{FF2B5EF4-FFF2-40B4-BE49-F238E27FC236}">
              <a16:creationId xmlns:a16="http://schemas.microsoft.com/office/drawing/2014/main" id="{00000000-0008-0000-0B00-0000A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4" name="Text Box 3">
          <a:extLst>
            <a:ext uri="{FF2B5EF4-FFF2-40B4-BE49-F238E27FC236}">
              <a16:creationId xmlns:a16="http://schemas.microsoft.com/office/drawing/2014/main" id="{00000000-0008-0000-0B00-0000A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5" name="Text Box 3">
          <a:extLst>
            <a:ext uri="{FF2B5EF4-FFF2-40B4-BE49-F238E27FC236}">
              <a16:creationId xmlns:a16="http://schemas.microsoft.com/office/drawing/2014/main" id="{00000000-0008-0000-0B00-0000A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6" name="Text Box 3">
          <a:extLst>
            <a:ext uri="{FF2B5EF4-FFF2-40B4-BE49-F238E27FC236}">
              <a16:creationId xmlns:a16="http://schemas.microsoft.com/office/drawing/2014/main" id="{00000000-0008-0000-0B00-0000A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7" name="Text Box 3">
          <a:extLst>
            <a:ext uri="{FF2B5EF4-FFF2-40B4-BE49-F238E27FC236}">
              <a16:creationId xmlns:a16="http://schemas.microsoft.com/office/drawing/2014/main" id="{00000000-0008-0000-0B00-0000A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8" name="Text Box 3">
          <a:extLst>
            <a:ext uri="{FF2B5EF4-FFF2-40B4-BE49-F238E27FC236}">
              <a16:creationId xmlns:a16="http://schemas.microsoft.com/office/drawing/2014/main" id="{00000000-0008-0000-0B00-0000A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9" name="Text Box 3">
          <a:extLst>
            <a:ext uri="{FF2B5EF4-FFF2-40B4-BE49-F238E27FC236}">
              <a16:creationId xmlns:a16="http://schemas.microsoft.com/office/drawing/2014/main" id="{00000000-0008-0000-0B00-0000A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00000000-0008-0000-0B00-0000B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1" name="Text Box 3">
          <a:extLst>
            <a:ext uri="{FF2B5EF4-FFF2-40B4-BE49-F238E27FC236}">
              <a16:creationId xmlns:a16="http://schemas.microsoft.com/office/drawing/2014/main" id="{00000000-0008-0000-0B00-0000B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2" name="Text Box 3">
          <a:extLst>
            <a:ext uri="{FF2B5EF4-FFF2-40B4-BE49-F238E27FC236}">
              <a16:creationId xmlns:a16="http://schemas.microsoft.com/office/drawing/2014/main" id="{00000000-0008-0000-0B00-0000B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3" name="Text Box 3">
          <a:extLst>
            <a:ext uri="{FF2B5EF4-FFF2-40B4-BE49-F238E27FC236}">
              <a16:creationId xmlns:a16="http://schemas.microsoft.com/office/drawing/2014/main" id="{00000000-0008-0000-0B00-0000B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00000000-0008-0000-0B00-0000B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5" name="Text Box 3">
          <a:extLst>
            <a:ext uri="{FF2B5EF4-FFF2-40B4-BE49-F238E27FC236}">
              <a16:creationId xmlns:a16="http://schemas.microsoft.com/office/drawing/2014/main" id="{00000000-0008-0000-0B00-0000B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6" name="Text Box 3">
          <a:extLst>
            <a:ext uri="{FF2B5EF4-FFF2-40B4-BE49-F238E27FC236}">
              <a16:creationId xmlns:a16="http://schemas.microsoft.com/office/drawing/2014/main" id="{00000000-0008-0000-0B00-0000B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7" name="Text Box 3">
          <a:extLst>
            <a:ext uri="{FF2B5EF4-FFF2-40B4-BE49-F238E27FC236}">
              <a16:creationId xmlns:a16="http://schemas.microsoft.com/office/drawing/2014/main" id="{00000000-0008-0000-0B00-0000B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8" name="Text Box 3">
          <a:extLst>
            <a:ext uri="{FF2B5EF4-FFF2-40B4-BE49-F238E27FC236}">
              <a16:creationId xmlns:a16="http://schemas.microsoft.com/office/drawing/2014/main" id="{00000000-0008-0000-0B00-0000B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9" name="Text Box 3">
          <a:extLst>
            <a:ext uri="{FF2B5EF4-FFF2-40B4-BE49-F238E27FC236}">
              <a16:creationId xmlns:a16="http://schemas.microsoft.com/office/drawing/2014/main" id="{00000000-0008-0000-0B00-0000B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0" name="Text Box 3">
          <a:extLst>
            <a:ext uri="{FF2B5EF4-FFF2-40B4-BE49-F238E27FC236}">
              <a16:creationId xmlns:a16="http://schemas.microsoft.com/office/drawing/2014/main" id="{00000000-0008-0000-0B00-0000B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1" name="Text Box 3">
          <a:extLst>
            <a:ext uri="{FF2B5EF4-FFF2-40B4-BE49-F238E27FC236}">
              <a16:creationId xmlns:a16="http://schemas.microsoft.com/office/drawing/2014/main" id="{00000000-0008-0000-0B00-0000B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00000000-0008-0000-0B00-0000B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3" name="Text Box 3">
          <a:extLst>
            <a:ext uri="{FF2B5EF4-FFF2-40B4-BE49-F238E27FC236}">
              <a16:creationId xmlns:a16="http://schemas.microsoft.com/office/drawing/2014/main" id="{00000000-0008-0000-0B00-0000B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00000000-0008-0000-0B00-0000B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5" name="Text Box 3">
          <a:extLst>
            <a:ext uri="{FF2B5EF4-FFF2-40B4-BE49-F238E27FC236}">
              <a16:creationId xmlns:a16="http://schemas.microsoft.com/office/drawing/2014/main" id="{00000000-0008-0000-0B00-0000B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00000000-0008-0000-0B00-0000C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7" name="Text Box 3">
          <a:extLst>
            <a:ext uri="{FF2B5EF4-FFF2-40B4-BE49-F238E27FC236}">
              <a16:creationId xmlns:a16="http://schemas.microsoft.com/office/drawing/2014/main" id="{00000000-0008-0000-0B00-0000C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8" name="Text Box 3">
          <a:extLst>
            <a:ext uri="{FF2B5EF4-FFF2-40B4-BE49-F238E27FC236}">
              <a16:creationId xmlns:a16="http://schemas.microsoft.com/office/drawing/2014/main" id="{00000000-0008-0000-0B00-0000C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9" name="Text Box 3">
          <a:extLst>
            <a:ext uri="{FF2B5EF4-FFF2-40B4-BE49-F238E27FC236}">
              <a16:creationId xmlns:a16="http://schemas.microsoft.com/office/drawing/2014/main" id="{00000000-0008-0000-0B00-0000C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id="{00000000-0008-0000-0B00-0000C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1" name="Text Box 3">
          <a:extLst>
            <a:ext uri="{FF2B5EF4-FFF2-40B4-BE49-F238E27FC236}">
              <a16:creationId xmlns:a16="http://schemas.microsoft.com/office/drawing/2014/main" id="{00000000-0008-0000-0B00-0000C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2" name="Text Box 3">
          <a:extLst>
            <a:ext uri="{FF2B5EF4-FFF2-40B4-BE49-F238E27FC236}">
              <a16:creationId xmlns:a16="http://schemas.microsoft.com/office/drawing/2014/main" id="{00000000-0008-0000-0B00-0000C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3" name="Text Box 3">
          <a:extLst>
            <a:ext uri="{FF2B5EF4-FFF2-40B4-BE49-F238E27FC236}">
              <a16:creationId xmlns:a16="http://schemas.microsoft.com/office/drawing/2014/main" id="{00000000-0008-0000-0B00-0000C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id="{00000000-0008-0000-0B00-0000C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5" name="Text Box 3">
          <a:extLst>
            <a:ext uri="{FF2B5EF4-FFF2-40B4-BE49-F238E27FC236}">
              <a16:creationId xmlns:a16="http://schemas.microsoft.com/office/drawing/2014/main" id="{00000000-0008-0000-0B00-0000C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6" name="Text Box 3">
          <a:extLst>
            <a:ext uri="{FF2B5EF4-FFF2-40B4-BE49-F238E27FC236}">
              <a16:creationId xmlns:a16="http://schemas.microsoft.com/office/drawing/2014/main" id="{00000000-0008-0000-0B00-0000C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7" name="Text Box 3">
          <a:extLst>
            <a:ext uri="{FF2B5EF4-FFF2-40B4-BE49-F238E27FC236}">
              <a16:creationId xmlns:a16="http://schemas.microsoft.com/office/drawing/2014/main" id="{00000000-0008-0000-0B00-0000C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id="{00000000-0008-0000-0B00-0000C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9" name="Text Box 3">
          <a:extLst>
            <a:ext uri="{FF2B5EF4-FFF2-40B4-BE49-F238E27FC236}">
              <a16:creationId xmlns:a16="http://schemas.microsoft.com/office/drawing/2014/main" id="{00000000-0008-0000-0B00-0000C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0" name="Text Box 3">
          <a:extLst>
            <a:ext uri="{FF2B5EF4-FFF2-40B4-BE49-F238E27FC236}">
              <a16:creationId xmlns:a16="http://schemas.microsoft.com/office/drawing/2014/main" id="{00000000-0008-0000-0B00-0000C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1" name="Text Box 3">
          <a:extLst>
            <a:ext uri="{FF2B5EF4-FFF2-40B4-BE49-F238E27FC236}">
              <a16:creationId xmlns:a16="http://schemas.microsoft.com/office/drawing/2014/main" id="{00000000-0008-0000-0B00-0000C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id="{00000000-0008-0000-0B00-0000D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3" name="Text Box 3">
          <a:extLst>
            <a:ext uri="{FF2B5EF4-FFF2-40B4-BE49-F238E27FC236}">
              <a16:creationId xmlns:a16="http://schemas.microsoft.com/office/drawing/2014/main" id="{00000000-0008-0000-0B00-0000D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00000000-0008-0000-0B00-0000D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5" name="Text Box 3">
          <a:extLst>
            <a:ext uri="{FF2B5EF4-FFF2-40B4-BE49-F238E27FC236}">
              <a16:creationId xmlns:a16="http://schemas.microsoft.com/office/drawing/2014/main" id="{00000000-0008-0000-0B00-0000D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id="{00000000-0008-0000-0B00-0000D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7" name="Text Box 3">
          <a:extLst>
            <a:ext uri="{FF2B5EF4-FFF2-40B4-BE49-F238E27FC236}">
              <a16:creationId xmlns:a16="http://schemas.microsoft.com/office/drawing/2014/main" id="{00000000-0008-0000-0B00-0000D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id="{00000000-0008-0000-0B00-0000D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9" name="Text Box 3">
          <a:extLst>
            <a:ext uri="{FF2B5EF4-FFF2-40B4-BE49-F238E27FC236}">
              <a16:creationId xmlns:a16="http://schemas.microsoft.com/office/drawing/2014/main" id="{00000000-0008-0000-0B00-0000D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id="{00000000-0008-0000-0B00-0000D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1" name="Text Box 3">
          <a:extLst>
            <a:ext uri="{FF2B5EF4-FFF2-40B4-BE49-F238E27FC236}">
              <a16:creationId xmlns:a16="http://schemas.microsoft.com/office/drawing/2014/main" id="{00000000-0008-0000-0B00-0000D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id="{00000000-0008-0000-0B00-0000D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3" name="Text Box 3">
          <a:extLst>
            <a:ext uri="{FF2B5EF4-FFF2-40B4-BE49-F238E27FC236}">
              <a16:creationId xmlns:a16="http://schemas.microsoft.com/office/drawing/2014/main" id="{00000000-0008-0000-0B00-0000D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00000000-0008-0000-0B00-0000D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5" name="Text Box 3">
          <a:extLst>
            <a:ext uri="{FF2B5EF4-FFF2-40B4-BE49-F238E27FC236}">
              <a16:creationId xmlns:a16="http://schemas.microsoft.com/office/drawing/2014/main" id="{00000000-0008-0000-0B00-0000D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6" name="Text Box 3">
          <a:extLst>
            <a:ext uri="{FF2B5EF4-FFF2-40B4-BE49-F238E27FC236}">
              <a16:creationId xmlns:a16="http://schemas.microsoft.com/office/drawing/2014/main" id="{00000000-0008-0000-0B00-0000D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7" name="Text Box 3">
          <a:extLst>
            <a:ext uri="{FF2B5EF4-FFF2-40B4-BE49-F238E27FC236}">
              <a16:creationId xmlns:a16="http://schemas.microsoft.com/office/drawing/2014/main" id="{00000000-0008-0000-0B00-0000D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8" name="Text Box 3">
          <a:extLst>
            <a:ext uri="{FF2B5EF4-FFF2-40B4-BE49-F238E27FC236}">
              <a16:creationId xmlns:a16="http://schemas.microsoft.com/office/drawing/2014/main" id="{00000000-0008-0000-0B00-0000E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9" name="Text Box 3">
          <a:extLst>
            <a:ext uri="{FF2B5EF4-FFF2-40B4-BE49-F238E27FC236}">
              <a16:creationId xmlns:a16="http://schemas.microsoft.com/office/drawing/2014/main" id="{00000000-0008-0000-0B00-0000E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0" name="Text Box 3">
          <a:extLst>
            <a:ext uri="{FF2B5EF4-FFF2-40B4-BE49-F238E27FC236}">
              <a16:creationId xmlns:a16="http://schemas.microsoft.com/office/drawing/2014/main" id="{00000000-0008-0000-0B00-0000E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1" name="Text Box 3">
          <a:extLst>
            <a:ext uri="{FF2B5EF4-FFF2-40B4-BE49-F238E27FC236}">
              <a16:creationId xmlns:a16="http://schemas.microsoft.com/office/drawing/2014/main" id="{00000000-0008-0000-0B00-0000E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id="{00000000-0008-0000-0B00-0000E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3" name="Text Box 3">
          <a:extLst>
            <a:ext uri="{FF2B5EF4-FFF2-40B4-BE49-F238E27FC236}">
              <a16:creationId xmlns:a16="http://schemas.microsoft.com/office/drawing/2014/main" id="{00000000-0008-0000-0B00-0000E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id="{00000000-0008-0000-0B00-0000E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5" name="Text Box 3">
          <a:extLst>
            <a:ext uri="{FF2B5EF4-FFF2-40B4-BE49-F238E27FC236}">
              <a16:creationId xmlns:a16="http://schemas.microsoft.com/office/drawing/2014/main" id="{00000000-0008-0000-0B00-0000E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6" name="Text Box 3">
          <a:extLst>
            <a:ext uri="{FF2B5EF4-FFF2-40B4-BE49-F238E27FC236}">
              <a16:creationId xmlns:a16="http://schemas.microsoft.com/office/drawing/2014/main" id="{00000000-0008-0000-0B00-0000E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7" name="Text Box 3">
          <a:extLst>
            <a:ext uri="{FF2B5EF4-FFF2-40B4-BE49-F238E27FC236}">
              <a16:creationId xmlns:a16="http://schemas.microsoft.com/office/drawing/2014/main" id="{00000000-0008-0000-0B00-0000E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8" name="Text Box 3">
          <a:extLst>
            <a:ext uri="{FF2B5EF4-FFF2-40B4-BE49-F238E27FC236}">
              <a16:creationId xmlns:a16="http://schemas.microsoft.com/office/drawing/2014/main" id="{00000000-0008-0000-0B00-0000E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9" name="Text Box 3">
          <a:extLst>
            <a:ext uri="{FF2B5EF4-FFF2-40B4-BE49-F238E27FC236}">
              <a16:creationId xmlns:a16="http://schemas.microsoft.com/office/drawing/2014/main" id="{00000000-0008-0000-0B00-0000E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id="{00000000-0008-0000-0B00-0000E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1" name="Text Box 3">
          <a:extLst>
            <a:ext uri="{FF2B5EF4-FFF2-40B4-BE49-F238E27FC236}">
              <a16:creationId xmlns:a16="http://schemas.microsoft.com/office/drawing/2014/main" id="{00000000-0008-0000-0B00-0000E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2" name="Text Box 3">
          <a:extLst>
            <a:ext uri="{FF2B5EF4-FFF2-40B4-BE49-F238E27FC236}">
              <a16:creationId xmlns:a16="http://schemas.microsoft.com/office/drawing/2014/main" id="{00000000-0008-0000-0B00-0000E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3" name="Text Box 3">
          <a:extLst>
            <a:ext uri="{FF2B5EF4-FFF2-40B4-BE49-F238E27FC236}">
              <a16:creationId xmlns:a16="http://schemas.microsoft.com/office/drawing/2014/main" id="{00000000-0008-0000-0B00-0000E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id="{00000000-0008-0000-0B00-0000F0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5" name="Text Box 3">
          <a:extLst>
            <a:ext uri="{FF2B5EF4-FFF2-40B4-BE49-F238E27FC236}">
              <a16:creationId xmlns:a16="http://schemas.microsoft.com/office/drawing/2014/main" id="{00000000-0008-0000-0B00-0000F1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id="{00000000-0008-0000-0B00-0000F2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7" name="Text Box 3">
          <a:extLst>
            <a:ext uri="{FF2B5EF4-FFF2-40B4-BE49-F238E27FC236}">
              <a16:creationId xmlns:a16="http://schemas.microsoft.com/office/drawing/2014/main" id="{00000000-0008-0000-0B00-0000F3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8" name="Text Box 3">
          <a:extLst>
            <a:ext uri="{FF2B5EF4-FFF2-40B4-BE49-F238E27FC236}">
              <a16:creationId xmlns:a16="http://schemas.microsoft.com/office/drawing/2014/main" id="{00000000-0008-0000-0B00-0000F4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9" name="Text Box 3">
          <a:extLst>
            <a:ext uri="{FF2B5EF4-FFF2-40B4-BE49-F238E27FC236}">
              <a16:creationId xmlns:a16="http://schemas.microsoft.com/office/drawing/2014/main" id="{00000000-0008-0000-0B00-0000F5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0" name="Text Box 3">
          <a:extLst>
            <a:ext uri="{FF2B5EF4-FFF2-40B4-BE49-F238E27FC236}">
              <a16:creationId xmlns:a16="http://schemas.microsoft.com/office/drawing/2014/main" id="{00000000-0008-0000-0B00-0000F6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1" name="Text Box 3">
          <a:extLst>
            <a:ext uri="{FF2B5EF4-FFF2-40B4-BE49-F238E27FC236}">
              <a16:creationId xmlns:a16="http://schemas.microsoft.com/office/drawing/2014/main" id="{00000000-0008-0000-0B00-0000F7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2" name="Text Box 3">
          <a:extLst>
            <a:ext uri="{FF2B5EF4-FFF2-40B4-BE49-F238E27FC236}">
              <a16:creationId xmlns:a16="http://schemas.microsoft.com/office/drawing/2014/main" id="{00000000-0008-0000-0B00-0000F8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3" name="Text Box 3">
          <a:extLst>
            <a:ext uri="{FF2B5EF4-FFF2-40B4-BE49-F238E27FC236}">
              <a16:creationId xmlns:a16="http://schemas.microsoft.com/office/drawing/2014/main" id="{00000000-0008-0000-0B00-0000F9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4" name="Text Box 3">
          <a:extLst>
            <a:ext uri="{FF2B5EF4-FFF2-40B4-BE49-F238E27FC236}">
              <a16:creationId xmlns:a16="http://schemas.microsoft.com/office/drawing/2014/main" id="{00000000-0008-0000-0B00-0000FA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5" name="Text Box 3">
          <a:extLst>
            <a:ext uri="{FF2B5EF4-FFF2-40B4-BE49-F238E27FC236}">
              <a16:creationId xmlns:a16="http://schemas.microsoft.com/office/drawing/2014/main" id="{00000000-0008-0000-0B00-0000FB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6" name="Text Box 3">
          <a:extLst>
            <a:ext uri="{FF2B5EF4-FFF2-40B4-BE49-F238E27FC236}">
              <a16:creationId xmlns:a16="http://schemas.microsoft.com/office/drawing/2014/main" id="{00000000-0008-0000-0B00-0000FC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7" name="Text Box 3">
          <a:extLst>
            <a:ext uri="{FF2B5EF4-FFF2-40B4-BE49-F238E27FC236}">
              <a16:creationId xmlns:a16="http://schemas.microsoft.com/office/drawing/2014/main" id="{00000000-0008-0000-0B00-0000FD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8" name="Text Box 3">
          <a:extLst>
            <a:ext uri="{FF2B5EF4-FFF2-40B4-BE49-F238E27FC236}">
              <a16:creationId xmlns:a16="http://schemas.microsoft.com/office/drawing/2014/main" id="{00000000-0008-0000-0B00-0000FE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00000000-0008-0000-0B00-0000FF0E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0" name="Text Box 3">
          <a:extLst>
            <a:ext uri="{FF2B5EF4-FFF2-40B4-BE49-F238E27FC236}">
              <a16:creationId xmlns:a16="http://schemas.microsoft.com/office/drawing/2014/main" id="{00000000-0008-0000-0B00-00000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1" name="Text Box 3">
          <a:extLst>
            <a:ext uri="{FF2B5EF4-FFF2-40B4-BE49-F238E27FC236}">
              <a16:creationId xmlns:a16="http://schemas.microsoft.com/office/drawing/2014/main" id="{00000000-0008-0000-0B00-00000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2" name="Text Box 3">
          <a:extLst>
            <a:ext uri="{FF2B5EF4-FFF2-40B4-BE49-F238E27FC236}">
              <a16:creationId xmlns:a16="http://schemas.microsoft.com/office/drawing/2014/main" id="{00000000-0008-0000-0B00-00000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3" name="Text Box 3">
          <a:extLst>
            <a:ext uri="{FF2B5EF4-FFF2-40B4-BE49-F238E27FC236}">
              <a16:creationId xmlns:a16="http://schemas.microsoft.com/office/drawing/2014/main" id="{00000000-0008-0000-0B00-00000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00000000-0008-0000-0B00-00000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5" name="Text Box 3">
          <a:extLst>
            <a:ext uri="{FF2B5EF4-FFF2-40B4-BE49-F238E27FC236}">
              <a16:creationId xmlns:a16="http://schemas.microsoft.com/office/drawing/2014/main" id="{00000000-0008-0000-0B00-00000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6" name="Text Box 3">
          <a:extLst>
            <a:ext uri="{FF2B5EF4-FFF2-40B4-BE49-F238E27FC236}">
              <a16:creationId xmlns:a16="http://schemas.microsoft.com/office/drawing/2014/main" id="{00000000-0008-0000-0B00-00000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7" name="Text Box 3">
          <a:extLst>
            <a:ext uri="{FF2B5EF4-FFF2-40B4-BE49-F238E27FC236}">
              <a16:creationId xmlns:a16="http://schemas.microsoft.com/office/drawing/2014/main" id="{00000000-0008-0000-0B00-00000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8" name="Text Box 3">
          <a:extLst>
            <a:ext uri="{FF2B5EF4-FFF2-40B4-BE49-F238E27FC236}">
              <a16:creationId xmlns:a16="http://schemas.microsoft.com/office/drawing/2014/main" id="{00000000-0008-0000-0B00-00000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9" name="Text Box 3">
          <a:extLst>
            <a:ext uri="{FF2B5EF4-FFF2-40B4-BE49-F238E27FC236}">
              <a16:creationId xmlns:a16="http://schemas.microsoft.com/office/drawing/2014/main" id="{00000000-0008-0000-0B00-00000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0" name="Text Box 3">
          <a:extLst>
            <a:ext uri="{FF2B5EF4-FFF2-40B4-BE49-F238E27FC236}">
              <a16:creationId xmlns:a16="http://schemas.microsoft.com/office/drawing/2014/main" id="{00000000-0008-0000-0B00-00000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id="{00000000-0008-0000-0B00-00000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2" name="Text Box 3">
          <a:extLst>
            <a:ext uri="{FF2B5EF4-FFF2-40B4-BE49-F238E27FC236}">
              <a16:creationId xmlns:a16="http://schemas.microsoft.com/office/drawing/2014/main" id="{00000000-0008-0000-0B00-00000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3" name="Text Box 3">
          <a:extLst>
            <a:ext uri="{FF2B5EF4-FFF2-40B4-BE49-F238E27FC236}">
              <a16:creationId xmlns:a16="http://schemas.microsoft.com/office/drawing/2014/main" id="{00000000-0008-0000-0B00-00000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4" name="Text Box 3">
          <a:extLst>
            <a:ext uri="{FF2B5EF4-FFF2-40B4-BE49-F238E27FC236}">
              <a16:creationId xmlns:a16="http://schemas.microsoft.com/office/drawing/2014/main" id="{00000000-0008-0000-0B00-00000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5" name="Text Box 3">
          <a:extLst>
            <a:ext uri="{FF2B5EF4-FFF2-40B4-BE49-F238E27FC236}">
              <a16:creationId xmlns:a16="http://schemas.microsoft.com/office/drawing/2014/main" id="{00000000-0008-0000-0B00-00000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6" name="Text Box 3">
          <a:extLst>
            <a:ext uri="{FF2B5EF4-FFF2-40B4-BE49-F238E27FC236}">
              <a16:creationId xmlns:a16="http://schemas.microsoft.com/office/drawing/2014/main" id="{00000000-0008-0000-0B00-00001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7" name="Text Box 3">
          <a:extLst>
            <a:ext uri="{FF2B5EF4-FFF2-40B4-BE49-F238E27FC236}">
              <a16:creationId xmlns:a16="http://schemas.microsoft.com/office/drawing/2014/main" id="{00000000-0008-0000-0B00-00001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8" name="Text Box 3">
          <a:extLst>
            <a:ext uri="{FF2B5EF4-FFF2-40B4-BE49-F238E27FC236}">
              <a16:creationId xmlns:a16="http://schemas.microsoft.com/office/drawing/2014/main" id="{00000000-0008-0000-0B00-00001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00000000-0008-0000-0B00-00001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0" name="Text Box 3">
          <a:extLst>
            <a:ext uri="{FF2B5EF4-FFF2-40B4-BE49-F238E27FC236}">
              <a16:creationId xmlns:a16="http://schemas.microsoft.com/office/drawing/2014/main" id="{00000000-0008-0000-0B00-00001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1" name="Text Box 3">
          <a:extLst>
            <a:ext uri="{FF2B5EF4-FFF2-40B4-BE49-F238E27FC236}">
              <a16:creationId xmlns:a16="http://schemas.microsoft.com/office/drawing/2014/main" id="{00000000-0008-0000-0B00-00001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2" name="Text Box 3">
          <a:extLst>
            <a:ext uri="{FF2B5EF4-FFF2-40B4-BE49-F238E27FC236}">
              <a16:creationId xmlns:a16="http://schemas.microsoft.com/office/drawing/2014/main" id="{00000000-0008-0000-0B00-00001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3" name="Text Box 3">
          <a:extLst>
            <a:ext uri="{FF2B5EF4-FFF2-40B4-BE49-F238E27FC236}">
              <a16:creationId xmlns:a16="http://schemas.microsoft.com/office/drawing/2014/main" id="{00000000-0008-0000-0B00-00001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4" name="Text Box 3">
          <a:extLst>
            <a:ext uri="{FF2B5EF4-FFF2-40B4-BE49-F238E27FC236}">
              <a16:creationId xmlns:a16="http://schemas.microsoft.com/office/drawing/2014/main" id="{00000000-0008-0000-0B00-00001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5" name="Text Box 3">
          <a:extLst>
            <a:ext uri="{FF2B5EF4-FFF2-40B4-BE49-F238E27FC236}">
              <a16:creationId xmlns:a16="http://schemas.microsoft.com/office/drawing/2014/main" id="{00000000-0008-0000-0B00-00001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6" name="Text Box 3">
          <a:extLst>
            <a:ext uri="{FF2B5EF4-FFF2-40B4-BE49-F238E27FC236}">
              <a16:creationId xmlns:a16="http://schemas.microsoft.com/office/drawing/2014/main" id="{00000000-0008-0000-0B00-00001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7" name="Text Box 3">
          <a:extLst>
            <a:ext uri="{FF2B5EF4-FFF2-40B4-BE49-F238E27FC236}">
              <a16:creationId xmlns:a16="http://schemas.microsoft.com/office/drawing/2014/main" id="{00000000-0008-0000-0B00-00001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8" name="Text Box 3">
          <a:extLst>
            <a:ext uri="{FF2B5EF4-FFF2-40B4-BE49-F238E27FC236}">
              <a16:creationId xmlns:a16="http://schemas.microsoft.com/office/drawing/2014/main" id="{00000000-0008-0000-0B00-00001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id="{00000000-0008-0000-0B00-00001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0" name="Text Box 3">
          <a:extLst>
            <a:ext uri="{FF2B5EF4-FFF2-40B4-BE49-F238E27FC236}">
              <a16:creationId xmlns:a16="http://schemas.microsoft.com/office/drawing/2014/main" id="{00000000-0008-0000-0B00-00001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1" name="Text Box 3">
          <a:extLst>
            <a:ext uri="{FF2B5EF4-FFF2-40B4-BE49-F238E27FC236}">
              <a16:creationId xmlns:a16="http://schemas.microsoft.com/office/drawing/2014/main" id="{00000000-0008-0000-0B00-00001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2" name="Text Box 3">
          <a:extLst>
            <a:ext uri="{FF2B5EF4-FFF2-40B4-BE49-F238E27FC236}">
              <a16:creationId xmlns:a16="http://schemas.microsoft.com/office/drawing/2014/main" id="{00000000-0008-0000-0B00-00002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3" name="Text Box 3">
          <a:extLst>
            <a:ext uri="{FF2B5EF4-FFF2-40B4-BE49-F238E27FC236}">
              <a16:creationId xmlns:a16="http://schemas.microsoft.com/office/drawing/2014/main" id="{00000000-0008-0000-0B00-00002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4" name="Text Box 3">
          <a:extLst>
            <a:ext uri="{FF2B5EF4-FFF2-40B4-BE49-F238E27FC236}">
              <a16:creationId xmlns:a16="http://schemas.microsoft.com/office/drawing/2014/main" id="{00000000-0008-0000-0B00-00002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5" name="Text Box 3">
          <a:extLst>
            <a:ext uri="{FF2B5EF4-FFF2-40B4-BE49-F238E27FC236}">
              <a16:creationId xmlns:a16="http://schemas.microsoft.com/office/drawing/2014/main" id="{00000000-0008-0000-0B00-00002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00000000-0008-0000-0B00-00002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7" name="Text Box 3">
          <a:extLst>
            <a:ext uri="{FF2B5EF4-FFF2-40B4-BE49-F238E27FC236}">
              <a16:creationId xmlns:a16="http://schemas.microsoft.com/office/drawing/2014/main" id="{00000000-0008-0000-0B00-00002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8" name="Text Box 3">
          <a:extLst>
            <a:ext uri="{FF2B5EF4-FFF2-40B4-BE49-F238E27FC236}">
              <a16:creationId xmlns:a16="http://schemas.microsoft.com/office/drawing/2014/main" id="{00000000-0008-0000-0B00-00002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9" name="Text Box 3">
          <a:extLst>
            <a:ext uri="{FF2B5EF4-FFF2-40B4-BE49-F238E27FC236}">
              <a16:creationId xmlns:a16="http://schemas.microsoft.com/office/drawing/2014/main" id="{00000000-0008-0000-0B00-00002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0" name="Text Box 3">
          <a:extLst>
            <a:ext uri="{FF2B5EF4-FFF2-40B4-BE49-F238E27FC236}">
              <a16:creationId xmlns:a16="http://schemas.microsoft.com/office/drawing/2014/main" id="{00000000-0008-0000-0B00-00002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id="{00000000-0008-0000-0B00-00002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2" name="Text Box 3">
          <a:extLst>
            <a:ext uri="{FF2B5EF4-FFF2-40B4-BE49-F238E27FC236}">
              <a16:creationId xmlns:a16="http://schemas.microsoft.com/office/drawing/2014/main" id="{00000000-0008-0000-0B00-00002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3" name="Text Box 3">
          <a:extLst>
            <a:ext uri="{FF2B5EF4-FFF2-40B4-BE49-F238E27FC236}">
              <a16:creationId xmlns:a16="http://schemas.microsoft.com/office/drawing/2014/main" id="{00000000-0008-0000-0B00-00002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00000000-0008-0000-0B00-00002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5" name="Text Box 3">
          <a:extLst>
            <a:ext uri="{FF2B5EF4-FFF2-40B4-BE49-F238E27FC236}">
              <a16:creationId xmlns:a16="http://schemas.microsoft.com/office/drawing/2014/main" id="{00000000-0008-0000-0B00-00002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6" name="Text Box 3">
          <a:extLst>
            <a:ext uri="{FF2B5EF4-FFF2-40B4-BE49-F238E27FC236}">
              <a16:creationId xmlns:a16="http://schemas.microsoft.com/office/drawing/2014/main" id="{00000000-0008-0000-0B00-00002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7" name="Text Box 3">
          <a:extLst>
            <a:ext uri="{FF2B5EF4-FFF2-40B4-BE49-F238E27FC236}">
              <a16:creationId xmlns:a16="http://schemas.microsoft.com/office/drawing/2014/main" id="{00000000-0008-0000-0B00-00002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8" name="Text Box 3">
          <a:extLst>
            <a:ext uri="{FF2B5EF4-FFF2-40B4-BE49-F238E27FC236}">
              <a16:creationId xmlns:a16="http://schemas.microsoft.com/office/drawing/2014/main" id="{00000000-0008-0000-0B00-00003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9" name="Text Box 3">
          <a:extLst>
            <a:ext uri="{FF2B5EF4-FFF2-40B4-BE49-F238E27FC236}">
              <a16:creationId xmlns:a16="http://schemas.microsoft.com/office/drawing/2014/main" id="{00000000-0008-0000-0B00-00003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0" name="Text Box 3">
          <a:extLst>
            <a:ext uri="{FF2B5EF4-FFF2-40B4-BE49-F238E27FC236}">
              <a16:creationId xmlns:a16="http://schemas.microsoft.com/office/drawing/2014/main" id="{00000000-0008-0000-0B00-00003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1" name="Text Box 3">
          <a:extLst>
            <a:ext uri="{FF2B5EF4-FFF2-40B4-BE49-F238E27FC236}">
              <a16:creationId xmlns:a16="http://schemas.microsoft.com/office/drawing/2014/main" id="{00000000-0008-0000-0B00-00003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2" name="Text Box 3">
          <a:extLst>
            <a:ext uri="{FF2B5EF4-FFF2-40B4-BE49-F238E27FC236}">
              <a16:creationId xmlns:a16="http://schemas.microsoft.com/office/drawing/2014/main" id="{00000000-0008-0000-0B00-00003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3" name="Text Box 3">
          <a:extLst>
            <a:ext uri="{FF2B5EF4-FFF2-40B4-BE49-F238E27FC236}">
              <a16:creationId xmlns:a16="http://schemas.microsoft.com/office/drawing/2014/main" id="{00000000-0008-0000-0B00-00003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4" name="Text Box 3">
          <a:extLst>
            <a:ext uri="{FF2B5EF4-FFF2-40B4-BE49-F238E27FC236}">
              <a16:creationId xmlns:a16="http://schemas.microsoft.com/office/drawing/2014/main" id="{00000000-0008-0000-0B00-00003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5" name="Text Box 3">
          <a:extLst>
            <a:ext uri="{FF2B5EF4-FFF2-40B4-BE49-F238E27FC236}">
              <a16:creationId xmlns:a16="http://schemas.microsoft.com/office/drawing/2014/main" id="{00000000-0008-0000-0B00-00003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6" name="Text Box 3">
          <a:extLst>
            <a:ext uri="{FF2B5EF4-FFF2-40B4-BE49-F238E27FC236}">
              <a16:creationId xmlns:a16="http://schemas.microsoft.com/office/drawing/2014/main" id="{00000000-0008-0000-0B00-00003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7" name="Text Box 3">
          <a:extLst>
            <a:ext uri="{FF2B5EF4-FFF2-40B4-BE49-F238E27FC236}">
              <a16:creationId xmlns:a16="http://schemas.microsoft.com/office/drawing/2014/main" id="{00000000-0008-0000-0B00-00003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id="{00000000-0008-0000-0B00-00003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9" name="Text Box 3">
          <a:extLst>
            <a:ext uri="{FF2B5EF4-FFF2-40B4-BE49-F238E27FC236}">
              <a16:creationId xmlns:a16="http://schemas.microsoft.com/office/drawing/2014/main" id="{00000000-0008-0000-0B00-00003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0" name="Text Box 3">
          <a:extLst>
            <a:ext uri="{FF2B5EF4-FFF2-40B4-BE49-F238E27FC236}">
              <a16:creationId xmlns:a16="http://schemas.microsoft.com/office/drawing/2014/main" id="{00000000-0008-0000-0B00-00003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1" name="Text Box 3">
          <a:extLst>
            <a:ext uri="{FF2B5EF4-FFF2-40B4-BE49-F238E27FC236}">
              <a16:creationId xmlns:a16="http://schemas.microsoft.com/office/drawing/2014/main" id="{00000000-0008-0000-0B00-00003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2" name="Text Box 3">
          <a:extLst>
            <a:ext uri="{FF2B5EF4-FFF2-40B4-BE49-F238E27FC236}">
              <a16:creationId xmlns:a16="http://schemas.microsoft.com/office/drawing/2014/main" id="{00000000-0008-0000-0B00-00003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00000000-0008-0000-0B00-00003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4" name="Text Box 3">
          <a:extLst>
            <a:ext uri="{FF2B5EF4-FFF2-40B4-BE49-F238E27FC236}">
              <a16:creationId xmlns:a16="http://schemas.microsoft.com/office/drawing/2014/main" id="{00000000-0008-0000-0B00-00004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5" name="Text Box 3">
          <a:extLst>
            <a:ext uri="{FF2B5EF4-FFF2-40B4-BE49-F238E27FC236}">
              <a16:creationId xmlns:a16="http://schemas.microsoft.com/office/drawing/2014/main" id="{00000000-0008-0000-0B00-00004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6" name="Text Box 3">
          <a:extLst>
            <a:ext uri="{FF2B5EF4-FFF2-40B4-BE49-F238E27FC236}">
              <a16:creationId xmlns:a16="http://schemas.microsoft.com/office/drawing/2014/main" id="{00000000-0008-0000-0B00-00004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7" name="Text Box 3">
          <a:extLst>
            <a:ext uri="{FF2B5EF4-FFF2-40B4-BE49-F238E27FC236}">
              <a16:creationId xmlns:a16="http://schemas.microsoft.com/office/drawing/2014/main" id="{00000000-0008-0000-0B00-00004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id="{00000000-0008-0000-0B00-00004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9" name="Text Box 3">
          <a:extLst>
            <a:ext uri="{FF2B5EF4-FFF2-40B4-BE49-F238E27FC236}">
              <a16:creationId xmlns:a16="http://schemas.microsoft.com/office/drawing/2014/main" id="{00000000-0008-0000-0B00-00004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0" name="Text Box 3">
          <a:extLst>
            <a:ext uri="{FF2B5EF4-FFF2-40B4-BE49-F238E27FC236}">
              <a16:creationId xmlns:a16="http://schemas.microsoft.com/office/drawing/2014/main" id="{00000000-0008-0000-0B00-00004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1" name="Text Box 3">
          <a:extLst>
            <a:ext uri="{FF2B5EF4-FFF2-40B4-BE49-F238E27FC236}">
              <a16:creationId xmlns:a16="http://schemas.microsoft.com/office/drawing/2014/main" id="{00000000-0008-0000-0B00-00004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2" name="Text Box 3">
          <a:extLst>
            <a:ext uri="{FF2B5EF4-FFF2-40B4-BE49-F238E27FC236}">
              <a16:creationId xmlns:a16="http://schemas.microsoft.com/office/drawing/2014/main" id="{00000000-0008-0000-0B00-00004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3" name="Text Box 3">
          <a:extLst>
            <a:ext uri="{FF2B5EF4-FFF2-40B4-BE49-F238E27FC236}">
              <a16:creationId xmlns:a16="http://schemas.microsoft.com/office/drawing/2014/main" id="{00000000-0008-0000-0B00-00004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4" name="Text Box 3">
          <a:extLst>
            <a:ext uri="{FF2B5EF4-FFF2-40B4-BE49-F238E27FC236}">
              <a16:creationId xmlns:a16="http://schemas.microsoft.com/office/drawing/2014/main" id="{00000000-0008-0000-0B00-00004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5" name="Text Box 3">
          <a:extLst>
            <a:ext uri="{FF2B5EF4-FFF2-40B4-BE49-F238E27FC236}">
              <a16:creationId xmlns:a16="http://schemas.microsoft.com/office/drawing/2014/main" id="{00000000-0008-0000-0B00-00004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6" name="Text Box 3">
          <a:extLst>
            <a:ext uri="{FF2B5EF4-FFF2-40B4-BE49-F238E27FC236}">
              <a16:creationId xmlns:a16="http://schemas.microsoft.com/office/drawing/2014/main" id="{00000000-0008-0000-0B00-00004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00000000-0008-0000-0B00-00004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00000000-0008-0000-0B00-00004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9" name="Text Box 3">
          <a:extLst>
            <a:ext uri="{FF2B5EF4-FFF2-40B4-BE49-F238E27FC236}">
              <a16:creationId xmlns:a16="http://schemas.microsoft.com/office/drawing/2014/main" id="{00000000-0008-0000-0B00-00004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id="{00000000-0008-0000-0B00-00005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1" name="Text Box 3">
          <a:extLst>
            <a:ext uri="{FF2B5EF4-FFF2-40B4-BE49-F238E27FC236}">
              <a16:creationId xmlns:a16="http://schemas.microsoft.com/office/drawing/2014/main" id="{00000000-0008-0000-0B00-00005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id="{00000000-0008-0000-0B00-00005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3" name="Text Box 3">
          <a:extLst>
            <a:ext uri="{FF2B5EF4-FFF2-40B4-BE49-F238E27FC236}">
              <a16:creationId xmlns:a16="http://schemas.microsoft.com/office/drawing/2014/main" id="{00000000-0008-0000-0B00-00005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00000000-0008-0000-0B00-00005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00000000-0008-0000-0B00-00005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id="{00000000-0008-0000-0B00-00005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7" name="Text Box 3">
          <a:extLst>
            <a:ext uri="{FF2B5EF4-FFF2-40B4-BE49-F238E27FC236}">
              <a16:creationId xmlns:a16="http://schemas.microsoft.com/office/drawing/2014/main" id="{00000000-0008-0000-0B00-00005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id="{00000000-0008-0000-0B00-00005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9" name="Text Box 3">
          <a:extLst>
            <a:ext uri="{FF2B5EF4-FFF2-40B4-BE49-F238E27FC236}">
              <a16:creationId xmlns:a16="http://schemas.microsoft.com/office/drawing/2014/main" id="{00000000-0008-0000-0B00-00005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id="{00000000-0008-0000-0B00-00005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1" name="Text Box 3">
          <a:extLst>
            <a:ext uri="{FF2B5EF4-FFF2-40B4-BE49-F238E27FC236}">
              <a16:creationId xmlns:a16="http://schemas.microsoft.com/office/drawing/2014/main" id="{00000000-0008-0000-0B00-00005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2" name="Text Box 3">
          <a:extLst>
            <a:ext uri="{FF2B5EF4-FFF2-40B4-BE49-F238E27FC236}">
              <a16:creationId xmlns:a16="http://schemas.microsoft.com/office/drawing/2014/main" id="{00000000-0008-0000-0B00-00005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3" name="Text Box 3">
          <a:extLst>
            <a:ext uri="{FF2B5EF4-FFF2-40B4-BE49-F238E27FC236}">
              <a16:creationId xmlns:a16="http://schemas.microsoft.com/office/drawing/2014/main" id="{00000000-0008-0000-0B00-00005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id="{00000000-0008-0000-0B00-00005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5" name="Text Box 3">
          <a:extLst>
            <a:ext uri="{FF2B5EF4-FFF2-40B4-BE49-F238E27FC236}">
              <a16:creationId xmlns:a16="http://schemas.microsoft.com/office/drawing/2014/main" id="{00000000-0008-0000-0B00-00005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0000000-0008-0000-0B00-00006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7" name="Text Box 3">
          <a:extLst>
            <a:ext uri="{FF2B5EF4-FFF2-40B4-BE49-F238E27FC236}">
              <a16:creationId xmlns:a16="http://schemas.microsoft.com/office/drawing/2014/main" id="{00000000-0008-0000-0B00-00006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00000000-0008-0000-0B00-00006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9" name="Text Box 3">
          <a:extLst>
            <a:ext uri="{FF2B5EF4-FFF2-40B4-BE49-F238E27FC236}">
              <a16:creationId xmlns:a16="http://schemas.microsoft.com/office/drawing/2014/main" id="{00000000-0008-0000-0B00-00006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id="{00000000-0008-0000-0B00-00006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1" name="Text Box 3">
          <a:extLst>
            <a:ext uri="{FF2B5EF4-FFF2-40B4-BE49-F238E27FC236}">
              <a16:creationId xmlns:a16="http://schemas.microsoft.com/office/drawing/2014/main" id="{00000000-0008-0000-0B00-00006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00000000-0008-0000-0B00-00006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3" name="Text Box 3">
          <a:extLst>
            <a:ext uri="{FF2B5EF4-FFF2-40B4-BE49-F238E27FC236}">
              <a16:creationId xmlns:a16="http://schemas.microsoft.com/office/drawing/2014/main" id="{00000000-0008-0000-0B00-00006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00000000-0008-0000-0B00-00006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5" name="Text Box 3">
          <a:extLst>
            <a:ext uri="{FF2B5EF4-FFF2-40B4-BE49-F238E27FC236}">
              <a16:creationId xmlns:a16="http://schemas.microsoft.com/office/drawing/2014/main" id="{00000000-0008-0000-0B00-00006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B00-00006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7" name="Text Box 3">
          <a:extLst>
            <a:ext uri="{FF2B5EF4-FFF2-40B4-BE49-F238E27FC236}">
              <a16:creationId xmlns:a16="http://schemas.microsoft.com/office/drawing/2014/main" id="{00000000-0008-0000-0B00-00006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00000000-0008-0000-0B00-00006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9" name="Text Box 3">
          <a:extLst>
            <a:ext uri="{FF2B5EF4-FFF2-40B4-BE49-F238E27FC236}">
              <a16:creationId xmlns:a16="http://schemas.microsoft.com/office/drawing/2014/main" id="{00000000-0008-0000-0B00-00006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0" name="Text Box 3">
          <a:extLst>
            <a:ext uri="{FF2B5EF4-FFF2-40B4-BE49-F238E27FC236}">
              <a16:creationId xmlns:a16="http://schemas.microsoft.com/office/drawing/2014/main" id="{00000000-0008-0000-0B00-00006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1" name="Text Box 3">
          <a:extLst>
            <a:ext uri="{FF2B5EF4-FFF2-40B4-BE49-F238E27FC236}">
              <a16:creationId xmlns:a16="http://schemas.microsoft.com/office/drawing/2014/main" id="{00000000-0008-0000-0B00-00006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2" name="Text Box 3">
          <a:extLst>
            <a:ext uri="{FF2B5EF4-FFF2-40B4-BE49-F238E27FC236}">
              <a16:creationId xmlns:a16="http://schemas.microsoft.com/office/drawing/2014/main" id="{00000000-0008-0000-0B00-00007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3" name="Text Box 3">
          <a:extLst>
            <a:ext uri="{FF2B5EF4-FFF2-40B4-BE49-F238E27FC236}">
              <a16:creationId xmlns:a16="http://schemas.microsoft.com/office/drawing/2014/main" id="{00000000-0008-0000-0B00-00007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4" name="Text Box 3">
          <a:extLst>
            <a:ext uri="{FF2B5EF4-FFF2-40B4-BE49-F238E27FC236}">
              <a16:creationId xmlns:a16="http://schemas.microsoft.com/office/drawing/2014/main" id="{00000000-0008-0000-0B00-00007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5" name="Text Box 3">
          <a:extLst>
            <a:ext uri="{FF2B5EF4-FFF2-40B4-BE49-F238E27FC236}">
              <a16:creationId xmlns:a16="http://schemas.microsoft.com/office/drawing/2014/main" id="{00000000-0008-0000-0B00-00007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id="{00000000-0008-0000-0B00-00007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7" name="Text Box 3">
          <a:extLst>
            <a:ext uri="{FF2B5EF4-FFF2-40B4-BE49-F238E27FC236}">
              <a16:creationId xmlns:a16="http://schemas.microsoft.com/office/drawing/2014/main" id="{00000000-0008-0000-0B00-00007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8" name="Text Box 3">
          <a:extLst>
            <a:ext uri="{FF2B5EF4-FFF2-40B4-BE49-F238E27FC236}">
              <a16:creationId xmlns:a16="http://schemas.microsoft.com/office/drawing/2014/main" id="{00000000-0008-0000-0B00-00007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9" name="Text Box 3">
          <a:extLst>
            <a:ext uri="{FF2B5EF4-FFF2-40B4-BE49-F238E27FC236}">
              <a16:creationId xmlns:a16="http://schemas.microsoft.com/office/drawing/2014/main" id="{00000000-0008-0000-0B00-00007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0" name="Text Box 3">
          <a:extLst>
            <a:ext uri="{FF2B5EF4-FFF2-40B4-BE49-F238E27FC236}">
              <a16:creationId xmlns:a16="http://schemas.microsoft.com/office/drawing/2014/main" id="{00000000-0008-0000-0B00-00007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1" name="Text Box 3">
          <a:extLst>
            <a:ext uri="{FF2B5EF4-FFF2-40B4-BE49-F238E27FC236}">
              <a16:creationId xmlns:a16="http://schemas.microsoft.com/office/drawing/2014/main" id="{00000000-0008-0000-0B00-00007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2" name="Text Box 3">
          <a:extLst>
            <a:ext uri="{FF2B5EF4-FFF2-40B4-BE49-F238E27FC236}">
              <a16:creationId xmlns:a16="http://schemas.microsoft.com/office/drawing/2014/main" id="{00000000-0008-0000-0B00-00007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id="{00000000-0008-0000-0B00-00007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00000000-0008-0000-0B00-00007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5" name="Text Box 3">
          <a:extLst>
            <a:ext uri="{FF2B5EF4-FFF2-40B4-BE49-F238E27FC236}">
              <a16:creationId xmlns:a16="http://schemas.microsoft.com/office/drawing/2014/main" id="{00000000-0008-0000-0B00-00007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6" name="Text Box 3">
          <a:extLst>
            <a:ext uri="{FF2B5EF4-FFF2-40B4-BE49-F238E27FC236}">
              <a16:creationId xmlns:a16="http://schemas.microsoft.com/office/drawing/2014/main" id="{00000000-0008-0000-0B00-00007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7" name="Text Box 3">
          <a:extLst>
            <a:ext uri="{FF2B5EF4-FFF2-40B4-BE49-F238E27FC236}">
              <a16:creationId xmlns:a16="http://schemas.microsoft.com/office/drawing/2014/main" id="{00000000-0008-0000-0B00-00007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8" name="Text Box 3">
          <a:extLst>
            <a:ext uri="{FF2B5EF4-FFF2-40B4-BE49-F238E27FC236}">
              <a16:creationId xmlns:a16="http://schemas.microsoft.com/office/drawing/2014/main" id="{00000000-0008-0000-0B00-00008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9" name="Text Box 3">
          <a:extLst>
            <a:ext uri="{FF2B5EF4-FFF2-40B4-BE49-F238E27FC236}">
              <a16:creationId xmlns:a16="http://schemas.microsoft.com/office/drawing/2014/main" id="{00000000-0008-0000-0B00-00008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0" name="Text Box 3">
          <a:extLst>
            <a:ext uri="{FF2B5EF4-FFF2-40B4-BE49-F238E27FC236}">
              <a16:creationId xmlns:a16="http://schemas.microsoft.com/office/drawing/2014/main" id="{00000000-0008-0000-0B00-00008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1" name="Text Box 3">
          <a:extLst>
            <a:ext uri="{FF2B5EF4-FFF2-40B4-BE49-F238E27FC236}">
              <a16:creationId xmlns:a16="http://schemas.microsoft.com/office/drawing/2014/main" id="{00000000-0008-0000-0B00-00008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00000000-0008-0000-0B00-00008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3" name="Text Box 3">
          <a:extLst>
            <a:ext uri="{FF2B5EF4-FFF2-40B4-BE49-F238E27FC236}">
              <a16:creationId xmlns:a16="http://schemas.microsoft.com/office/drawing/2014/main" id="{00000000-0008-0000-0B00-00008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4" name="Text Box 3">
          <a:extLst>
            <a:ext uri="{FF2B5EF4-FFF2-40B4-BE49-F238E27FC236}">
              <a16:creationId xmlns:a16="http://schemas.microsoft.com/office/drawing/2014/main" id="{00000000-0008-0000-0B00-00008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5" name="Text Box 3">
          <a:extLst>
            <a:ext uri="{FF2B5EF4-FFF2-40B4-BE49-F238E27FC236}">
              <a16:creationId xmlns:a16="http://schemas.microsoft.com/office/drawing/2014/main" id="{00000000-0008-0000-0B00-00008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6" name="Text Box 3">
          <a:extLst>
            <a:ext uri="{FF2B5EF4-FFF2-40B4-BE49-F238E27FC236}">
              <a16:creationId xmlns:a16="http://schemas.microsoft.com/office/drawing/2014/main" id="{00000000-0008-0000-0B00-00008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7" name="Text Box 3">
          <a:extLst>
            <a:ext uri="{FF2B5EF4-FFF2-40B4-BE49-F238E27FC236}">
              <a16:creationId xmlns:a16="http://schemas.microsoft.com/office/drawing/2014/main" id="{00000000-0008-0000-0B00-00008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8" name="Text Box 3">
          <a:extLst>
            <a:ext uri="{FF2B5EF4-FFF2-40B4-BE49-F238E27FC236}">
              <a16:creationId xmlns:a16="http://schemas.microsoft.com/office/drawing/2014/main" id="{00000000-0008-0000-0B00-00008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9" name="Text Box 3">
          <a:extLst>
            <a:ext uri="{FF2B5EF4-FFF2-40B4-BE49-F238E27FC236}">
              <a16:creationId xmlns:a16="http://schemas.microsoft.com/office/drawing/2014/main" id="{00000000-0008-0000-0B00-00008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0" name="Text Box 3">
          <a:extLst>
            <a:ext uri="{FF2B5EF4-FFF2-40B4-BE49-F238E27FC236}">
              <a16:creationId xmlns:a16="http://schemas.microsoft.com/office/drawing/2014/main" id="{00000000-0008-0000-0B00-00008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1" name="Text Box 3">
          <a:extLst>
            <a:ext uri="{FF2B5EF4-FFF2-40B4-BE49-F238E27FC236}">
              <a16:creationId xmlns:a16="http://schemas.microsoft.com/office/drawing/2014/main" id="{00000000-0008-0000-0B00-00008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2" name="Text Box 3">
          <a:extLst>
            <a:ext uri="{FF2B5EF4-FFF2-40B4-BE49-F238E27FC236}">
              <a16:creationId xmlns:a16="http://schemas.microsoft.com/office/drawing/2014/main" id="{00000000-0008-0000-0B00-00008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3" name="Text Box 3">
          <a:extLst>
            <a:ext uri="{FF2B5EF4-FFF2-40B4-BE49-F238E27FC236}">
              <a16:creationId xmlns:a16="http://schemas.microsoft.com/office/drawing/2014/main" id="{00000000-0008-0000-0B00-00008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4" name="Text Box 3">
          <a:extLst>
            <a:ext uri="{FF2B5EF4-FFF2-40B4-BE49-F238E27FC236}">
              <a16:creationId xmlns:a16="http://schemas.microsoft.com/office/drawing/2014/main" id="{00000000-0008-0000-0B00-00009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5" name="Text Box 3">
          <a:extLst>
            <a:ext uri="{FF2B5EF4-FFF2-40B4-BE49-F238E27FC236}">
              <a16:creationId xmlns:a16="http://schemas.microsoft.com/office/drawing/2014/main" id="{00000000-0008-0000-0B00-00009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6" name="Text Box 3">
          <a:extLst>
            <a:ext uri="{FF2B5EF4-FFF2-40B4-BE49-F238E27FC236}">
              <a16:creationId xmlns:a16="http://schemas.microsoft.com/office/drawing/2014/main" id="{00000000-0008-0000-0B00-00009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7" name="Text Box 3">
          <a:extLst>
            <a:ext uri="{FF2B5EF4-FFF2-40B4-BE49-F238E27FC236}">
              <a16:creationId xmlns:a16="http://schemas.microsoft.com/office/drawing/2014/main" id="{00000000-0008-0000-0B00-00009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8" name="Text Box 3">
          <a:extLst>
            <a:ext uri="{FF2B5EF4-FFF2-40B4-BE49-F238E27FC236}">
              <a16:creationId xmlns:a16="http://schemas.microsoft.com/office/drawing/2014/main" id="{00000000-0008-0000-0B00-00009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9" name="Text Box 3">
          <a:extLst>
            <a:ext uri="{FF2B5EF4-FFF2-40B4-BE49-F238E27FC236}">
              <a16:creationId xmlns:a16="http://schemas.microsoft.com/office/drawing/2014/main" id="{00000000-0008-0000-0B00-00009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0" name="Text Box 3">
          <a:extLst>
            <a:ext uri="{FF2B5EF4-FFF2-40B4-BE49-F238E27FC236}">
              <a16:creationId xmlns:a16="http://schemas.microsoft.com/office/drawing/2014/main" id="{00000000-0008-0000-0B00-00009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1" name="Text Box 3">
          <a:extLst>
            <a:ext uri="{FF2B5EF4-FFF2-40B4-BE49-F238E27FC236}">
              <a16:creationId xmlns:a16="http://schemas.microsoft.com/office/drawing/2014/main" id="{00000000-0008-0000-0B00-00009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2" name="Text Box 3">
          <a:extLst>
            <a:ext uri="{FF2B5EF4-FFF2-40B4-BE49-F238E27FC236}">
              <a16:creationId xmlns:a16="http://schemas.microsoft.com/office/drawing/2014/main" id="{00000000-0008-0000-0B00-00009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3" name="Text Box 3">
          <a:extLst>
            <a:ext uri="{FF2B5EF4-FFF2-40B4-BE49-F238E27FC236}">
              <a16:creationId xmlns:a16="http://schemas.microsoft.com/office/drawing/2014/main" id="{00000000-0008-0000-0B00-00009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4" name="Text Box 3">
          <a:extLst>
            <a:ext uri="{FF2B5EF4-FFF2-40B4-BE49-F238E27FC236}">
              <a16:creationId xmlns:a16="http://schemas.microsoft.com/office/drawing/2014/main" id="{00000000-0008-0000-0B00-00009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5" name="Text Box 3">
          <a:extLst>
            <a:ext uri="{FF2B5EF4-FFF2-40B4-BE49-F238E27FC236}">
              <a16:creationId xmlns:a16="http://schemas.microsoft.com/office/drawing/2014/main" id="{00000000-0008-0000-0B00-00009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00000000-0008-0000-0B00-00009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7" name="Text Box 3">
          <a:extLst>
            <a:ext uri="{FF2B5EF4-FFF2-40B4-BE49-F238E27FC236}">
              <a16:creationId xmlns:a16="http://schemas.microsoft.com/office/drawing/2014/main" id="{00000000-0008-0000-0B00-00009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8" name="Text Box 3">
          <a:extLst>
            <a:ext uri="{FF2B5EF4-FFF2-40B4-BE49-F238E27FC236}">
              <a16:creationId xmlns:a16="http://schemas.microsoft.com/office/drawing/2014/main" id="{00000000-0008-0000-0B00-00009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9" name="Text Box 3">
          <a:extLst>
            <a:ext uri="{FF2B5EF4-FFF2-40B4-BE49-F238E27FC236}">
              <a16:creationId xmlns:a16="http://schemas.microsoft.com/office/drawing/2014/main" id="{00000000-0008-0000-0B00-00009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00000000-0008-0000-0B00-0000A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1" name="Text Box 3">
          <a:extLst>
            <a:ext uri="{FF2B5EF4-FFF2-40B4-BE49-F238E27FC236}">
              <a16:creationId xmlns:a16="http://schemas.microsoft.com/office/drawing/2014/main" id="{00000000-0008-0000-0B00-0000A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2" name="Text Box 3">
          <a:extLst>
            <a:ext uri="{FF2B5EF4-FFF2-40B4-BE49-F238E27FC236}">
              <a16:creationId xmlns:a16="http://schemas.microsoft.com/office/drawing/2014/main" id="{00000000-0008-0000-0B00-0000A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3" name="Text Box 3">
          <a:extLst>
            <a:ext uri="{FF2B5EF4-FFF2-40B4-BE49-F238E27FC236}">
              <a16:creationId xmlns:a16="http://schemas.microsoft.com/office/drawing/2014/main" id="{00000000-0008-0000-0B00-0000A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4" name="Text Box 3">
          <a:extLst>
            <a:ext uri="{FF2B5EF4-FFF2-40B4-BE49-F238E27FC236}">
              <a16:creationId xmlns:a16="http://schemas.microsoft.com/office/drawing/2014/main" id="{00000000-0008-0000-0B00-0000A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5" name="Text Box 3">
          <a:extLst>
            <a:ext uri="{FF2B5EF4-FFF2-40B4-BE49-F238E27FC236}">
              <a16:creationId xmlns:a16="http://schemas.microsoft.com/office/drawing/2014/main" id="{00000000-0008-0000-0B00-0000A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6" name="Text Box 3">
          <a:extLst>
            <a:ext uri="{FF2B5EF4-FFF2-40B4-BE49-F238E27FC236}">
              <a16:creationId xmlns:a16="http://schemas.microsoft.com/office/drawing/2014/main" id="{00000000-0008-0000-0B00-0000A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7" name="Text Box 3">
          <a:extLst>
            <a:ext uri="{FF2B5EF4-FFF2-40B4-BE49-F238E27FC236}">
              <a16:creationId xmlns:a16="http://schemas.microsoft.com/office/drawing/2014/main" id="{00000000-0008-0000-0B00-0000A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8" name="Text Box 3">
          <a:extLst>
            <a:ext uri="{FF2B5EF4-FFF2-40B4-BE49-F238E27FC236}">
              <a16:creationId xmlns:a16="http://schemas.microsoft.com/office/drawing/2014/main" id="{00000000-0008-0000-0B00-0000A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9" name="Text Box 3">
          <a:extLst>
            <a:ext uri="{FF2B5EF4-FFF2-40B4-BE49-F238E27FC236}">
              <a16:creationId xmlns:a16="http://schemas.microsoft.com/office/drawing/2014/main" id="{00000000-0008-0000-0B00-0000A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id="{00000000-0008-0000-0B00-0000A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1" name="Text Box 3">
          <a:extLst>
            <a:ext uri="{FF2B5EF4-FFF2-40B4-BE49-F238E27FC236}">
              <a16:creationId xmlns:a16="http://schemas.microsoft.com/office/drawing/2014/main" id="{00000000-0008-0000-0B00-0000A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id="{00000000-0008-0000-0B00-0000A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3" name="Text Box 3">
          <a:extLst>
            <a:ext uri="{FF2B5EF4-FFF2-40B4-BE49-F238E27FC236}">
              <a16:creationId xmlns:a16="http://schemas.microsoft.com/office/drawing/2014/main" id="{00000000-0008-0000-0B00-0000A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4" name="Text Box 3">
          <a:extLst>
            <a:ext uri="{FF2B5EF4-FFF2-40B4-BE49-F238E27FC236}">
              <a16:creationId xmlns:a16="http://schemas.microsoft.com/office/drawing/2014/main" id="{00000000-0008-0000-0B00-0000A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5" name="Text Box 3">
          <a:extLst>
            <a:ext uri="{FF2B5EF4-FFF2-40B4-BE49-F238E27FC236}">
              <a16:creationId xmlns:a16="http://schemas.microsoft.com/office/drawing/2014/main" id="{00000000-0008-0000-0B00-0000A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id="{00000000-0008-0000-0B00-0000B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7" name="Text Box 3">
          <a:extLst>
            <a:ext uri="{FF2B5EF4-FFF2-40B4-BE49-F238E27FC236}">
              <a16:creationId xmlns:a16="http://schemas.microsoft.com/office/drawing/2014/main" id="{00000000-0008-0000-0B00-0000B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id="{00000000-0008-0000-0B00-0000B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9" name="Text Box 3">
          <a:extLst>
            <a:ext uri="{FF2B5EF4-FFF2-40B4-BE49-F238E27FC236}">
              <a16:creationId xmlns:a16="http://schemas.microsoft.com/office/drawing/2014/main" id="{00000000-0008-0000-0B00-0000B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id="{00000000-0008-0000-0B00-0000B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1" name="Text Box 3">
          <a:extLst>
            <a:ext uri="{FF2B5EF4-FFF2-40B4-BE49-F238E27FC236}">
              <a16:creationId xmlns:a16="http://schemas.microsoft.com/office/drawing/2014/main" id="{00000000-0008-0000-0B00-0000B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id="{00000000-0008-0000-0B00-0000B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3" name="Text Box 3">
          <a:extLst>
            <a:ext uri="{FF2B5EF4-FFF2-40B4-BE49-F238E27FC236}">
              <a16:creationId xmlns:a16="http://schemas.microsoft.com/office/drawing/2014/main" id="{00000000-0008-0000-0B00-0000B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id="{00000000-0008-0000-0B00-0000B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5" name="Text Box 3">
          <a:extLst>
            <a:ext uri="{FF2B5EF4-FFF2-40B4-BE49-F238E27FC236}">
              <a16:creationId xmlns:a16="http://schemas.microsoft.com/office/drawing/2014/main" id="{00000000-0008-0000-0B00-0000B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00000000-0008-0000-0B00-0000B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7" name="Text Box 3">
          <a:extLst>
            <a:ext uri="{FF2B5EF4-FFF2-40B4-BE49-F238E27FC236}">
              <a16:creationId xmlns:a16="http://schemas.microsoft.com/office/drawing/2014/main" id="{00000000-0008-0000-0B00-0000B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8" name="Text Box 3">
          <a:extLst>
            <a:ext uri="{FF2B5EF4-FFF2-40B4-BE49-F238E27FC236}">
              <a16:creationId xmlns:a16="http://schemas.microsoft.com/office/drawing/2014/main" id="{00000000-0008-0000-0B00-0000B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9" name="Text Box 3">
          <a:extLst>
            <a:ext uri="{FF2B5EF4-FFF2-40B4-BE49-F238E27FC236}">
              <a16:creationId xmlns:a16="http://schemas.microsoft.com/office/drawing/2014/main" id="{00000000-0008-0000-0B00-0000B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0" name="Text Box 3">
          <a:extLst>
            <a:ext uri="{FF2B5EF4-FFF2-40B4-BE49-F238E27FC236}">
              <a16:creationId xmlns:a16="http://schemas.microsoft.com/office/drawing/2014/main" id="{00000000-0008-0000-0B00-0000B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1" name="Text Box 3">
          <a:extLst>
            <a:ext uri="{FF2B5EF4-FFF2-40B4-BE49-F238E27FC236}">
              <a16:creationId xmlns:a16="http://schemas.microsoft.com/office/drawing/2014/main" id="{00000000-0008-0000-0B00-0000B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id="{00000000-0008-0000-0B00-0000C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3" name="Text Box 3">
          <a:extLst>
            <a:ext uri="{FF2B5EF4-FFF2-40B4-BE49-F238E27FC236}">
              <a16:creationId xmlns:a16="http://schemas.microsoft.com/office/drawing/2014/main" id="{00000000-0008-0000-0B00-0000C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4" name="Text Box 3">
          <a:extLst>
            <a:ext uri="{FF2B5EF4-FFF2-40B4-BE49-F238E27FC236}">
              <a16:creationId xmlns:a16="http://schemas.microsoft.com/office/drawing/2014/main" id="{00000000-0008-0000-0B00-0000C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5" name="Text Box 3">
          <a:extLst>
            <a:ext uri="{FF2B5EF4-FFF2-40B4-BE49-F238E27FC236}">
              <a16:creationId xmlns:a16="http://schemas.microsoft.com/office/drawing/2014/main" id="{00000000-0008-0000-0B00-0000C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id="{00000000-0008-0000-0B00-0000C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7" name="Text Box 3">
          <a:extLst>
            <a:ext uri="{FF2B5EF4-FFF2-40B4-BE49-F238E27FC236}">
              <a16:creationId xmlns:a16="http://schemas.microsoft.com/office/drawing/2014/main" id="{00000000-0008-0000-0B00-0000C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8" name="Text Box 3">
          <a:extLst>
            <a:ext uri="{FF2B5EF4-FFF2-40B4-BE49-F238E27FC236}">
              <a16:creationId xmlns:a16="http://schemas.microsoft.com/office/drawing/2014/main" id="{00000000-0008-0000-0B00-0000C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9" name="Text Box 3">
          <a:extLst>
            <a:ext uri="{FF2B5EF4-FFF2-40B4-BE49-F238E27FC236}">
              <a16:creationId xmlns:a16="http://schemas.microsoft.com/office/drawing/2014/main" id="{00000000-0008-0000-0B00-0000C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0" name="Text Box 3">
          <a:extLst>
            <a:ext uri="{FF2B5EF4-FFF2-40B4-BE49-F238E27FC236}">
              <a16:creationId xmlns:a16="http://schemas.microsoft.com/office/drawing/2014/main" id="{00000000-0008-0000-0B00-0000C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1" name="Text Box 3">
          <a:extLst>
            <a:ext uri="{FF2B5EF4-FFF2-40B4-BE49-F238E27FC236}">
              <a16:creationId xmlns:a16="http://schemas.microsoft.com/office/drawing/2014/main" id="{00000000-0008-0000-0B00-0000C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2" name="Text Box 3">
          <a:extLst>
            <a:ext uri="{FF2B5EF4-FFF2-40B4-BE49-F238E27FC236}">
              <a16:creationId xmlns:a16="http://schemas.microsoft.com/office/drawing/2014/main" id="{00000000-0008-0000-0B00-0000C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3" name="Text Box 3">
          <a:extLst>
            <a:ext uri="{FF2B5EF4-FFF2-40B4-BE49-F238E27FC236}">
              <a16:creationId xmlns:a16="http://schemas.microsoft.com/office/drawing/2014/main" id="{00000000-0008-0000-0B00-0000C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id="{00000000-0008-0000-0B00-0000C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5" name="Text Box 3">
          <a:extLst>
            <a:ext uri="{FF2B5EF4-FFF2-40B4-BE49-F238E27FC236}">
              <a16:creationId xmlns:a16="http://schemas.microsoft.com/office/drawing/2014/main" id="{00000000-0008-0000-0B00-0000C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id="{00000000-0008-0000-0B00-0000C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7" name="Text Box 3">
          <a:extLst>
            <a:ext uri="{FF2B5EF4-FFF2-40B4-BE49-F238E27FC236}">
              <a16:creationId xmlns:a16="http://schemas.microsoft.com/office/drawing/2014/main" id="{00000000-0008-0000-0B00-0000C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8" name="Text Box 3">
          <a:extLst>
            <a:ext uri="{FF2B5EF4-FFF2-40B4-BE49-F238E27FC236}">
              <a16:creationId xmlns:a16="http://schemas.microsoft.com/office/drawing/2014/main" id="{00000000-0008-0000-0B00-0000D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9" name="Text Box 3">
          <a:extLst>
            <a:ext uri="{FF2B5EF4-FFF2-40B4-BE49-F238E27FC236}">
              <a16:creationId xmlns:a16="http://schemas.microsoft.com/office/drawing/2014/main" id="{00000000-0008-0000-0B00-0000D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0" name="Text Box 3">
          <a:extLst>
            <a:ext uri="{FF2B5EF4-FFF2-40B4-BE49-F238E27FC236}">
              <a16:creationId xmlns:a16="http://schemas.microsoft.com/office/drawing/2014/main" id="{00000000-0008-0000-0B00-0000D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1" name="Text Box 3">
          <a:extLst>
            <a:ext uri="{FF2B5EF4-FFF2-40B4-BE49-F238E27FC236}">
              <a16:creationId xmlns:a16="http://schemas.microsoft.com/office/drawing/2014/main" id="{00000000-0008-0000-0B00-0000D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id="{00000000-0008-0000-0B00-0000D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3" name="Text Box 3">
          <a:extLst>
            <a:ext uri="{FF2B5EF4-FFF2-40B4-BE49-F238E27FC236}">
              <a16:creationId xmlns:a16="http://schemas.microsoft.com/office/drawing/2014/main" id="{00000000-0008-0000-0B00-0000D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4" name="Text Box 3">
          <a:extLst>
            <a:ext uri="{FF2B5EF4-FFF2-40B4-BE49-F238E27FC236}">
              <a16:creationId xmlns:a16="http://schemas.microsoft.com/office/drawing/2014/main" id="{00000000-0008-0000-0B00-0000D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5" name="Text Box 3">
          <a:extLst>
            <a:ext uri="{FF2B5EF4-FFF2-40B4-BE49-F238E27FC236}">
              <a16:creationId xmlns:a16="http://schemas.microsoft.com/office/drawing/2014/main" id="{00000000-0008-0000-0B00-0000D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00000000-0008-0000-0B00-0000D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7" name="Text Box 3">
          <a:extLst>
            <a:ext uri="{FF2B5EF4-FFF2-40B4-BE49-F238E27FC236}">
              <a16:creationId xmlns:a16="http://schemas.microsoft.com/office/drawing/2014/main" id="{00000000-0008-0000-0B00-0000D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8" name="Text Box 3">
          <a:extLst>
            <a:ext uri="{FF2B5EF4-FFF2-40B4-BE49-F238E27FC236}">
              <a16:creationId xmlns:a16="http://schemas.microsoft.com/office/drawing/2014/main" id="{00000000-0008-0000-0B00-0000D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9" name="Text Box 3">
          <a:extLst>
            <a:ext uri="{FF2B5EF4-FFF2-40B4-BE49-F238E27FC236}">
              <a16:creationId xmlns:a16="http://schemas.microsoft.com/office/drawing/2014/main" id="{00000000-0008-0000-0B00-0000D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id="{00000000-0008-0000-0B00-0000D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1" name="Text Box 3">
          <a:extLst>
            <a:ext uri="{FF2B5EF4-FFF2-40B4-BE49-F238E27FC236}">
              <a16:creationId xmlns:a16="http://schemas.microsoft.com/office/drawing/2014/main" id="{00000000-0008-0000-0B00-0000D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2" name="Text Box 3">
          <a:extLst>
            <a:ext uri="{FF2B5EF4-FFF2-40B4-BE49-F238E27FC236}">
              <a16:creationId xmlns:a16="http://schemas.microsoft.com/office/drawing/2014/main" id="{00000000-0008-0000-0B00-0000D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3" name="Text Box 3">
          <a:extLst>
            <a:ext uri="{FF2B5EF4-FFF2-40B4-BE49-F238E27FC236}">
              <a16:creationId xmlns:a16="http://schemas.microsoft.com/office/drawing/2014/main" id="{00000000-0008-0000-0B00-0000D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4" name="Text Box 3">
          <a:extLst>
            <a:ext uri="{FF2B5EF4-FFF2-40B4-BE49-F238E27FC236}">
              <a16:creationId xmlns:a16="http://schemas.microsoft.com/office/drawing/2014/main" id="{00000000-0008-0000-0B00-0000E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5" name="Text Box 3">
          <a:extLst>
            <a:ext uri="{FF2B5EF4-FFF2-40B4-BE49-F238E27FC236}">
              <a16:creationId xmlns:a16="http://schemas.microsoft.com/office/drawing/2014/main" id="{00000000-0008-0000-0B00-0000E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00000000-0008-0000-0B00-0000E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7" name="Text Box 3">
          <a:extLst>
            <a:ext uri="{FF2B5EF4-FFF2-40B4-BE49-F238E27FC236}">
              <a16:creationId xmlns:a16="http://schemas.microsoft.com/office/drawing/2014/main" id="{00000000-0008-0000-0B00-0000E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8" name="Text Box 3">
          <a:extLst>
            <a:ext uri="{FF2B5EF4-FFF2-40B4-BE49-F238E27FC236}">
              <a16:creationId xmlns:a16="http://schemas.microsoft.com/office/drawing/2014/main" id="{00000000-0008-0000-0B00-0000E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9" name="Text Box 3">
          <a:extLst>
            <a:ext uri="{FF2B5EF4-FFF2-40B4-BE49-F238E27FC236}">
              <a16:creationId xmlns:a16="http://schemas.microsoft.com/office/drawing/2014/main" id="{00000000-0008-0000-0B00-0000E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0" name="Text Box 3">
          <a:extLst>
            <a:ext uri="{FF2B5EF4-FFF2-40B4-BE49-F238E27FC236}">
              <a16:creationId xmlns:a16="http://schemas.microsoft.com/office/drawing/2014/main" id="{00000000-0008-0000-0B00-0000E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1" name="Text Box 3">
          <a:extLst>
            <a:ext uri="{FF2B5EF4-FFF2-40B4-BE49-F238E27FC236}">
              <a16:creationId xmlns:a16="http://schemas.microsoft.com/office/drawing/2014/main" id="{00000000-0008-0000-0B00-0000E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2" name="Text Box 3">
          <a:extLst>
            <a:ext uri="{FF2B5EF4-FFF2-40B4-BE49-F238E27FC236}">
              <a16:creationId xmlns:a16="http://schemas.microsoft.com/office/drawing/2014/main" id="{00000000-0008-0000-0B00-0000E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3" name="Text Box 3">
          <a:extLst>
            <a:ext uri="{FF2B5EF4-FFF2-40B4-BE49-F238E27FC236}">
              <a16:creationId xmlns:a16="http://schemas.microsoft.com/office/drawing/2014/main" id="{00000000-0008-0000-0B00-0000E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4" name="Text Box 3">
          <a:extLst>
            <a:ext uri="{FF2B5EF4-FFF2-40B4-BE49-F238E27FC236}">
              <a16:creationId xmlns:a16="http://schemas.microsoft.com/office/drawing/2014/main" id="{00000000-0008-0000-0B00-0000E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5" name="Text Box 3">
          <a:extLst>
            <a:ext uri="{FF2B5EF4-FFF2-40B4-BE49-F238E27FC236}">
              <a16:creationId xmlns:a16="http://schemas.microsoft.com/office/drawing/2014/main" id="{00000000-0008-0000-0B00-0000E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00000000-0008-0000-0B00-0000E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7" name="Text Box 3">
          <a:extLst>
            <a:ext uri="{FF2B5EF4-FFF2-40B4-BE49-F238E27FC236}">
              <a16:creationId xmlns:a16="http://schemas.microsoft.com/office/drawing/2014/main" id="{00000000-0008-0000-0B00-0000E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8" name="Text Box 3">
          <a:extLst>
            <a:ext uri="{FF2B5EF4-FFF2-40B4-BE49-F238E27FC236}">
              <a16:creationId xmlns:a16="http://schemas.microsoft.com/office/drawing/2014/main" id="{00000000-0008-0000-0B00-0000E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9" name="Text Box 3">
          <a:extLst>
            <a:ext uri="{FF2B5EF4-FFF2-40B4-BE49-F238E27FC236}">
              <a16:creationId xmlns:a16="http://schemas.microsoft.com/office/drawing/2014/main" id="{00000000-0008-0000-0B00-0000E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0" name="Text Box 3">
          <a:extLst>
            <a:ext uri="{FF2B5EF4-FFF2-40B4-BE49-F238E27FC236}">
              <a16:creationId xmlns:a16="http://schemas.microsoft.com/office/drawing/2014/main" id="{00000000-0008-0000-0B00-0000F0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id="{00000000-0008-0000-0B00-0000F1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2" name="Text Box 3">
          <a:extLst>
            <a:ext uri="{FF2B5EF4-FFF2-40B4-BE49-F238E27FC236}">
              <a16:creationId xmlns:a16="http://schemas.microsoft.com/office/drawing/2014/main" id="{00000000-0008-0000-0B00-0000F2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3" name="Text Box 3">
          <a:extLst>
            <a:ext uri="{FF2B5EF4-FFF2-40B4-BE49-F238E27FC236}">
              <a16:creationId xmlns:a16="http://schemas.microsoft.com/office/drawing/2014/main" id="{00000000-0008-0000-0B00-0000F3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4" name="Text Box 3">
          <a:extLst>
            <a:ext uri="{FF2B5EF4-FFF2-40B4-BE49-F238E27FC236}">
              <a16:creationId xmlns:a16="http://schemas.microsoft.com/office/drawing/2014/main" id="{00000000-0008-0000-0B00-0000F4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5" name="Text Box 3">
          <a:extLst>
            <a:ext uri="{FF2B5EF4-FFF2-40B4-BE49-F238E27FC236}">
              <a16:creationId xmlns:a16="http://schemas.microsoft.com/office/drawing/2014/main" id="{00000000-0008-0000-0B00-0000F5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6" name="Text Box 3">
          <a:extLst>
            <a:ext uri="{FF2B5EF4-FFF2-40B4-BE49-F238E27FC236}">
              <a16:creationId xmlns:a16="http://schemas.microsoft.com/office/drawing/2014/main" id="{00000000-0008-0000-0B00-0000F6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7" name="Text Box 3">
          <a:extLst>
            <a:ext uri="{FF2B5EF4-FFF2-40B4-BE49-F238E27FC236}">
              <a16:creationId xmlns:a16="http://schemas.microsoft.com/office/drawing/2014/main" id="{00000000-0008-0000-0B00-0000F7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8" name="Text Box 3">
          <a:extLst>
            <a:ext uri="{FF2B5EF4-FFF2-40B4-BE49-F238E27FC236}">
              <a16:creationId xmlns:a16="http://schemas.microsoft.com/office/drawing/2014/main" id="{00000000-0008-0000-0B00-0000F8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9" name="Text Box 3">
          <a:extLst>
            <a:ext uri="{FF2B5EF4-FFF2-40B4-BE49-F238E27FC236}">
              <a16:creationId xmlns:a16="http://schemas.microsoft.com/office/drawing/2014/main" id="{00000000-0008-0000-0B00-0000F9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0" name="Text Box 3">
          <a:extLst>
            <a:ext uri="{FF2B5EF4-FFF2-40B4-BE49-F238E27FC236}">
              <a16:creationId xmlns:a16="http://schemas.microsoft.com/office/drawing/2014/main" id="{00000000-0008-0000-0B00-0000FA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1" name="Text Box 3">
          <a:extLst>
            <a:ext uri="{FF2B5EF4-FFF2-40B4-BE49-F238E27FC236}">
              <a16:creationId xmlns:a16="http://schemas.microsoft.com/office/drawing/2014/main" id="{00000000-0008-0000-0B00-0000FB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2" name="Text Box 3">
          <a:extLst>
            <a:ext uri="{FF2B5EF4-FFF2-40B4-BE49-F238E27FC236}">
              <a16:creationId xmlns:a16="http://schemas.microsoft.com/office/drawing/2014/main" id="{00000000-0008-0000-0B00-0000FC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3" name="Text Box 3">
          <a:extLst>
            <a:ext uri="{FF2B5EF4-FFF2-40B4-BE49-F238E27FC236}">
              <a16:creationId xmlns:a16="http://schemas.microsoft.com/office/drawing/2014/main" id="{00000000-0008-0000-0B00-0000FD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4" name="Text Box 3">
          <a:extLst>
            <a:ext uri="{FF2B5EF4-FFF2-40B4-BE49-F238E27FC236}">
              <a16:creationId xmlns:a16="http://schemas.microsoft.com/office/drawing/2014/main" id="{00000000-0008-0000-0B00-0000FE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5" name="Text Box 3">
          <a:extLst>
            <a:ext uri="{FF2B5EF4-FFF2-40B4-BE49-F238E27FC236}">
              <a16:creationId xmlns:a16="http://schemas.microsoft.com/office/drawing/2014/main" id="{00000000-0008-0000-0B00-0000FF0F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6" name="Text Box 3">
          <a:extLst>
            <a:ext uri="{FF2B5EF4-FFF2-40B4-BE49-F238E27FC236}">
              <a16:creationId xmlns:a16="http://schemas.microsoft.com/office/drawing/2014/main" id="{00000000-0008-0000-0B00-00000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7" name="Text Box 3">
          <a:extLst>
            <a:ext uri="{FF2B5EF4-FFF2-40B4-BE49-F238E27FC236}">
              <a16:creationId xmlns:a16="http://schemas.microsoft.com/office/drawing/2014/main" id="{00000000-0008-0000-0B00-00000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8" name="Text Box 3">
          <a:extLst>
            <a:ext uri="{FF2B5EF4-FFF2-40B4-BE49-F238E27FC236}">
              <a16:creationId xmlns:a16="http://schemas.microsoft.com/office/drawing/2014/main" id="{00000000-0008-0000-0B00-00000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B00-00000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0" name="Text Box 3">
          <a:extLst>
            <a:ext uri="{FF2B5EF4-FFF2-40B4-BE49-F238E27FC236}">
              <a16:creationId xmlns:a16="http://schemas.microsoft.com/office/drawing/2014/main" id="{00000000-0008-0000-0B00-00000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1" name="Text Box 3">
          <a:extLst>
            <a:ext uri="{FF2B5EF4-FFF2-40B4-BE49-F238E27FC236}">
              <a16:creationId xmlns:a16="http://schemas.microsoft.com/office/drawing/2014/main" id="{00000000-0008-0000-0B00-00000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2" name="Text Box 3">
          <a:extLst>
            <a:ext uri="{FF2B5EF4-FFF2-40B4-BE49-F238E27FC236}">
              <a16:creationId xmlns:a16="http://schemas.microsoft.com/office/drawing/2014/main" id="{00000000-0008-0000-0B00-00000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3" name="Text Box 3">
          <a:extLst>
            <a:ext uri="{FF2B5EF4-FFF2-40B4-BE49-F238E27FC236}">
              <a16:creationId xmlns:a16="http://schemas.microsoft.com/office/drawing/2014/main" id="{00000000-0008-0000-0B00-00000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4" name="Text Box 3">
          <a:extLst>
            <a:ext uri="{FF2B5EF4-FFF2-40B4-BE49-F238E27FC236}">
              <a16:creationId xmlns:a16="http://schemas.microsoft.com/office/drawing/2014/main" id="{00000000-0008-0000-0B00-00000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5" name="Text Box 3">
          <a:extLst>
            <a:ext uri="{FF2B5EF4-FFF2-40B4-BE49-F238E27FC236}">
              <a16:creationId xmlns:a16="http://schemas.microsoft.com/office/drawing/2014/main" id="{00000000-0008-0000-0B00-00000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6" name="Text Box 3">
          <a:extLst>
            <a:ext uri="{FF2B5EF4-FFF2-40B4-BE49-F238E27FC236}">
              <a16:creationId xmlns:a16="http://schemas.microsoft.com/office/drawing/2014/main" id="{00000000-0008-0000-0B00-00000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7" name="Text Box 3">
          <a:extLst>
            <a:ext uri="{FF2B5EF4-FFF2-40B4-BE49-F238E27FC236}">
              <a16:creationId xmlns:a16="http://schemas.microsoft.com/office/drawing/2014/main" id="{00000000-0008-0000-0B00-00000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8" name="Text Box 3">
          <a:extLst>
            <a:ext uri="{FF2B5EF4-FFF2-40B4-BE49-F238E27FC236}">
              <a16:creationId xmlns:a16="http://schemas.microsoft.com/office/drawing/2014/main" id="{00000000-0008-0000-0B00-00000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9" name="Text Box 3">
          <a:extLst>
            <a:ext uri="{FF2B5EF4-FFF2-40B4-BE49-F238E27FC236}">
              <a16:creationId xmlns:a16="http://schemas.microsoft.com/office/drawing/2014/main" id="{00000000-0008-0000-0B00-00000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0" name="Text Box 3">
          <a:extLst>
            <a:ext uri="{FF2B5EF4-FFF2-40B4-BE49-F238E27FC236}">
              <a16:creationId xmlns:a16="http://schemas.microsoft.com/office/drawing/2014/main" id="{00000000-0008-0000-0B00-00000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1" name="Text Box 3">
          <a:extLst>
            <a:ext uri="{FF2B5EF4-FFF2-40B4-BE49-F238E27FC236}">
              <a16:creationId xmlns:a16="http://schemas.microsoft.com/office/drawing/2014/main" id="{00000000-0008-0000-0B00-00000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2" name="Text Box 3">
          <a:extLst>
            <a:ext uri="{FF2B5EF4-FFF2-40B4-BE49-F238E27FC236}">
              <a16:creationId xmlns:a16="http://schemas.microsoft.com/office/drawing/2014/main" id="{00000000-0008-0000-0B00-00001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3" name="Text Box 3">
          <a:extLst>
            <a:ext uri="{FF2B5EF4-FFF2-40B4-BE49-F238E27FC236}">
              <a16:creationId xmlns:a16="http://schemas.microsoft.com/office/drawing/2014/main" id="{00000000-0008-0000-0B00-00001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4" name="Text Box 3">
          <a:extLst>
            <a:ext uri="{FF2B5EF4-FFF2-40B4-BE49-F238E27FC236}">
              <a16:creationId xmlns:a16="http://schemas.microsoft.com/office/drawing/2014/main" id="{00000000-0008-0000-0B00-00001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5" name="Text Box 3">
          <a:extLst>
            <a:ext uri="{FF2B5EF4-FFF2-40B4-BE49-F238E27FC236}">
              <a16:creationId xmlns:a16="http://schemas.microsoft.com/office/drawing/2014/main" id="{00000000-0008-0000-0B00-00001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id="{00000000-0008-0000-0B00-00001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7" name="Text Box 3">
          <a:extLst>
            <a:ext uri="{FF2B5EF4-FFF2-40B4-BE49-F238E27FC236}">
              <a16:creationId xmlns:a16="http://schemas.microsoft.com/office/drawing/2014/main" id="{00000000-0008-0000-0B00-00001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id="{00000000-0008-0000-0B00-00001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9" name="Text Box 3">
          <a:extLst>
            <a:ext uri="{FF2B5EF4-FFF2-40B4-BE49-F238E27FC236}">
              <a16:creationId xmlns:a16="http://schemas.microsoft.com/office/drawing/2014/main" id="{00000000-0008-0000-0B00-00001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0" name="Text Box 3">
          <a:extLst>
            <a:ext uri="{FF2B5EF4-FFF2-40B4-BE49-F238E27FC236}">
              <a16:creationId xmlns:a16="http://schemas.microsoft.com/office/drawing/2014/main" id="{00000000-0008-0000-0B00-00001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1" name="Text Box 3">
          <a:extLst>
            <a:ext uri="{FF2B5EF4-FFF2-40B4-BE49-F238E27FC236}">
              <a16:creationId xmlns:a16="http://schemas.microsoft.com/office/drawing/2014/main" id="{00000000-0008-0000-0B00-00001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2" name="Text Box 3">
          <a:extLst>
            <a:ext uri="{FF2B5EF4-FFF2-40B4-BE49-F238E27FC236}">
              <a16:creationId xmlns:a16="http://schemas.microsoft.com/office/drawing/2014/main" id="{00000000-0008-0000-0B00-00001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3" name="Text Box 3">
          <a:extLst>
            <a:ext uri="{FF2B5EF4-FFF2-40B4-BE49-F238E27FC236}">
              <a16:creationId xmlns:a16="http://schemas.microsoft.com/office/drawing/2014/main" id="{00000000-0008-0000-0B00-00001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id="{00000000-0008-0000-0B00-00001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5" name="Text Box 3">
          <a:extLst>
            <a:ext uri="{FF2B5EF4-FFF2-40B4-BE49-F238E27FC236}">
              <a16:creationId xmlns:a16="http://schemas.microsoft.com/office/drawing/2014/main" id="{00000000-0008-0000-0B00-00001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id="{00000000-0008-0000-0B00-00001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7" name="Text Box 3">
          <a:extLst>
            <a:ext uri="{FF2B5EF4-FFF2-40B4-BE49-F238E27FC236}">
              <a16:creationId xmlns:a16="http://schemas.microsoft.com/office/drawing/2014/main" id="{00000000-0008-0000-0B00-00001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8" name="Text Box 3">
          <a:extLst>
            <a:ext uri="{FF2B5EF4-FFF2-40B4-BE49-F238E27FC236}">
              <a16:creationId xmlns:a16="http://schemas.microsoft.com/office/drawing/2014/main" id="{00000000-0008-0000-0B00-00002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9" name="Text Box 3">
          <a:extLst>
            <a:ext uri="{FF2B5EF4-FFF2-40B4-BE49-F238E27FC236}">
              <a16:creationId xmlns:a16="http://schemas.microsoft.com/office/drawing/2014/main" id="{00000000-0008-0000-0B00-00002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0" name="Text Box 3">
          <a:extLst>
            <a:ext uri="{FF2B5EF4-FFF2-40B4-BE49-F238E27FC236}">
              <a16:creationId xmlns:a16="http://schemas.microsoft.com/office/drawing/2014/main" id="{00000000-0008-0000-0B00-00002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1" name="Text Box 3">
          <a:extLst>
            <a:ext uri="{FF2B5EF4-FFF2-40B4-BE49-F238E27FC236}">
              <a16:creationId xmlns:a16="http://schemas.microsoft.com/office/drawing/2014/main" id="{00000000-0008-0000-0B00-00002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id="{00000000-0008-0000-0B00-00002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3" name="Text Box 3">
          <a:extLst>
            <a:ext uri="{FF2B5EF4-FFF2-40B4-BE49-F238E27FC236}">
              <a16:creationId xmlns:a16="http://schemas.microsoft.com/office/drawing/2014/main" id="{00000000-0008-0000-0B00-00002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4" name="Text Box 3">
          <a:extLst>
            <a:ext uri="{FF2B5EF4-FFF2-40B4-BE49-F238E27FC236}">
              <a16:creationId xmlns:a16="http://schemas.microsoft.com/office/drawing/2014/main" id="{00000000-0008-0000-0B00-00002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5" name="Text Box 3">
          <a:extLst>
            <a:ext uri="{FF2B5EF4-FFF2-40B4-BE49-F238E27FC236}">
              <a16:creationId xmlns:a16="http://schemas.microsoft.com/office/drawing/2014/main" id="{00000000-0008-0000-0B00-00002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id="{00000000-0008-0000-0B00-00002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7" name="Text Box 3">
          <a:extLst>
            <a:ext uri="{FF2B5EF4-FFF2-40B4-BE49-F238E27FC236}">
              <a16:creationId xmlns:a16="http://schemas.microsoft.com/office/drawing/2014/main" id="{00000000-0008-0000-0B00-00002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8" name="Text Box 3">
          <a:extLst>
            <a:ext uri="{FF2B5EF4-FFF2-40B4-BE49-F238E27FC236}">
              <a16:creationId xmlns:a16="http://schemas.microsoft.com/office/drawing/2014/main" id="{00000000-0008-0000-0B00-00002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9" name="Text Box 3">
          <a:extLst>
            <a:ext uri="{FF2B5EF4-FFF2-40B4-BE49-F238E27FC236}">
              <a16:creationId xmlns:a16="http://schemas.microsoft.com/office/drawing/2014/main" id="{00000000-0008-0000-0B00-00002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0" name="Text Box 3">
          <a:extLst>
            <a:ext uri="{FF2B5EF4-FFF2-40B4-BE49-F238E27FC236}">
              <a16:creationId xmlns:a16="http://schemas.microsoft.com/office/drawing/2014/main" id="{00000000-0008-0000-0B00-00002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1" name="Text Box 3">
          <a:extLst>
            <a:ext uri="{FF2B5EF4-FFF2-40B4-BE49-F238E27FC236}">
              <a16:creationId xmlns:a16="http://schemas.microsoft.com/office/drawing/2014/main" id="{00000000-0008-0000-0B00-00002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2" name="Text Box 3">
          <a:extLst>
            <a:ext uri="{FF2B5EF4-FFF2-40B4-BE49-F238E27FC236}">
              <a16:creationId xmlns:a16="http://schemas.microsoft.com/office/drawing/2014/main" id="{00000000-0008-0000-0B00-00002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3" name="Text Box 3">
          <a:extLst>
            <a:ext uri="{FF2B5EF4-FFF2-40B4-BE49-F238E27FC236}">
              <a16:creationId xmlns:a16="http://schemas.microsoft.com/office/drawing/2014/main" id="{00000000-0008-0000-0B00-00002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id="{00000000-0008-0000-0B00-00003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5" name="Text Box 3">
          <a:extLst>
            <a:ext uri="{FF2B5EF4-FFF2-40B4-BE49-F238E27FC236}">
              <a16:creationId xmlns:a16="http://schemas.microsoft.com/office/drawing/2014/main" id="{00000000-0008-0000-0B00-00003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id="{00000000-0008-0000-0B00-00003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7" name="Text Box 3">
          <a:extLst>
            <a:ext uri="{FF2B5EF4-FFF2-40B4-BE49-F238E27FC236}">
              <a16:creationId xmlns:a16="http://schemas.microsoft.com/office/drawing/2014/main" id="{00000000-0008-0000-0B00-00003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8" name="Text Box 3">
          <a:extLst>
            <a:ext uri="{FF2B5EF4-FFF2-40B4-BE49-F238E27FC236}">
              <a16:creationId xmlns:a16="http://schemas.microsoft.com/office/drawing/2014/main" id="{00000000-0008-0000-0B00-00003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9" name="Text Box 3">
          <a:extLst>
            <a:ext uri="{FF2B5EF4-FFF2-40B4-BE49-F238E27FC236}">
              <a16:creationId xmlns:a16="http://schemas.microsoft.com/office/drawing/2014/main" id="{00000000-0008-0000-0B00-00003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0" name="Text Box 3">
          <a:extLst>
            <a:ext uri="{FF2B5EF4-FFF2-40B4-BE49-F238E27FC236}">
              <a16:creationId xmlns:a16="http://schemas.microsoft.com/office/drawing/2014/main" id="{00000000-0008-0000-0B00-00003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1" name="Text Box 3">
          <a:extLst>
            <a:ext uri="{FF2B5EF4-FFF2-40B4-BE49-F238E27FC236}">
              <a16:creationId xmlns:a16="http://schemas.microsoft.com/office/drawing/2014/main" id="{00000000-0008-0000-0B00-00003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2" name="Text Box 3">
          <a:extLst>
            <a:ext uri="{FF2B5EF4-FFF2-40B4-BE49-F238E27FC236}">
              <a16:creationId xmlns:a16="http://schemas.microsoft.com/office/drawing/2014/main" id="{00000000-0008-0000-0B00-00003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3" name="Text Box 3">
          <a:extLst>
            <a:ext uri="{FF2B5EF4-FFF2-40B4-BE49-F238E27FC236}">
              <a16:creationId xmlns:a16="http://schemas.microsoft.com/office/drawing/2014/main" id="{00000000-0008-0000-0B00-00003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4" name="Text Box 3">
          <a:extLst>
            <a:ext uri="{FF2B5EF4-FFF2-40B4-BE49-F238E27FC236}">
              <a16:creationId xmlns:a16="http://schemas.microsoft.com/office/drawing/2014/main" id="{00000000-0008-0000-0B00-00003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5" name="Text Box 3">
          <a:extLst>
            <a:ext uri="{FF2B5EF4-FFF2-40B4-BE49-F238E27FC236}">
              <a16:creationId xmlns:a16="http://schemas.microsoft.com/office/drawing/2014/main" id="{00000000-0008-0000-0B00-00003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id="{00000000-0008-0000-0B00-00003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7" name="Text Box 3">
          <a:extLst>
            <a:ext uri="{FF2B5EF4-FFF2-40B4-BE49-F238E27FC236}">
              <a16:creationId xmlns:a16="http://schemas.microsoft.com/office/drawing/2014/main" id="{00000000-0008-0000-0B00-00003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8" name="Text Box 3">
          <a:extLst>
            <a:ext uri="{FF2B5EF4-FFF2-40B4-BE49-F238E27FC236}">
              <a16:creationId xmlns:a16="http://schemas.microsoft.com/office/drawing/2014/main" id="{00000000-0008-0000-0B00-00003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9" name="Text Box 3">
          <a:extLst>
            <a:ext uri="{FF2B5EF4-FFF2-40B4-BE49-F238E27FC236}">
              <a16:creationId xmlns:a16="http://schemas.microsoft.com/office/drawing/2014/main" id="{00000000-0008-0000-0B00-00003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0" name="Text Box 3">
          <a:extLst>
            <a:ext uri="{FF2B5EF4-FFF2-40B4-BE49-F238E27FC236}">
              <a16:creationId xmlns:a16="http://schemas.microsoft.com/office/drawing/2014/main" id="{00000000-0008-0000-0B00-00004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1" name="Text Box 3">
          <a:extLst>
            <a:ext uri="{FF2B5EF4-FFF2-40B4-BE49-F238E27FC236}">
              <a16:creationId xmlns:a16="http://schemas.microsoft.com/office/drawing/2014/main" id="{00000000-0008-0000-0B00-00004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2" name="Text Box 3">
          <a:extLst>
            <a:ext uri="{FF2B5EF4-FFF2-40B4-BE49-F238E27FC236}">
              <a16:creationId xmlns:a16="http://schemas.microsoft.com/office/drawing/2014/main" id="{00000000-0008-0000-0B00-00004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3" name="Text Box 3">
          <a:extLst>
            <a:ext uri="{FF2B5EF4-FFF2-40B4-BE49-F238E27FC236}">
              <a16:creationId xmlns:a16="http://schemas.microsoft.com/office/drawing/2014/main" id="{00000000-0008-0000-0B00-00004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id="{00000000-0008-0000-0B00-00004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5" name="Text Box 3">
          <a:extLst>
            <a:ext uri="{FF2B5EF4-FFF2-40B4-BE49-F238E27FC236}">
              <a16:creationId xmlns:a16="http://schemas.microsoft.com/office/drawing/2014/main" id="{00000000-0008-0000-0B00-00004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id="{00000000-0008-0000-0B00-00004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7" name="Text Box 3">
          <a:extLst>
            <a:ext uri="{FF2B5EF4-FFF2-40B4-BE49-F238E27FC236}">
              <a16:creationId xmlns:a16="http://schemas.microsoft.com/office/drawing/2014/main" id="{00000000-0008-0000-0B00-00004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8" name="Text Box 3">
          <a:extLst>
            <a:ext uri="{FF2B5EF4-FFF2-40B4-BE49-F238E27FC236}">
              <a16:creationId xmlns:a16="http://schemas.microsoft.com/office/drawing/2014/main" id="{00000000-0008-0000-0B00-00004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9" name="Text Box 3">
          <a:extLst>
            <a:ext uri="{FF2B5EF4-FFF2-40B4-BE49-F238E27FC236}">
              <a16:creationId xmlns:a16="http://schemas.microsoft.com/office/drawing/2014/main" id="{00000000-0008-0000-0B00-00004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0" name="Text Box 3">
          <a:extLst>
            <a:ext uri="{FF2B5EF4-FFF2-40B4-BE49-F238E27FC236}">
              <a16:creationId xmlns:a16="http://schemas.microsoft.com/office/drawing/2014/main" id="{00000000-0008-0000-0B00-00004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1" name="Text Box 3">
          <a:extLst>
            <a:ext uri="{FF2B5EF4-FFF2-40B4-BE49-F238E27FC236}">
              <a16:creationId xmlns:a16="http://schemas.microsoft.com/office/drawing/2014/main" id="{00000000-0008-0000-0B00-00004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2" name="Text Box 3">
          <a:extLst>
            <a:ext uri="{FF2B5EF4-FFF2-40B4-BE49-F238E27FC236}">
              <a16:creationId xmlns:a16="http://schemas.microsoft.com/office/drawing/2014/main" id="{00000000-0008-0000-0B00-00004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3" name="Text Box 3">
          <a:extLst>
            <a:ext uri="{FF2B5EF4-FFF2-40B4-BE49-F238E27FC236}">
              <a16:creationId xmlns:a16="http://schemas.microsoft.com/office/drawing/2014/main" id="{00000000-0008-0000-0B00-00004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4" name="Text Box 3">
          <a:extLst>
            <a:ext uri="{FF2B5EF4-FFF2-40B4-BE49-F238E27FC236}">
              <a16:creationId xmlns:a16="http://schemas.microsoft.com/office/drawing/2014/main" id="{00000000-0008-0000-0B00-00004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5" name="Text Box 3">
          <a:extLst>
            <a:ext uri="{FF2B5EF4-FFF2-40B4-BE49-F238E27FC236}">
              <a16:creationId xmlns:a16="http://schemas.microsoft.com/office/drawing/2014/main" id="{00000000-0008-0000-0B00-00004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6" name="Text Box 3">
          <a:extLst>
            <a:ext uri="{FF2B5EF4-FFF2-40B4-BE49-F238E27FC236}">
              <a16:creationId xmlns:a16="http://schemas.microsoft.com/office/drawing/2014/main" id="{00000000-0008-0000-0B00-00005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7" name="Text Box 3">
          <a:extLst>
            <a:ext uri="{FF2B5EF4-FFF2-40B4-BE49-F238E27FC236}">
              <a16:creationId xmlns:a16="http://schemas.microsoft.com/office/drawing/2014/main" id="{00000000-0008-0000-0B00-00005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8" name="Text Box 3">
          <a:extLst>
            <a:ext uri="{FF2B5EF4-FFF2-40B4-BE49-F238E27FC236}">
              <a16:creationId xmlns:a16="http://schemas.microsoft.com/office/drawing/2014/main" id="{00000000-0008-0000-0B00-00005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9" name="Text Box 3">
          <a:extLst>
            <a:ext uri="{FF2B5EF4-FFF2-40B4-BE49-F238E27FC236}">
              <a16:creationId xmlns:a16="http://schemas.microsoft.com/office/drawing/2014/main" id="{00000000-0008-0000-0B00-00005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B00-00005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00000000-0008-0000-0B00-00005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2" name="Text Box 3">
          <a:extLst>
            <a:ext uri="{FF2B5EF4-FFF2-40B4-BE49-F238E27FC236}">
              <a16:creationId xmlns:a16="http://schemas.microsoft.com/office/drawing/2014/main" id="{00000000-0008-0000-0B00-00005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3" name="Text Box 3">
          <a:extLst>
            <a:ext uri="{FF2B5EF4-FFF2-40B4-BE49-F238E27FC236}">
              <a16:creationId xmlns:a16="http://schemas.microsoft.com/office/drawing/2014/main" id="{00000000-0008-0000-0B00-00005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4" name="Text Box 3">
          <a:extLst>
            <a:ext uri="{FF2B5EF4-FFF2-40B4-BE49-F238E27FC236}">
              <a16:creationId xmlns:a16="http://schemas.microsoft.com/office/drawing/2014/main" id="{00000000-0008-0000-0B00-00005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5" name="Text Box 3">
          <a:extLst>
            <a:ext uri="{FF2B5EF4-FFF2-40B4-BE49-F238E27FC236}">
              <a16:creationId xmlns:a16="http://schemas.microsoft.com/office/drawing/2014/main" id="{00000000-0008-0000-0B00-00005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6" name="Text Box 3">
          <a:extLst>
            <a:ext uri="{FF2B5EF4-FFF2-40B4-BE49-F238E27FC236}">
              <a16:creationId xmlns:a16="http://schemas.microsoft.com/office/drawing/2014/main" id="{00000000-0008-0000-0B00-00005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7" name="Text Box 3">
          <a:extLst>
            <a:ext uri="{FF2B5EF4-FFF2-40B4-BE49-F238E27FC236}">
              <a16:creationId xmlns:a16="http://schemas.microsoft.com/office/drawing/2014/main" id="{00000000-0008-0000-0B00-00005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8" name="Text Box 3">
          <a:extLst>
            <a:ext uri="{FF2B5EF4-FFF2-40B4-BE49-F238E27FC236}">
              <a16:creationId xmlns:a16="http://schemas.microsoft.com/office/drawing/2014/main" id="{00000000-0008-0000-0B00-00005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9" name="Text Box 3">
          <a:extLst>
            <a:ext uri="{FF2B5EF4-FFF2-40B4-BE49-F238E27FC236}">
              <a16:creationId xmlns:a16="http://schemas.microsoft.com/office/drawing/2014/main" id="{00000000-0008-0000-0B00-00005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0" name="Text Box 3">
          <a:extLst>
            <a:ext uri="{FF2B5EF4-FFF2-40B4-BE49-F238E27FC236}">
              <a16:creationId xmlns:a16="http://schemas.microsoft.com/office/drawing/2014/main" id="{00000000-0008-0000-0B00-00005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1" name="Text Box 3">
          <a:extLst>
            <a:ext uri="{FF2B5EF4-FFF2-40B4-BE49-F238E27FC236}">
              <a16:creationId xmlns:a16="http://schemas.microsoft.com/office/drawing/2014/main" id="{00000000-0008-0000-0B00-00005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2" name="Text Box 3">
          <a:extLst>
            <a:ext uri="{FF2B5EF4-FFF2-40B4-BE49-F238E27FC236}">
              <a16:creationId xmlns:a16="http://schemas.microsoft.com/office/drawing/2014/main" id="{00000000-0008-0000-0B00-00006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3" name="Text Box 3">
          <a:extLst>
            <a:ext uri="{FF2B5EF4-FFF2-40B4-BE49-F238E27FC236}">
              <a16:creationId xmlns:a16="http://schemas.microsoft.com/office/drawing/2014/main" id="{00000000-0008-0000-0B00-00006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4" name="Text Box 3">
          <a:extLst>
            <a:ext uri="{FF2B5EF4-FFF2-40B4-BE49-F238E27FC236}">
              <a16:creationId xmlns:a16="http://schemas.microsoft.com/office/drawing/2014/main" id="{00000000-0008-0000-0B00-00006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5" name="Text Box 3">
          <a:extLst>
            <a:ext uri="{FF2B5EF4-FFF2-40B4-BE49-F238E27FC236}">
              <a16:creationId xmlns:a16="http://schemas.microsoft.com/office/drawing/2014/main" id="{00000000-0008-0000-0B00-00006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6" name="Text Box 3">
          <a:extLst>
            <a:ext uri="{FF2B5EF4-FFF2-40B4-BE49-F238E27FC236}">
              <a16:creationId xmlns:a16="http://schemas.microsoft.com/office/drawing/2014/main" id="{00000000-0008-0000-0B00-00006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7" name="Text Box 3">
          <a:extLst>
            <a:ext uri="{FF2B5EF4-FFF2-40B4-BE49-F238E27FC236}">
              <a16:creationId xmlns:a16="http://schemas.microsoft.com/office/drawing/2014/main" id="{00000000-0008-0000-0B00-00006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8" name="Text Box 3">
          <a:extLst>
            <a:ext uri="{FF2B5EF4-FFF2-40B4-BE49-F238E27FC236}">
              <a16:creationId xmlns:a16="http://schemas.microsoft.com/office/drawing/2014/main" id="{00000000-0008-0000-0B00-00006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9" name="Text Box 3">
          <a:extLst>
            <a:ext uri="{FF2B5EF4-FFF2-40B4-BE49-F238E27FC236}">
              <a16:creationId xmlns:a16="http://schemas.microsoft.com/office/drawing/2014/main" id="{00000000-0008-0000-0B00-00006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0" name="Text Box 3">
          <a:extLst>
            <a:ext uri="{FF2B5EF4-FFF2-40B4-BE49-F238E27FC236}">
              <a16:creationId xmlns:a16="http://schemas.microsoft.com/office/drawing/2014/main" id="{00000000-0008-0000-0B00-00006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id="{00000000-0008-0000-0B00-00006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2" name="Text Box 3">
          <a:extLst>
            <a:ext uri="{FF2B5EF4-FFF2-40B4-BE49-F238E27FC236}">
              <a16:creationId xmlns:a16="http://schemas.microsoft.com/office/drawing/2014/main" id="{00000000-0008-0000-0B00-00006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3" name="Text Box 3">
          <a:extLst>
            <a:ext uri="{FF2B5EF4-FFF2-40B4-BE49-F238E27FC236}">
              <a16:creationId xmlns:a16="http://schemas.microsoft.com/office/drawing/2014/main" id="{00000000-0008-0000-0B00-00006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4" name="Text Box 3">
          <a:extLst>
            <a:ext uri="{FF2B5EF4-FFF2-40B4-BE49-F238E27FC236}">
              <a16:creationId xmlns:a16="http://schemas.microsoft.com/office/drawing/2014/main" id="{00000000-0008-0000-0B00-00006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id="{00000000-0008-0000-0B00-00006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6" name="Text Box 3">
          <a:extLst>
            <a:ext uri="{FF2B5EF4-FFF2-40B4-BE49-F238E27FC236}">
              <a16:creationId xmlns:a16="http://schemas.microsoft.com/office/drawing/2014/main" id="{00000000-0008-0000-0B00-00006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7" name="Text Box 3">
          <a:extLst>
            <a:ext uri="{FF2B5EF4-FFF2-40B4-BE49-F238E27FC236}">
              <a16:creationId xmlns:a16="http://schemas.microsoft.com/office/drawing/2014/main" id="{00000000-0008-0000-0B00-00006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8" name="Text Box 3">
          <a:extLst>
            <a:ext uri="{FF2B5EF4-FFF2-40B4-BE49-F238E27FC236}">
              <a16:creationId xmlns:a16="http://schemas.microsoft.com/office/drawing/2014/main" id="{00000000-0008-0000-0B00-00007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9" name="Text Box 3">
          <a:extLst>
            <a:ext uri="{FF2B5EF4-FFF2-40B4-BE49-F238E27FC236}">
              <a16:creationId xmlns:a16="http://schemas.microsoft.com/office/drawing/2014/main" id="{00000000-0008-0000-0B00-00007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0" name="Text Box 3">
          <a:extLst>
            <a:ext uri="{FF2B5EF4-FFF2-40B4-BE49-F238E27FC236}">
              <a16:creationId xmlns:a16="http://schemas.microsoft.com/office/drawing/2014/main" id="{00000000-0008-0000-0B00-00007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1" name="Text Box 3">
          <a:extLst>
            <a:ext uri="{FF2B5EF4-FFF2-40B4-BE49-F238E27FC236}">
              <a16:creationId xmlns:a16="http://schemas.microsoft.com/office/drawing/2014/main" id="{00000000-0008-0000-0B00-00007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2" name="Text Box 3">
          <a:extLst>
            <a:ext uri="{FF2B5EF4-FFF2-40B4-BE49-F238E27FC236}">
              <a16:creationId xmlns:a16="http://schemas.microsoft.com/office/drawing/2014/main" id="{00000000-0008-0000-0B00-00007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3" name="Text Box 3">
          <a:extLst>
            <a:ext uri="{FF2B5EF4-FFF2-40B4-BE49-F238E27FC236}">
              <a16:creationId xmlns:a16="http://schemas.microsoft.com/office/drawing/2014/main" id="{00000000-0008-0000-0B00-00007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4" name="Text Box 3">
          <a:extLst>
            <a:ext uri="{FF2B5EF4-FFF2-40B4-BE49-F238E27FC236}">
              <a16:creationId xmlns:a16="http://schemas.microsoft.com/office/drawing/2014/main" id="{00000000-0008-0000-0B00-00007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5" name="Text Box 3">
          <a:extLst>
            <a:ext uri="{FF2B5EF4-FFF2-40B4-BE49-F238E27FC236}">
              <a16:creationId xmlns:a16="http://schemas.microsoft.com/office/drawing/2014/main" id="{00000000-0008-0000-0B00-00007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6" name="Text Box 3">
          <a:extLst>
            <a:ext uri="{FF2B5EF4-FFF2-40B4-BE49-F238E27FC236}">
              <a16:creationId xmlns:a16="http://schemas.microsoft.com/office/drawing/2014/main" id="{00000000-0008-0000-0B00-00007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7" name="Text Box 3">
          <a:extLst>
            <a:ext uri="{FF2B5EF4-FFF2-40B4-BE49-F238E27FC236}">
              <a16:creationId xmlns:a16="http://schemas.microsoft.com/office/drawing/2014/main" id="{00000000-0008-0000-0B00-00007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8" name="Text Box 3">
          <a:extLst>
            <a:ext uri="{FF2B5EF4-FFF2-40B4-BE49-F238E27FC236}">
              <a16:creationId xmlns:a16="http://schemas.microsoft.com/office/drawing/2014/main" id="{00000000-0008-0000-0B00-00007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9" name="Text Box 3">
          <a:extLst>
            <a:ext uri="{FF2B5EF4-FFF2-40B4-BE49-F238E27FC236}">
              <a16:creationId xmlns:a16="http://schemas.microsoft.com/office/drawing/2014/main" id="{00000000-0008-0000-0B00-00007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0" name="Text Box 3">
          <a:extLst>
            <a:ext uri="{FF2B5EF4-FFF2-40B4-BE49-F238E27FC236}">
              <a16:creationId xmlns:a16="http://schemas.microsoft.com/office/drawing/2014/main" id="{00000000-0008-0000-0B00-00007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1" name="Text Box 3">
          <a:extLst>
            <a:ext uri="{FF2B5EF4-FFF2-40B4-BE49-F238E27FC236}">
              <a16:creationId xmlns:a16="http://schemas.microsoft.com/office/drawing/2014/main" id="{00000000-0008-0000-0B00-00007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2" name="Text Box 3">
          <a:extLst>
            <a:ext uri="{FF2B5EF4-FFF2-40B4-BE49-F238E27FC236}">
              <a16:creationId xmlns:a16="http://schemas.microsoft.com/office/drawing/2014/main" id="{00000000-0008-0000-0B00-00007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3" name="Text Box 3">
          <a:extLst>
            <a:ext uri="{FF2B5EF4-FFF2-40B4-BE49-F238E27FC236}">
              <a16:creationId xmlns:a16="http://schemas.microsoft.com/office/drawing/2014/main" id="{00000000-0008-0000-0B00-00007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4" name="Text Box 3">
          <a:extLst>
            <a:ext uri="{FF2B5EF4-FFF2-40B4-BE49-F238E27FC236}">
              <a16:creationId xmlns:a16="http://schemas.microsoft.com/office/drawing/2014/main" id="{00000000-0008-0000-0B00-00008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5" name="Text Box 3">
          <a:extLst>
            <a:ext uri="{FF2B5EF4-FFF2-40B4-BE49-F238E27FC236}">
              <a16:creationId xmlns:a16="http://schemas.microsoft.com/office/drawing/2014/main" id="{00000000-0008-0000-0B00-00008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id="{00000000-0008-0000-0B00-00008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7" name="Text Box 3">
          <a:extLst>
            <a:ext uri="{FF2B5EF4-FFF2-40B4-BE49-F238E27FC236}">
              <a16:creationId xmlns:a16="http://schemas.microsoft.com/office/drawing/2014/main" id="{00000000-0008-0000-0B00-00008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8" name="Text Box 3">
          <a:extLst>
            <a:ext uri="{FF2B5EF4-FFF2-40B4-BE49-F238E27FC236}">
              <a16:creationId xmlns:a16="http://schemas.microsoft.com/office/drawing/2014/main" id="{00000000-0008-0000-0B00-00008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9" name="Text Box 3">
          <a:extLst>
            <a:ext uri="{FF2B5EF4-FFF2-40B4-BE49-F238E27FC236}">
              <a16:creationId xmlns:a16="http://schemas.microsoft.com/office/drawing/2014/main" id="{00000000-0008-0000-0B00-00008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0" name="Text Box 3">
          <a:extLst>
            <a:ext uri="{FF2B5EF4-FFF2-40B4-BE49-F238E27FC236}">
              <a16:creationId xmlns:a16="http://schemas.microsoft.com/office/drawing/2014/main" id="{00000000-0008-0000-0B00-00008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1" name="Text Box 3">
          <a:extLst>
            <a:ext uri="{FF2B5EF4-FFF2-40B4-BE49-F238E27FC236}">
              <a16:creationId xmlns:a16="http://schemas.microsoft.com/office/drawing/2014/main" id="{00000000-0008-0000-0B00-00008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2" name="Text Box 3">
          <a:extLst>
            <a:ext uri="{FF2B5EF4-FFF2-40B4-BE49-F238E27FC236}">
              <a16:creationId xmlns:a16="http://schemas.microsoft.com/office/drawing/2014/main" id="{00000000-0008-0000-0B00-00008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3" name="Text Box 3">
          <a:extLst>
            <a:ext uri="{FF2B5EF4-FFF2-40B4-BE49-F238E27FC236}">
              <a16:creationId xmlns:a16="http://schemas.microsoft.com/office/drawing/2014/main" id="{00000000-0008-0000-0B00-00008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4" name="Text Box 3">
          <a:extLst>
            <a:ext uri="{FF2B5EF4-FFF2-40B4-BE49-F238E27FC236}">
              <a16:creationId xmlns:a16="http://schemas.microsoft.com/office/drawing/2014/main" id="{00000000-0008-0000-0B00-00008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5" name="Text Box 3">
          <a:extLst>
            <a:ext uri="{FF2B5EF4-FFF2-40B4-BE49-F238E27FC236}">
              <a16:creationId xmlns:a16="http://schemas.microsoft.com/office/drawing/2014/main" id="{00000000-0008-0000-0B00-00008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6" name="Text Box 3">
          <a:extLst>
            <a:ext uri="{FF2B5EF4-FFF2-40B4-BE49-F238E27FC236}">
              <a16:creationId xmlns:a16="http://schemas.microsoft.com/office/drawing/2014/main" id="{00000000-0008-0000-0B00-00008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7" name="Text Box 3">
          <a:extLst>
            <a:ext uri="{FF2B5EF4-FFF2-40B4-BE49-F238E27FC236}">
              <a16:creationId xmlns:a16="http://schemas.microsoft.com/office/drawing/2014/main" id="{00000000-0008-0000-0B00-00008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8" name="Text Box 3">
          <a:extLst>
            <a:ext uri="{FF2B5EF4-FFF2-40B4-BE49-F238E27FC236}">
              <a16:creationId xmlns:a16="http://schemas.microsoft.com/office/drawing/2014/main" id="{00000000-0008-0000-0B00-00008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9" name="Text Box 3">
          <a:extLst>
            <a:ext uri="{FF2B5EF4-FFF2-40B4-BE49-F238E27FC236}">
              <a16:creationId xmlns:a16="http://schemas.microsoft.com/office/drawing/2014/main" id="{00000000-0008-0000-0B00-00008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0" name="Text Box 3">
          <a:extLst>
            <a:ext uri="{FF2B5EF4-FFF2-40B4-BE49-F238E27FC236}">
              <a16:creationId xmlns:a16="http://schemas.microsoft.com/office/drawing/2014/main" id="{00000000-0008-0000-0B00-00009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1" name="Text Box 3">
          <a:extLst>
            <a:ext uri="{FF2B5EF4-FFF2-40B4-BE49-F238E27FC236}">
              <a16:creationId xmlns:a16="http://schemas.microsoft.com/office/drawing/2014/main" id="{00000000-0008-0000-0B00-00009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2" name="Text Box 3">
          <a:extLst>
            <a:ext uri="{FF2B5EF4-FFF2-40B4-BE49-F238E27FC236}">
              <a16:creationId xmlns:a16="http://schemas.microsoft.com/office/drawing/2014/main" id="{00000000-0008-0000-0B00-00009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3" name="Text Box 3">
          <a:extLst>
            <a:ext uri="{FF2B5EF4-FFF2-40B4-BE49-F238E27FC236}">
              <a16:creationId xmlns:a16="http://schemas.microsoft.com/office/drawing/2014/main" id="{00000000-0008-0000-0B00-00009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id="{00000000-0008-0000-0B00-00009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5" name="Text Box 3">
          <a:extLst>
            <a:ext uri="{FF2B5EF4-FFF2-40B4-BE49-F238E27FC236}">
              <a16:creationId xmlns:a16="http://schemas.microsoft.com/office/drawing/2014/main" id="{00000000-0008-0000-0B00-00009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6" name="Text Box 3">
          <a:extLst>
            <a:ext uri="{FF2B5EF4-FFF2-40B4-BE49-F238E27FC236}">
              <a16:creationId xmlns:a16="http://schemas.microsoft.com/office/drawing/2014/main" id="{00000000-0008-0000-0B00-00009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7" name="Text Box 3">
          <a:extLst>
            <a:ext uri="{FF2B5EF4-FFF2-40B4-BE49-F238E27FC236}">
              <a16:creationId xmlns:a16="http://schemas.microsoft.com/office/drawing/2014/main" id="{00000000-0008-0000-0B00-00009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8" name="Text Box 3">
          <a:extLst>
            <a:ext uri="{FF2B5EF4-FFF2-40B4-BE49-F238E27FC236}">
              <a16:creationId xmlns:a16="http://schemas.microsoft.com/office/drawing/2014/main" id="{00000000-0008-0000-0B00-00009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9" name="Text Box 3">
          <a:extLst>
            <a:ext uri="{FF2B5EF4-FFF2-40B4-BE49-F238E27FC236}">
              <a16:creationId xmlns:a16="http://schemas.microsoft.com/office/drawing/2014/main" id="{00000000-0008-0000-0B00-00009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0" name="Text Box 3">
          <a:extLst>
            <a:ext uri="{FF2B5EF4-FFF2-40B4-BE49-F238E27FC236}">
              <a16:creationId xmlns:a16="http://schemas.microsoft.com/office/drawing/2014/main" id="{00000000-0008-0000-0B00-00009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1" name="Text Box 3">
          <a:extLst>
            <a:ext uri="{FF2B5EF4-FFF2-40B4-BE49-F238E27FC236}">
              <a16:creationId xmlns:a16="http://schemas.microsoft.com/office/drawing/2014/main" id="{00000000-0008-0000-0B00-00009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id="{00000000-0008-0000-0B00-00009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3" name="Text Box 3">
          <a:extLst>
            <a:ext uri="{FF2B5EF4-FFF2-40B4-BE49-F238E27FC236}">
              <a16:creationId xmlns:a16="http://schemas.microsoft.com/office/drawing/2014/main" id="{00000000-0008-0000-0B00-00009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4" name="Text Box 3">
          <a:extLst>
            <a:ext uri="{FF2B5EF4-FFF2-40B4-BE49-F238E27FC236}">
              <a16:creationId xmlns:a16="http://schemas.microsoft.com/office/drawing/2014/main" id="{00000000-0008-0000-0B00-00009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5" name="Text Box 3">
          <a:extLst>
            <a:ext uri="{FF2B5EF4-FFF2-40B4-BE49-F238E27FC236}">
              <a16:creationId xmlns:a16="http://schemas.microsoft.com/office/drawing/2014/main" id="{00000000-0008-0000-0B00-00009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00000000-0008-0000-0B00-0000A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7" name="Text Box 3">
          <a:extLst>
            <a:ext uri="{FF2B5EF4-FFF2-40B4-BE49-F238E27FC236}">
              <a16:creationId xmlns:a16="http://schemas.microsoft.com/office/drawing/2014/main" id="{00000000-0008-0000-0B00-0000A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8" name="Text Box 3">
          <a:extLst>
            <a:ext uri="{FF2B5EF4-FFF2-40B4-BE49-F238E27FC236}">
              <a16:creationId xmlns:a16="http://schemas.microsoft.com/office/drawing/2014/main" id="{00000000-0008-0000-0B00-0000A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9" name="Text Box 3">
          <a:extLst>
            <a:ext uri="{FF2B5EF4-FFF2-40B4-BE49-F238E27FC236}">
              <a16:creationId xmlns:a16="http://schemas.microsoft.com/office/drawing/2014/main" id="{00000000-0008-0000-0B00-0000A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0" name="Text Box 3">
          <a:extLst>
            <a:ext uri="{FF2B5EF4-FFF2-40B4-BE49-F238E27FC236}">
              <a16:creationId xmlns:a16="http://schemas.microsoft.com/office/drawing/2014/main" id="{00000000-0008-0000-0B00-0000A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1" name="Text Box 3">
          <a:extLst>
            <a:ext uri="{FF2B5EF4-FFF2-40B4-BE49-F238E27FC236}">
              <a16:creationId xmlns:a16="http://schemas.microsoft.com/office/drawing/2014/main" id="{00000000-0008-0000-0B00-0000A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2" name="Text Box 3">
          <a:extLst>
            <a:ext uri="{FF2B5EF4-FFF2-40B4-BE49-F238E27FC236}">
              <a16:creationId xmlns:a16="http://schemas.microsoft.com/office/drawing/2014/main" id="{00000000-0008-0000-0B00-0000A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3" name="Text Box 3">
          <a:extLst>
            <a:ext uri="{FF2B5EF4-FFF2-40B4-BE49-F238E27FC236}">
              <a16:creationId xmlns:a16="http://schemas.microsoft.com/office/drawing/2014/main" id="{00000000-0008-0000-0B00-0000A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4" name="Text Box 3">
          <a:extLst>
            <a:ext uri="{FF2B5EF4-FFF2-40B4-BE49-F238E27FC236}">
              <a16:creationId xmlns:a16="http://schemas.microsoft.com/office/drawing/2014/main" id="{00000000-0008-0000-0B00-0000A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5" name="Text Box 3">
          <a:extLst>
            <a:ext uri="{FF2B5EF4-FFF2-40B4-BE49-F238E27FC236}">
              <a16:creationId xmlns:a16="http://schemas.microsoft.com/office/drawing/2014/main" id="{00000000-0008-0000-0B00-0000A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id="{00000000-0008-0000-0B00-0000A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7" name="Text Box 3">
          <a:extLst>
            <a:ext uri="{FF2B5EF4-FFF2-40B4-BE49-F238E27FC236}">
              <a16:creationId xmlns:a16="http://schemas.microsoft.com/office/drawing/2014/main" id="{00000000-0008-0000-0B00-0000A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8" name="Text Box 3">
          <a:extLst>
            <a:ext uri="{FF2B5EF4-FFF2-40B4-BE49-F238E27FC236}">
              <a16:creationId xmlns:a16="http://schemas.microsoft.com/office/drawing/2014/main" id="{00000000-0008-0000-0B00-0000A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9" name="Text Box 3">
          <a:extLst>
            <a:ext uri="{FF2B5EF4-FFF2-40B4-BE49-F238E27FC236}">
              <a16:creationId xmlns:a16="http://schemas.microsoft.com/office/drawing/2014/main" id="{00000000-0008-0000-0B00-0000A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0" name="Text Box 3">
          <a:extLst>
            <a:ext uri="{FF2B5EF4-FFF2-40B4-BE49-F238E27FC236}">
              <a16:creationId xmlns:a16="http://schemas.microsoft.com/office/drawing/2014/main" id="{00000000-0008-0000-0B00-0000A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1" name="Text Box 3">
          <a:extLst>
            <a:ext uri="{FF2B5EF4-FFF2-40B4-BE49-F238E27FC236}">
              <a16:creationId xmlns:a16="http://schemas.microsoft.com/office/drawing/2014/main" id="{00000000-0008-0000-0B00-0000A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2" name="Text Box 3">
          <a:extLst>
            <a:ext uri="{FF2B5EF4-FFF2-40B4-BE49-F238E27FC236}">
              <a16:creationId xmlns:a16="http://schemas.microsoft.com/office/drawing/2014/main" id="{00000000-0008-0000-0B00-0000B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3" name="Text Box 3">
          <a:extLst>
            <a:ext uri="{FF2B5EF4-FFF2-40B4-BE49-F238E27FC236}">
              <a16:creationId xmlns:a16="http://schemas.microsoft.com/office/drawing/2014/main" id="{00000000-0008-0000-0B00-0000B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4" name="Text Box 3">
          <a:extLst>
            <a:ext uri="{FF2B5EF4-FFF2-40B4-BE49-F238E27FC236}">
              <a16:creationId xmlns:a16="http://schemas.microsoft.com/office/drawing/2014/main" id="{00000000-0008-0000-0B00-0000B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5" name="Text Box 3">
          <a:extLst>
            <a:ext uri="{FF2B5EF4-FFF2-40B4-BE49-F238E27FC236}">
              <a16:creationId xmlns:a16="http://schemas.microsoft.com/office/drawing/2014/main" id="{00000000-0008-0000-0B00-0000B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6" name="Text Box 3">
          <a:extLst>
            <a:ext uri="{FF2B5EF4-FFF2-40B4-BE49-F238E27FC236}">
              <a16:creationId xmlns:a16="http://schemas.microsoft.com/office/drawing/2014/main" id="{00000000-0008-0000-0B00-0000B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7" name="Text Box 3">
          <a:extLst>
            <a:ext uri="{FF2B5EF4-FFF2-40B4-BE49-F238E27FC236}">
              <a16:creationId xmlns:a16="http://schemas.microsoft.com/office/drawing/2014/main" id="{00000000-0008-0000-0B00-0000B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8" name="Text Box 3">
          <a:extLst>
            <a:ext uri="{FF2B5EF4-FFF2-40B4-BE49-F238E27FC236}">
              <a16:creationId xmlns:a16="http://schemas.microsoft.com/office/drawing/2014/main" id="{00000000-0008-0000-0B00-0000B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9" name="Text Box 3">
          <a:extLst>
            <a:ext uri="{FF2B5EF4-FFF2-40B4-BE49-F238E27FC236}">
              <a16:creationId xmlns:a16="http://schemas.microsoft.com/office/drawing/2014/main" id="{00000000-0008-0000-0B00-0000B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0" name="Text Box 3">
          <a:extLst>
            <a:ext uri="{FF2B5EF4-FFF2-40B4-BE49-F238E27FC236}">
              <a16:creationId xmlns:a16="http://schemas.microsoft.com/office/drawing/2014/main" id="{00000000-0008-0000-0B00-0000B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1" name="Text Box 3">
          <a:extLst>
            <a:ext uri="{FF2B5EF4-FFF2-40B4-BE49-F238E27FC236}">
              <a16:creationId xmlns:a16="http://schemas.microsoft.com/office/drawing/2014/main" id="{00000000-0008-0000-0B00-0000B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2" name="Text Box 3">
          <a:extLst>
            <a:ext uri="{FF2B5EF4-FFF2-40B4-BE49-F238E27FC236}">
              <a16:creationId xmlns:a16="http://schemas.microsoft.com/office/drawing/2014/main" id="{00000000-0008-0000-0B00-0000B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3" name="Text Box 3">
          <a:extLst>
            <a:ext uri="{FF2B5EF4-FFF2-40B4-BE49-F238E27FC236}">
              <a16:creationId xmlns:a16="http://schemas.microsoft.com/office/drawing/2014/main" id="{00000000-0008-0000-0B00-0000B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4" name="Text Box 3">
          <a:extLst>
            <a:ext uri="{FF2B5EF4-FFF2-40B4-BE49-F238E27FC236}">
              <a16:creationId xmlns:a16="http://schemas.microsoft.com/office/drawing/2014/main" id="{00000000-0008-0000-0B00-0000B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5" name="Text Box 3">
          <a:extLst>
            <a:ext uri="{FF2B5EF4-FFF2-40B4-BE49-F238E27FC236}">
              <a16:creationId xmlns:a16="http://schemas.microsoft.com/office/drawing/2014/main" id="{00000000-0008-0000-0B00-0000B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6" name="Text Box 3">
          <a:extLst>
            <a:ext uri="{FF2B5EF4-FFF2-40B4-BE49-F238E27FC236}">
              <a16:creationId xmlns:a16="http://schemas.microsoft.com/office/drawing/2014/main" id="{00000000-0008-0000-0B00-0000B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7" name="Text Box 3">
          <a:extLst>
            <a:ext uri="{FF2B5EF4-FFF2-40B4-BE49-F238E27FC236}">
              <a16:creationId xmlns:a16="http://schemas.microsoft.com/office/drawing/2014/main" id="{00000000-0008-0000-0B00-0000B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8" name="Text Box 3">
          <a:extLst>
            <a:ext uri="{FF2B5EF4-FFF2-40B4-BE49-F238E27FC236}">
              <a16:creationId xmlns:a16="http://schemas.microsoft.com/office/drawing/2014/main" id="{00000000-0008-0000-0B00-0000C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9" name="Text Box 3">
          <a:extLst>
            <a:ext uri="{FF2B5EF4-FFF2-40B4-BE49-F238E27FC236}">
              <a16:creationId xmlns:a16="http://schemas.microsoft.com/office/drawing/2014/main" id="{00000000-0008-0000-0B00-0000C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0" name="Text Box 3">
          <a:extLst>
            <a:ext uri="{FF2B5EF4-FFF2-40B4-BE49-F238E27FC236}">
              <a16:creationId xmlns:a16="http://schemas.microsoft.com/office/drawing/2014/main" id="{00000000-0008-0000-0B00-0000C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1" name="Text Box 3">
          <a:extLst>
            <a:ext uri="{FF2B5EF4-FFF2-40B4-BE49-F238E27FC236}">
              <a16:creationId xmlns:a16="http://schemas.microsoft.com/office/drawing/2014/main" id="{00000000-0008-0000-0B00-0000C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2" name="Text Box 3">
          <a:extLst>
            <a:ext uri="{FF2B5EF4-FFF2-40B4-BE49-F238E27FC236}">
              <a16:creationId xmlns:a16="http://schemas.microsoft.com/office/drawing/2014/main" id="{00000000-0008-0000-0B00-0000C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3" name="Text Box 3">
          <a:extLst>
            <a:ext uri="{FF2B5EF4-FFF2-40B4-BE49-F238E27FC236}">
              <a16:creationId xmlns:a16="http://schemas.microsoft.com/office/drawing/2014/main" id="{00000000-0008-0000-0B00-0000C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4" name="Text Box 3">
          <a:extLst>
            <a:ext uri="{FF2B5EF4-FFF2-40B4-BE49-F238E27FC236}">
              <a16:creationId xmlns:a16="http://schemas.microsoft.com/office/drawing/2014/main" id="{00000000-0008-0000-0B00-0000C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5" name="Text Box 3">
          <a:extLst>
            <a:ext uri="{FF2B5EF4-FFF2-40B4-BE49-F238E27FC236}">
              <a16:creationId xmlns:a16="http://schemas.microsoft.com/office/drawing/2014/main" id="{00000000-0008-0000-0B00-0000C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6" name="Text Box 3">
          <a:extLst>
            <a:ext uri="{FF2B5EF4-FFF2-40B4-BE49-F238E27FC236}">
              <a16:creationId xmlns:a16="http://schemas.microsoft.com/office/drawing/2014/main" id="{00000000-0008-0000-0B00-0000C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7" name="Text Box 3">
          <a:extLst>
            <a:ext uri="{FF2B5EF4-FFF2-40B4-BE49-F238E27FC236}">
              <a16:creationId xmlns:a16="http://schemas.microsoft.com/office/drawing/2014/main" id="{00000000-0008-0000-0B00-0000C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8" name="Text Box 3">
          <a:extLst>
            <a:ext uri="{FF2B5EF4-FFF2-40B4-BE49-F238E27FC236}">
              <a16:creationId xmlns:a16="http://schemas.microsoft.com/office/drawing/2014/main" id="{00000000-0008-0000-0B00-0000C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9" name="Text Box 3">
          <a:extLst>
            <a:ext uri="{FF2B5EF4-FFF2-40B4-BE49-F238E27FC236}">
              <a16:creationId xmlns:a16="http://schemas.microsoft.com/office/drawing/2014/main" id="{00000000-0008-0000-0B00-0000C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0" name="Text Box 3">
          <a:extLst>
            <a:ext uri="{FF2B5EF4-FFF2-40B4-BE49-F238E27FC236}">
              <a16:creationId xmlns:a16="http://schemas.microsoft.com/office/drawing/2014/main" id="{00000000-0008-0000-0B00-0000C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1" name="Text Box 3">
          <a:extLst>
            <a:ext uri="{FF2B5EF4-FFF2-40B4-BE49-F238E27FC236}">
              <a16:creationId xmlns:a16="http://schemas.microsoft.com/office/drawing/2014/main" id="{00000000-0008-0000-0B00-0000C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2" name="Text Box 3">
          <a:extLst>
            <a:ext uri="{FF2B5EF4-FFF2-40B4-BE49-F238E27FC236}">
              <a16:creationId xmlns:a16="http://schemas.microsoft.com/office/drawing/2014/main" id="{00000000-0008-0000-0B00-0000C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3" name="Text Box 3">
          <a:extLst>
            <a:ext uri="{FF2B5EF4-FFF2-40B4-BE49-F238E27FC236}">
              <a16:creationId xmlns:a16="http://schemas.microsoft.com/office/drawing/2014/main" id="{00000000-0008-0000-0B00-0000C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4" name="Text Box 3">
          <a:extLst>
            <a:ext uri="{FF2B5EF4-FFF2-40B4-BE49-F238E27FC236}">
              <a16:creationId xmlns:a16="http://schemas.microsoft.com/office/drawing/2014/main" id="{00000000-0008-0000-0B00-0000D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5" name="Text Box 3">
          <a:extLst>
            <a:ext uri="{FF2B5EF4-FFF2-40B4-BE49-F238E27FC236}">
              <a16:creationId xmlns:a16="http://schemas.microsoft.com/office/drawing/2014/main" id="{00000000-0008-0000-0B00-0000D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6" name="Text Box 3">
          <a:extLst>
            <a:ext uri="{FF2B5EF4-FFF2-40B4-BE49-F238E27FC236}">
              <a16:creationId xmlns:a16="http://schemas.microsoft.com/office/drawing/2014/main" id="{00000000-0008-0000-0B00-0000D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7" name="Text Box 3">
          <a:extLst>
            <a:ext uri="{FF2B5EF4-FFF2-40B4-BE49-F238E27FC236}">
              <a16:creationId xmlns:a16="http://schemas.microsoft.com/office/drawing/2014/main" id="{00000000-0008-0000-0B00-0000D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8" name="Text Box 3">
          <a:extLst>
            <a:ext uri="{FF2B5EF4-FFF2-40B4-BE49-F238E27FC236}">
              <a16:creationId xmlns:a16="http://schemas.microsoft.com/office/drawing/2014/main" id="{00000000-0008-0000-0B00-0000D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9" name="Text Box 3">
          <a:extLst>
            <a:ext uri="{FF2B5EF4-FFF2-40B4-BE49-F238E27FC236}">
              <a16:creationId xmlns:a16="http://schemas.microsoft.com/office/drawing/2014/main" id="{00000000-0008-0000-0B00-0000D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0" name="Text Box 3">
          <a:extLst>
            <a:ext uri="{FF2B5EF4-FFF2-40B4-BE49-F238E27FC236}">
              <a16:creationId xmlns:a16="http://schemas.microsoft.com/office/drawing/2014/main" id="{00000000-0008-0000-0B00-0000D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id="{00000000-0008-0000-0B00-0000D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2" name="Text Box 3">
          <a:extLst>
            <a:ext uri="{FF2B5EF4-FFF2-40B4-BE49-F238E27FC236}">
              <a16:creationId xmlns:a16="http://schemas.microsoft.com/office/drawing/2014/main" id="{00000000-0008-0000-0B00-0000D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3" name="Text Box 3">
          <a:extLst>
            <a:ext uri="{FF2B5EF4-FFF2-40B4-BE49-F238E27FC236}">
              <a16:creationId xmlns:a16="http://schemas.microsoft.com/office/drawing/2014/main" id="{00000000-0008-0000-0B00-0000D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4" name="Text Box 3">
          <a:extLst>
            <a:ext uri="{FF2B5EF4-FFF2-40B4-BE49-F238E27FC236}">
              <a16:creationId xmlns:a16="http://schemas.microsoft.com/office/drawing/2014/main" id="{00000000-0008-0000-0B00-0000D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5" name="Text Box 3">
          <a:extLst>
            <a:ext uri="{FF2B5EF4-FFF2-40B4-BE49-F238E27FC236}">
              <a16:creationId xmlns:a16="http://schemas.microsoft.com/office/drawing/2014/main" id="{00000000-0008-0000-0B00-0000D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6" name="Text Box 3">
          <a:extLst>
            <a:ext uri="{FF2B5EF4-FFF2-40B4-BE49-F238E27FC236}">
              <a16:creationId xmlns:a16="http://schemas.microsoft.com/office/drawing/2014/main" id="{00000000-0008-0000-0B00-0000D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7" name="Text Box 3">
          <a:extLst>
            <a:ext uri="{FF2B5EF4-FFF2-40B4-BE49-F238E27FC236}">
              <a16:creationId xmlns:a16="http://schemas.microsoft.com/office/drawing/2014/main" id="{00000000-0008-0000-0B00-0000D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8" name="Text Box 3">
          <a:extLst>
            <a:ext uri="{FF2B5EF4-FFF2-40B4-BE49-F238E27FC236}">
              <a16:creationId xmlns:a16="http://schemas.microsoft.com/office/drawing/2014/main" id="{00000000-0008-0000-0B00-0000D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9" name="Text Box 3">
          <a:extLst>
            <a:ext uri="{FF2B5EF4-FFF2-40B4-BE49-F238E27FC236}">
              <a16:creationId xmlns:a16="http://schemas.microsoft.com/office/drawing/2014/main" id="{00000000-0008-0000-0B00-0000D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0" name="Text Box 3">
          <a:extLst>
            <a:ext uri="{FF2B5EF4-FFF2-40B4-BE49-F238E27FC236}">
              <a16:creationId xmlns:a16="http://schemas.microsoft.com/office/drawing/2014/main" id="{00000000-0008-0000-0B00-0000E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1" name="Text Box 3">
          <a:extLst>
            <a:ext uri="{FF2B5EF4-FFF2-40B4-BE49-F238E27FC236}">
              <a16:creationId xmlns:a16="http://schemas.microsoft.com/office/drawing/2014/main" id="{00000000-0008-0000-0B00-0000E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2" name="Text Box 3">
          <a:extLst>
            <a:ext uri="{FF2B5EF4-FFF2-40B4-BE49-F238E27FC236}">
              <a16:creationId xmlns:a16="http://schemas.microsoft.com/office/drawing/2014/main" id="{00000000-0008-0000-0B00-0000E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3" name="Text Box 3">
          <a:extLst>
            <a:ext uri="{FF2B5EF4-FFF2-40B4-BE49-F238E27FC236}">
              <a16:creationId xmlns:a16="http://schemas.microsoft.com/office/drawing/2014/main" id="{00000000-0008-0000-0B00-0000E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4" name="Text Box 3">
          <a:extLst>
            <a:ext uri="{FF2B5EF4-FFF2-40B4-BE49-F238E27FC236}">
              <a16:creationId xmlns:a16="http://schemas.microsoft.com/office/drawing/2014/main" id="{00000000-0008-0000-0B00-0000E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5" name="Text Box 3">
          <a:extLst>
            <a:ext uri="{FF2B5EF4-FFF2-40B4-BE49-F238E27FC236}">
              <a16:creationId xmlns:a16="http://schemas.microsoft.com/office/drawing/2014/main" id="{00000000-0008-0000-0B00-0000E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6" name="Text Box 3">
          <a:extLst>
            <a:ext uri="{FF2B5EF4-FFF2-40B4-BE49-F238E27FC236}">
              <a16:creationId xmlns:a16="http://schemas.microsoft.com/office/drawing/2014/main" id="{00000000-0008-0000-0B00-0000E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7" name="Text Box 3">
          <a:extLst>
            <a:ext uri="{FF2B5EF4-FFF2-40B4-BE49-F238E27FC236}">
              <a16:creationId xmlns:a16="http://schemas.microsoft.com/office/drawing/2014/main" id="{00000000-0008-0000-0B00-0000E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8" name="Text Box 3">
          <a:extLst>
            <a:ext uri="{FF2B5EF4-FFF2-40B4-BE49-F238E27FC236}">
              <a16:creationId xmlns:a16="http://schemas.microsoft.com/office/drawing/2014/main" id="{00000000-0008-0000-0B00-0000E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9" name="Text Box 3">
          <a:extLst>
            <a:ext uri="{FF2B5EF4-FFF2-40B4-BE49-F238E27FC236}">
              <a16:creationId xmlns:a16="http://schemas.microsoft.com/office/drawing/2014/main" id="{00000000-0008-0000-0B00-0000E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0" name="Text Box 3">
          <a:extLst>
            <a:ext uri="{FF2B5EF4-FFF2-40B4-BE49-F238E27FC236}">
              <a16:creationId xmlns:a16="http://schemas.microsoft.com/office/drawing/2014/main" id="{00000000-0008-0000-0B00-0000E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1" name="Text Box 3">
          <a:extLst>
            <a:ext uri="{FF2B5EF4-FFF2-40B4-BE49-F238E27FC236}">
              <a16:creationId xmlns:a16="http://schemas.microsoft.com/office/drawing/2014/main" id="{00000000-0008-0000-0B00-0000E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2" name="Text Box 3">
          <a:extLst>
            <a:ext uri="{FF2B5EF4-FFF2-40B4-BE49-F238E27FC236}">
              <a16:creationId xmlns:a16="http://schemas.microsoft.com/office/drawing/2014/main" id="{00000000-0008-0000-0B00-0000E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3" name="Text Box 3">
          <a:extLst>
            <a:ext uri="{FF2B5EF4-FFF2-40B4-BE49-F238E27FC236}">
              <a16:creationId xmlns:a16="http://schemas.microsoft.com/office/drawing/2014/main" id="{00000000-0008-0000-0B00-0000E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4" name="Text Box 3">
          <a:extLst>
            <a:ext uri="{FF2B5EF4-FFF2-40B4-BE49-F238E27FC236}">
              <a16:creationId xmlns:a16="http://schemas.microsoft.com/office/drawing/2014/main" id="{00000000-0008-0000-0B00-0000E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5" name="Text Box 3">
          <a:extLst>
            <a:ext uri="{FF2B5EF4-FFF2-40B4-BE49-F238E27FC236}">
              <a16:creationId xmlns:a16="http://schemas.microsoft.com/office/drawing/2014/main" id="{00000000-0008-0000-0B00-0000E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6" name="Text Box 3">
          <a:extLst>
            <a:ext uri="{FF2B5EF4-FFF2-40B4-BE49-F238E27FC236}">
              <a16:creationId xmlns:a16="http://schemas.microsoft.com/office/drawing/2014/main" id="{00000000-0008-0000-0B00-0000F0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7" name="Text Box 3">
          <a:extLst>
            <a:ext uri="{FF2B5EF4-FFF2-40B4-BE49-F238E27FC236}">
              <a16:creationId xmlns:a16="http://schemas.microsoft.com/office/drawing/2014/main" id="{00000000-0008-0000-0B00-0000F1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8" name="Text Box 3">
          <a:extLst>
            <a:ext uri="{FF2B5EF4-FFF2-40B4-BE49-F238E27FC236}">
              <a16:creationId xmlns:a16="http://schemas.microsoft.com/office/drawing/2014/main" id="{00000000-0008-0000-0B00-0000F2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9" name="Text Box 3">
          <a:extLst>
            <a:ext uri="{FF2B5EF4-FFF2-40B4-BE49-F238E27FC236}">
              <a16:creationId xmlns:a16="http://schemas.microsoft.com/office/drawing/2014/main" id="{00000000-0008-0000-0B00-0000F3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0" name="Text Box 3">
          <a:extLst>
            <a:ext uri="{FF2B5EF4-FFF2-40B4-BE49-F238E27FC236}">
              <a16:creationId xmlns:a16="http://schemas.microsoft.com/office/drawing/2014/main" id="{00000000-0008-0000-0B00-0000F4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1" name="Text Box 3">
          <a:extLst>
            <a:ext uri="{FF2B5EF4-FFF2-40B4-BE49-F238E27FC236}">
              <a16:creationId xmlns:a16="http://schemas.microsoft.com/office/drawing/2014/main" id="{00000000-0008-0000-0B00-0000F5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2" name="Text Box 3">
          <a:extLst>
            <a:ext uri="{FF2B5EF4-FFF2-40B4-BE49-F238E27FC236}">
              <a16:creationId xmlns:a16="http://schemas.microsoft.com/office/drawing/2014/main" id="{00000000-0008-0000-0B00-0000F6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3" name="Text Box 3">
          <a:extLst>
            <a:ext uri="{FF2B5EF4-FFF2-40B4-BE49-F238E27FC236}">
              <a16:creationId xmlns:a16="http://schemas.microsoft.com/office/drawing/2014/main" id="{00000000-0008-0000-0B00-0000F7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4" name="Text Box 3">
          <a:extLst>
            <a:ext uri="{FF2B5EF4-FFF2-40B4-BE49-F238E27FC236}">
              <a16:creationId xmlns:a16="http://schemas.microsoft.com/office/drawing/2014/main" id="{00000000-0008-0000-0B00-0000F8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5" name="Text Box 3">
          <a:extLst>
            <a:ext uri="{FF2B5EF4-FFF2-40B4-BE49-F238E27FC236}">
              <a16:creationId xmlns:a16="http://schemas.microsoft.com/office/drawing/2014/main" id="{00000000-0008-0000-0B00-0000F9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6" name="Text Box 3">
          <a:extLst>
            <a:ext uri="{FF2B5EF4-FFF2-40B4-BE49-F238E27FC236}">
              <a16:creationId xmlns:a16="http://schemas.microsoft.com/office/drawing/2014/main" id="{00000000-0008-0000-0B00-0000FA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7" name="Text Box 3">
          <a:extLst>
            <a:ext uri="{FF2B5EF4-FFF2-40B4-BE49-F238E27FC236}">
              <a16:creationId xmlns:a16="http://schemas.microsoft.com/office/drawing/2014/main" id="{00000000-0008-0000-0B00-0000FB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8" name="Text Box 3">
          <a:extLst>
            <a:ext uri="{FF2B5EF4-FFF2-40B4-BE49-F238E27FC236}">
              <a16:creationId xmlns:a16="http://schemas.microsoft.com/office/drawing/2014/main" id="{00000000-0008-0000-0B00-0000FC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9" name="Text Box 3">
          <a:extLst>
            <a:ext uri="{FF2B5EF4-FFF2-40B4-BE49-F238E27FC236}">
              <a16:creationId xmlns:a16="http://schemas.microsoft.com/office/drawing/2014/main" id="{00000000-0008-0000-0B00-0000FD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0" name="Text Box 3">
          <a:extLst>
            <a:ext uri="{FF2B5EF4-FFF2-40B4-BE49-F238E27FC236}">
              <a16:creationId xmlns:a16="http://schemas.microsoft.com/office/drawing/2014/main" id="{00000000-0008-0000-0B00-0000FE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1" name="Text Box 3">
          <a:extLst>
            <a:ext uri="{FF2B5EF4-FFF2-40B4-BE49-F238E27FC236}">
              <a16:creationId xmlns:a16="http://schemas.microsoft.com/office/drawing/2014/main" id="{00000000-0008-0000-0B00-0000FF10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2" name="Text Box 3">
          <a:extLst>
            <a:ext uri="{FF2B5EF4-FFF2-40B4-BE49-F238E27FC236}">
              <a16:creationId xmlns:a16="http://schemas.microsoft.com/office/drawing/2014/main" id="{00000000-0008-0000-0B00-00000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3" name="Text Box 3">
          <a:extLst>
            <a:ext uri="{FF2B5EF4-FFF2-40B4-BE49-F238E27FC236}">
              <a16:creationId xmlns:a16="http://schemas.microsoft.com/office/drawing/2014/main" id="{00000000-0008-0000-0B00-00000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4" name="Text Box 3">
          <a:extLst>
            <a:ext uri="{FF2B5EF4-FFF2-40B4-BE49-F238E27FC236}">
              <a16:creationId xmlns:a16="http://schemas.microsoft.com/office/drawing/2014/main" id="{00000000-0008-0000-0B00-00000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5" name="Text Box 3">
          <a:extLst>
            <a:ext uri="{FF2B5EF4-FFF2-40B4-BE49-F238E27FC236}">
              <a16:creationId xmlns:a16="http://schemas.microsoft.com/office/drawing/2014/main" id="{00000000-0008-0000-0B00-00000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6" name="Text Box 3">
          <a:extLst>
            <a:ext uri="{FF2B5EF4-FFF2-40B4-BE49-F238E27FC236}">
              <a16:creationId xmlns:a16="http://schemas.microsoft.com/office/drawing/2014/main" id="{00000000-0008-0000-0B00-00000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7" name="Text Box 3">
          <a:extLst>
            <a:ext uri="{FF2B5EF4-FFF2-40B4-BE49-F238E27FC236}">
              <a16:creationId xmlns:a16="http://schemas.microsoft.com/office/drawing/2014/main" id="{00000000-0008-0000-0B00-00000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8" name="Text Box 3">
          <a:extLst>
            <a:ext uri="{FF2B5EF4-FFF2-40B4-BE49-F238E27FC236}">
              <a16:creationId xmlns:a16="http://schemas.microsoft.com/office/drawing/2014/main" id="{00000000-0008-0000-0B00-00000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9" name="Text Box 3">
          <a:extLst>
            <a:ext uri="{FF2B5EF4-FFF2-40B4-BE49-F238E27FC236}">
              <a16:creationId xmlns:a16="http://schemas.microsoft.com/office/drawing/2014/main" id="{00000000-0008-0000-0B00-00000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0" name="Text Box 3">
          <a:extLst>
            <a:ext uri="{FF2B5EF4-FFF2-40B4-BE49-F238E27FC236}">
              <a16:creationId xmlns:a16="http://schemas.microsoft.com/office/drawing/2014/main" id="{00000000-0008-0000-0B00-00000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1" name="Text Box 3">
          <a:extLst>
            <a:ext uri="{FF2B5EF4-FFF2-40B4-BE49-F238E27FC236}">
              <a16:creationId xmlns:a16="http://schemas.microsoft.com/office/drawing/2014/main" id="{00000000-0008-0000-0B00-00000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2" name="Text Box 3">
          <a:extLst>
            <a:ext uri="{FF2B5EF4-FFF2-40B4-BE49-F238E27FC236}">
              <a16:creationId xmlns:a16="http://schemas.microsoft.com/office/drawing/2014/main" id="{00000000-0008-0000-0B00-00000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3" name="Text Box 3">
          <a:extLst>
            <a:ext uri="{FF2B5EF4-FFF2-40B4-BE49-F238E27FC236}">
              <a16:creationId xmlns:a16="http://schemas.microsoft.com/office/drawing/2014/main" id="{00000000-0008-0000-0B00-00000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4" name="Text Box 3">
          <a:extLst>
            <a:ext uri="{FF2B5EF4-FFF2-40B4-BE49-F238E27FC236}">
              <a16:creationId xmlns:a16="http://schemas.microsoft.com/office/drawing/2014/main" id="{00000000-0008-0000-0B00-00000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5" name="Text Box 3">
          <a:extLst>
            <a:ext uri="{FF2B5EF4-FFF2-40B4-BE49-F238E27FC236}">
              <a16:creationId xmlns:a16="http://schemas.microsoft.com/office/drawing/2014/main" id="{00000000-0008-0000-0B00-00000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id="{00000000-0008-0000-0B00-00000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7" name="Text Box 3">
          <a:extLst>
            <a:ext uri="{FF2B5EF4-FFF2-40B4-BE49-F238E27FC236}">
              <a16:creationId xmlns:a16="http://schemas.microsoft.com/office/drawing/2014/main" id="{00000000-0008-0000-0B00-00000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8" name="Text Box 3">
          <a:extLst>
            <a:ext uri="{FF2B5EF4-FFF2-40B4-BE49-F238E27FC236}">
              <a16:creationId xmlns:a16="http://schemas.microsoft.com/office/drawing/2014/main" id="{00000000-0008-0000-0B00-00001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9" name="Text Box 3">
          <a:extLst>
            <a:ext uri="{FF2B5EF4-FFF2-40B4-BE49-F238E27FC236}">
              <a16:creationId xmlns:a16="http://schemas.microsoft.com/office/drawing/2014/main" id="{00000000-0008-0000-0B00-00001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0" name="Text Box 3">
          <a:extLst>
            <a:ext uri="{FF2B5EF4-FFF2-40B4-BE49-F238E27FC236}">
              <a16:creationId xmlns:a16="http://schemas.microsoft.com/office/drawing/2014/main" id="{00000000-0008-0000-0B00-00001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1" name="Text Box 3">
          <a:extLst>
            <a:ext uri="{FF2B5EF4-FFF2-40B4-BE49-F238E27FC236}">
              <a16:creationId xmlns:a16="http://schemas.microsoft.com/office/drawing/2014/main" id="{00000000-0008-0000-0B00-00001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2" name="Text Box 3">
          <a:extLst>
            <a:ext uri="{FF2B5EF4-FFF2-40B4-BE49-F238E27FC236}">
              <a16:creationId xmlns:a16="http://schemas.microsoft.com/office/drawing/2014/main" id="{00000000-0008-0000-0B00-00001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3" name="Text Box 3">
          <a:extLst>
            <a:ext uri="{FF2B5EF4-FFF2-40B4-BE49-F238E27FC236}">
              <a16:creationId xmlns:a16="http://schemas.microsoft.com/office/drawing/2014/main" id="{00000000-0008-0000-0B00-00001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4" name="Text Box 3">
          <a:extLst>
            <a:ext uri="{FF2B5EF4-FFF2-40B4-BE49-F238E27FC236}">
              <a16:creationId xmlns:a16="http://schemas.microsoft.com/office/drawing/2014/main" id="{00000000-0008-0000-0B00-00001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5" name="Text Box 3">
          <a:extLst>
            <a:ext uri="{FF2B5EF4-FFF2-40B4-BE49-F238E27FC236}">
              <a16:creationId xmlns:a16="http://schemas.microsoft.com/office/drawing/2014/main" id="{00000000-0008-0000-0B00-00001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6" name="Text Box 3">
          <a:extLst>
            <a:ext uri="{FF2B5EF4-FFF2-40B4-BE49-F238E27FC236}">
              <a16:creationId xmlns:a16="http://schemas.microsoft.com/office/drawing/2014/main" id="{00000000-0008-0000-0B00-00001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7" name="Text Box 3">
          <a:extLst>
            <a:ext uri="{FF2B5EF4-FFF2-40B4-BE49-F238E27FC236}">
              <a16:creationId xmlns:a16="http://schemas.microsoft.com/office/drawing/2014/main" id="{00000000-0008-0000-0B00-00001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8" name="Text Box 3">
          <a:extLst>
            <a:ext uri="{FF2B5EF4-FFF2-40B4-BE49-F238E27FC236}">
              <a16:creationId xmlns:a16="http://schemas.microsoft.com/office/drawing/2014/main" id="{00000000-0008-0000-0B00-00001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9" name="Text Box 3">
          <a:extLst>
            <a:ext uri="{FF2B5EF4-FFF2-40B4-BE49-F238E27FC236}">
              <a16:creationId xmlns:a16="http://schemas.microsoft.com/office/drawing/2014/main" id="{00000000-0008-0000-0B00-00001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0" name="Text Box 3">
          <a:extLst>
            <a:ext uri="{FF2B5EF4-FFF2-40B4-BE49-F238E27FC236}">
              <a16:creationId xmlns:a16="http://schemas.microsoft.com/office/drawing/2014/main" id="{00000000-0008-0000-0B00-00001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00000000-0008-0000-0B00-00001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2" name="Text Box 3">
          <a:extLst>
            <a:ext uri="{FF2B5EF4-FFF2-40B4-BE49-F238E27FC236}">
              <a16:creationId xmlns:a16="http://schemas.microsoft.com/office/drawing/2014/main" id="{00000000-0008-0000-0B00-00001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3" name="Text Box 3">
          <a:extLst>
            <a:ext uri="{FF2B5EF4-FFF2-40B4-BE49-F238E27FC236}">
              <a16:creationId xmlns:a16="http://schemas.microsoft.com/office/drawing/2014/main" id="{00000000-0008-0000-0B00-00001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4" name="Text Box 3">
          <a:extLst>
            <a:ext uri="{FF2B5EF4-FFF2-40B4-BE49-F238E27FC236}">
              <a16:creationId xmlns:a16="http://schemas.microsoft.com/office/drawing/2014/main" id="{00000000-0008-0000-0B00-00002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5" name="Text Box 3">
          <a:extLst>
            <a:ext uri="{FF2B5EF4-FFF2-40B4-BE49-F238E27FC236}">
              <a16:creationId xmlns:a16="http://schemas.microsoft.com/office/drawing/2014/main" id="{00000000-0008-0000-0B00-00002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6" name="Text Box 3">
          <a:extLst>
            <a:ext uri="{FF2B5EF4-FFF2-40B4-BE49-F238E27FC236}">
              <a16:creationId xmlns:a16="http://schemas.microsoft.com/office/drawing/2014/main" id="{00000000-0008-0000-0B00-00002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7" name="Text Box 3">
          <a:extLst>
            <a:ext uri="{FF2B5EF4-FFF2-40B4-BE49-F238E27FC236}">
              <a16:creationId xmlns:a16="http://schemas.microsoft.com/office/drawing/2014/main" id="{00000000-0008-0000-0B00-00002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8" name="Text Box 3">
          <a:extLst>
            <a:ext uri="{FF2B5EF4-FFF2-40B4-BE49-F238E27FC236}">
              <a16:creationId xmlns:a16="http://schemas.microsoft.com/office/drawing/2014/main" id="{00000000-0008-0000-0B00-00002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9" name="Text Box 3">
          <a:extLst>
            <a:ext uri="{FF2B5EF4-FFF2-40B4-BE49-F238E27FC236}">
              <a16:creationId xmlns:a16="http://schemas.microsoft.com/office/drawing/2014/main" id="{00000000-0008-0000-0B00-00002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0" name="Text Box 3">
          <a:extLst>
            <a:ext uri="{FF2B5EF4-FFF2-40B4-BE49-F238E27FC236}">
              <a16:creationId xmlns:a16="http://schemas.microsoft.com/office/drawing/2014/main" id="{00000000-0008-0000-0B00-00002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id="{00000000-0008-0000-0B00-00002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2" name="Text Box 3">
          <a:extLst>
            <a:ext uri="{FF2B5EF4-FFF2-40B4-BE49-F238E27FC236}">
              <a16:creationId xmlns:a16="http://schemas.microsoft.com/office/drawing/2014/main" id="{00000000-0008-0000-0B00-00002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id="{00000000-0008-0000-0B00-00002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4" name="Text Box 3">
          <a:extLst>
            <a:ext uri="{FF2B5EF4-FFF2-40B4-BE49-F238E27FC236}">
              <a16:creationId xmlns:a16="http://schemas.microsoft.com/office/drawing/2014/main" id="{00000000-0008-0000-0B00-00002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5" name="Text Box 3">
          <a:extLst>
            <a:ext uri="{FF2B5EF4-FFF2-40B4-BE49-F238E27FC236}">
              <a16:creationId xmlns:a16="http://schemas.microsoft.com/office/drawing/2014/main" id="{00000000-0008-0000-0B00-00002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6" name="Text Box 3">
          <a:extLst>
            <a:ext uri="{FF2B5EF4-FFF2-40B4-BE49-F238E27FC236}">
              <a16:creationId xmlns:a16="http://schemas.microsoft.com/office/drawing/2014/main" id="{00000000-0008-0000-0B00-00002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7" name="Text Box 3">
          <a:extLst>
            <a:ext uri="{FF2B5EF4-FFF2-40B4-BE49-F238E27FC236}">
              <a16:creationId xmlns:a16="http://schemas.microsoft.com/office/drawing/2014/main" id="{00000000-0008-0000-0B00-00002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8" name="Text Box 3">
          <a:extLst>
            <a:ext uri="{FF2B5EF4-FFF2-40B4-BE49-F238E27FC236}">
              <a16:creationId xmlns:a16="http://schemas.microsoft.com/office/drawing/2014/main" id="{00000000-0008-0000-0B00-00002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id="{00000000-0008-0000-0B00-00002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0" name="Text Box 3">
          <a:extLst>
            <a:ext uri="{FF2B5EF4-FFF2-40B4-BE49-F238E27FC236}">
              <a16:creationId xmlns:a16="http://schemas.microsoft.com/office/drawing/2014/main" id="{00000000-0008-0000-0B00-00003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id="{00000000-0008-0000-0B00-00003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2" name="Text Box 3">
          <a:extLst>
            <a:ext uri="{FF2B5EF4-FFF2-40B4-BE49-F238E27FC236}">
              <a16:creationId xmlns:a16="http://schemas.microsoft.com/office/drawing/2014/main" id="{00000000-0008-0000-0B00-00003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00000000-0008-0000-0B00-00003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4" name="Text Box 3">
          <a:extLst>
            <a:ext uri="{FF2B5EF4-FFF2-40B4-BE49-F238E27FC236}">
              <a16:creationId xmlns:a16="http://schemas.microsoft.com/office/drawing/2014/main" id="{00000000-0008-0000-0B00-00003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5" name="Text Box 3">
          <a:extLst>
            <a:ext uri="{FF2B5EF4-FFF2-40B4-BE49-F238E27FC236}">
              <a16:creationId xmlns:a16="http://schemas.microsoft.com/office/drawing/2014/main" id="{00000000-0008-0000-0B00-00003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6" name="Text Box 3">
          <a:extLst>
            <a:ext uri="{FF2B5EF4-FFF2-40B4-BE49-F238E27FC236}">
              <a16:creationId xmlns:a16="http://schemas.microsoft.com/office/drawing/2014/main" id="{00000000-0008-0000-0B00-00003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id="{00000000-0008-0000-0B00-00003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8" name="Text Box 3">
          <a:extLst>
            <a:ext uri="{FF2B5EF4-FFF2-40B4-BE49-F238E27FC236}">
              <a16:creationId xmlns:a16="http://schemas.microsoft.com/office/drawing/2014/main" id="{00000000-0008-0000-0B00-00003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9" name="Text Box 3">
          <a:extLst>
            <a:ext uri="{FF2B5EF4-FFF2-40B4-BE49-F238E27FC236}">
              <a16:creationId xmlns:a16="http://schemas.microsoft.com/office/drawing/2014/main" id="{00000000-0008-0000-0B00-00003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0" name="Text Box 3">
          <a:extLst>
            <a:ext uri="{FF2B5EF4-FFF2-40B4-BE49-F238E27FC236}">
              <a16:creationId xmlns:a16="http://schemas.microsoft.com/office/drawing/2014/main" id="{00000000-0008-0000-0B00-00003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00000000-0008-0000-0B00-00003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2" name="Text Box 3">
          <a:extLst>
            <a:ext uri="{FF2B5EF4-FFF2-40B4-BE49-F238E27FC236}">
              <a16:creationId xmlns:a16="http://schemas.microsoft.com/office/drawing/2014/main" id="{00000000-0008-0000-0B00-00003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3" name="Text Box 3">
          <a:extLst>
            <a:ext uri="{FF2B5EF4-FFF2-40B4-BE49-F238E27FC236}">
              <a16:creationId xmlns:a16="http://schemas.microsoft.com/office/drawing/2014/main" id="{00000000-0008-0000-0B00-00003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B00-00003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5" name="Text Box 3">
          <a:extLst>
            <a:ext uri="{FF2B5EF4-FFF2-40B4-BE49-F238E27FC236}">
              <a16:creationId xmlns:a16="http://schemas.microsoft.com/office/drawing/2014/main" id="{00000000-0008-0000-0B00-00003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6" name="Text Box 3">
          <a:extLst>
            <a:ext uri="{FF2B5EF4-FFF2-40B4-BE49-F238E27FC236}">
              <a16:creationId xmlns:a16="http://schemas.microsoft.com/office/drawing/2014/main" id="{00000000-0008-0000-0B00-00004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7" name="Text Box 3">
          <a:extLst>
            <a:ext uri="{FF2B5EF4-FFF2-40B4-BE49-F238E27FC236}">
              <a16:creationId xmlns:a16="http://schemas.microsoft.com/office/drawing/2014/main" id="{00000000-0008-0000-0B00-00004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8" name="Text Box 3">
          <a:extLst>
            <a:ext uri="{FF2B5EF4-FFF2-40B4-BE49-F238E27FC236}">
              <a16:creationId xmlns:a16="http://schemas.microsoft.com/office/drawing/2014/main" id="{00000000-0008-0000-0B00-00004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id="{00000000-0008-0000-0B00-00004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0" name="Text Box 3">
          <a:extLst>
            <a:ext uri="{FF2B5EF4-FFF2-40B4-BE49-F238E27FC236}">
              <a16:creationId xmlns:a16="http://schemas.microsoft.com/office/drawing/2014/main" id="{00000000-0008-0000-0B00-00004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00000000-0008-0000-0B00-00004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2" name="Text Box 3">
          <a:extLst>
            <a:ext uri="{FF2B5EF4-FFF2-40B4-BE49-F238E27FC236}">
              <a16:creationId xmlns:a16="http://schemas.microsoft.com/office/drawing/2014/main" id="{00000000-0008-0000-0B00-00004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3" name="Text Box 3">
          <a:extLst>
            <a:ext uri="{FF2B5EF4-FFF2-40B4-BE49-F238E27FC236}">
              <a16:creationId xmlns:a16="http://schemas.microsoft.com/office/drawing/2014/main" id="{00000000-0008-0000-0B00-00004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4" name="Text Box 3">
          <a:extLst>
            <a:ext uri="{FF2B5EF4-FFF2-40B4-BE49-F238E27FC236}">
              <a16:creationId xmlns:a16="http://schemas.microsoft.com/office/drawing/2014/main" id="{00000000-0008-0000-0B00-00004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00000000-0008-0000-0B00-00004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6" name="Text Box 3">
          <a:extLst>
            <a:ext uri="{FF2B5EF4-FFF2-40B4-BE49-F238E27FC236}">
              <a16:creationId xmlns:a16="http://schemas.microsoft.com/office/drawing/2014/main" id="{00000000-0008-0000-0B00-00004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id="{00000000-0008-0000-0B00-00004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8" name="Text Box 3">
          <a:extLst>
            <a:ext uri="{FF2B5EF4-FFF2-40B4-BE49-F238E27FC236}">
              <a16:creationId xmlns:a16="http://schemas.microsoft.com/office/drawing/2014/main" id="{00000000-0008-0000-0B00-00004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9" name="Text Box 3">
          <a:extLst>
            <a:ext uri="{FF2B5EF4-FFF2-40B4-BE49-F238E27FC236}">
              <a16:creationId xmlns:a16="http://schemas.microsoft.com/office/drawing/2014/main" id="{00000000-0008-0000-0B00-00004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0" name="Text Box 3">
          <a:extLst>
            <a:ext uri="{FF2B5EF4-FFF2-40B4-BE49-F238E27FC236}">
              <a16:creationId xmlns:a16="http://schemas.microsoft.com/office/drawing/2014/main" id="{00000000-0008-0000-0B00-00004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id="{00000000-0008-0000-0B00-00004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2" name="Text Box 3">
          <a:extLst>
            <a:ext uri="{FF2B5EF4-FFF2-40B4-BE49-F238E27FC236}">
              <a16:creationId xmlns:a16="http://schemas.microsoft.com/office/drawing/2014/main" id="{00000000-0008-0000-0B00-00005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3" name="Text Box 3">
          <a:extLst>
            <a:ext uri="{FF2B5EF4-FFF2-40B4-BE49-F238E27FC236}">
              <a16:creationId xmlns:a16="http://schemas.microsoft.com/office/drawing/2014/main" id="{00000000-0008-0000-0B00-00005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4" name="Text Box 3">
          <a:extLst>
            <a:ext uri="{FF2B5EF4-FFF2-40B4-BE49-F238E27FC236}">
              <a16:creationId xmlns:a16="http://schemas.microsoft.com/office/drawing/2014/main" id="{00000000-0008-0000-0B00-00005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5" name="Text Box 3">
          <a:extLst>
            <a:ext uri="{FF2B5EF4-FFF2-40B4-BE49-F238E27FC236}">
              <a16:creationId xmlns:a16="http://schemas.microsoft.com/office/drawing/2014/main" id="{00000000-0008-0000-0B00-00005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6" name="Text Box 3">
          <a:extLst>
            <a:ext uri="{FF2B5EF4-FFF2-40B4-BE49-F238E27FC236}">
              <a16:creationId xmlns:a16="http://schemas.microsoft.com/office/drawing/2014/main" id="{00000000-0008-0000-0B00-00005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7" name="Text Box 3">
          <a:extLst>
            <a:ext uri="{FF2B5EF4-FFF2-40B4-BE49-F238E27FC236}">
              <a16:creationId xmlns:a16="http://schemas.microsoft.com/office/drawing/2014/main" id="{00000000-0008-0000-0B00-00005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8" name="Text Box 3">
          <a:extLst>
            <a:ext uri="{FF2B5EF4-FFF2-40B4-BE49-F238E27FC236}">
              <a16:creationId xmlns:a16="http://schemas.microsoft.com/office/drawing/2014/main" id="{00000000-0008-0000-0B00-00005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id="{00000000-0008-0000-0B00-00005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0" name="Text Box 3">
          <a:extLst>
            <a:ext uri="{FF2B5EF4-FFF2-40B4-BE49-F238E27FC236}">
              <a16:creationId xmlns:a16="http://schemas.microsoft.com/office/drawing/2014/main" id="{00000000-0008-0000-0B00-00005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00000000-0008-0000-0B00-00005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2" name="Text Box 3">
          <a:extLst>
            <a:ext uri="{FF2B5EF4-FFF2-40B4-BE49-F238E27FC236}">
              <a16:creationId xmlns:a16="http://schemas.microsoft.com/office/drawing/2014/main" id="{00000000-0008-0000-0B00-00005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3" name="Text Box 3">
          <a:extLst>
            <a:ext uri="{FF2B5EF4-FFF2-40B4-BE49-F238E27FC236}">
              <a16:creationId xmlns:a16="http://schemas.microsoft.com/office/drawing/2014/main" id="{00000000-0008-0000-0B00-00005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4" name="Text Box 3">
          <a:extLst>
            <a:ext uri="{FF2B5EF4-FFF2-40B4-BE49-F238E27FC236}">
              <a16:creationId xmlns:a16="http://schemas.microsoft.com/office/drawing/2014/main" id="{00000000-0008-0000-0B00-00005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5" name="Text Box 3">
          <a:extLst>
            <a:ext uri="{FF2B5EF4-FFF2-40B4-BE49-F238E27FC236}">
              <a16:creationId xmlns:a16="http://schemas.microsoft.com/office/drawing/2014/main" id="{00000000-0008-0000-0B00-00005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id="{00000000-0008-0000-0B00-00005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7" name="Text Box 3">
          <a:extLst>
            <a:ext uri="{FF2B5EF4-FFF2-40B4-BE49-F238E27FC236}">
              <a16:creationId xmlns:a16="http://schemas.microsoft.com/office/drawing/2014/main" id="{00000000-0008-0000-0B00-00005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8" name="Text Box 3">
          <a:extLst>
            <a:ext uri="{FF2B5EF4-FFF2-40B4-BE49-F238E27FC236}">
              <a16:creationId xmlns:a16="http://schemas.microsoft.com/office/drawing/2014/main" id="{00000000-0008-0000-0B00-00006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9" name="Text Box 3">
          <a:extLst>
            <a:ext uri="{FF2B5EF4-FFF2-40B4-BE49-F238E27FC236}">
              <a16:creationId xmlns:a16="http://schemas.microsoft.com/office/drawing/2014/main" id="{00000000-0008-0000-0B00-00006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0" name="Text Box 3">
          <a:extLst>
            <a:ext uri="{FF2B5EF4-FFF2-40B4-BE49-F238E27FC236}">
              <a16:creationId xmlns:a16="http://schemas.microsoft.com/office/drawing/2014/main" id="{00000000-0008-0000-0B00-00006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1" name="Text Box 3">
          <a:extLst>
            <a:ext uri="{FF2B5EF4-FFF2-40B4-BE49-F238E27FC236}">
              <a16:creationId xmlns:a16="http://schemas.microsoft.com/office/drawing/2014/main" id="{00000000-0008-0000-0B00-00006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2" name="Text Box 3">
          <a:extLst>
            <a:ext uri="{FF2B5EF4-FFF2-40B4-BE49-F238E27FC236}">
              <a16:creationId xmlns:a16="http://schemas.microsoft.com/office/drawing/2014/main" id="{00000000-0008-0000-0B00-00006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3" name="Text Box 3">
          <a:extLst>
            <a:ext uri="{FF2B5EF4-FFF2-40B4-BE49-F238E27FC236}">
              <a16:creationId xmlns:a16="http://schemas.microsoft.com/office/drawing/2014/main" id="{00000000-0008-0000-0B00-00006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4" name="Text Box 3">
          <a:extLst>
            <a:ext uri="{FF2B5EF4-FFF2-40B4-BE49-F238E27FC236}">
              <a16:creationId xmlns:a16="http://schemas.microsoft.com/office/drawing/2014/main" id="{00000000-0008-0000-0B00-00006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00000000-0008-0000-0B00-00006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id="{00000000-0008-0000-0B00-00006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7" name="Text Box 3">
          <a:extLst>
            <a:ext uri="{FF2B5EF4-FFF2-40B4-BE49-F238E27FC236}">
              <a16:creationId xmlns:a16="http://schemas.microsoft.com/office/drawing/2014/main" id="{00000000-0008-0000-0B00-00006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8" name="Text Box 3">
          <a:extLst>
            <a:ext uri="{FF2B5EF4-FFF2-40B4-BE49-F238E27FC236}">
              <a16:creationId xmlns:a16="http://schemas.microsoft.com/office/drawing/2014/main" id="{00000000-0008-0000-0B00-00006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9" name="Text Box 3">
          <a:extLst>
            <a:ext uri="{FF2B5EF4-FFF2-40B4-BE49-F238E27FC236}">
              <a16:creationId xmlns:a16="http://schemas.microsoft.com/office/drawing/2014/main" id="{00000000-0008-0000-0B00-00006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0" name="Text Box 3">
          <a:extLst>
            <a:ext uri="{FF2B5EF4-FFF2-40B4-BE49-F238E27FC236}">
              <a16:creationId xmlns:a16="http://schemas.microsoft.com/office/drawing/2014/main" id="{00000000-0008-0000-0B00-00006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1" name="Text Box 3">
          <a:extLst>
            <a:ext uri="{FF2B5EF4-FFF2-40B4-BE49-F238E27FC236}">
              <a16:creationId xmlns:a16="http://schemas.microsoft.com/office/drawing/2014/main" id="{00000000-0008-0000-0B00-00006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2" name="Text Box 3">
          <a:extLst>
            <a:ext uri="{FF2B5EF4-FFF2-40B4-BE49-F238E27FC236}">
              <a16:creationId xmlns:a16="http://schemas.microsoft.com/office/drawing/2014/main" id="{00000000-0008-0000-0B00-00006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3" name="Text Box 3">
          <a:extLst>
            <a:ext uri="{FF2B5EF4-FFF2-40B4-BE49-F238E27FC236}">
              <a16:creationId xmlns:a16="http://schemas.microsoft.com/office/drawing/2014/main" id="{00000000-0008-0000-0B00-00006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4" name="Text Box 3">
          <a:extLst>
            <a:ext uri="{FF2B5EF4-FFF2-40B4-BE49-F238E27FC236}">
              <a16:creationId xmlns:a16="http://schemas.microsoft.com/office/drawing/2014/main" id="{00000000-0008-0000-0B00-00007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5" name="Text Box 3">
          <a:extLst>
            <a:ext uri="{FF2B5EF4-FFF2-40B4-BE49-F238E27FC236}">
              <a16:creationId xmlns:a16="http://schemas.microsoft.com/office/drawing/2014/main" id="{00000000-0008-0000-0B00-00007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00000000-0008-0000-0B00-00007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7" name="Text Box 3">
          <a:extLst>
            <a:ext uri="{FF2B5EF4-FFF2-40B4-BE49-F238E27FC236}">
              <a16:creationId xmlns:a16="http://schemas.microsoft.com/office/drawing/2014/main" id="{00000000-0008-0000-0B00-00007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8" name="Text Box 3">
          <a:extLst>
            <a:ext uri="{FF2B5EF4-FFF2-40B4-BE49-F238E27FC236}">
              <a16:creationId xmlns:a16="http://schemas.microsoft.com/office/drawing/2014/main" id="{00000000-0008-0000-0B00-00007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9" name="Text Box 3">
          <a:extLst>
            <a:ext uri="{FF2B5EF4-FFF2-40B4-BE49-F238E27FC236}">
              <a16:creationId xmlns:a16="http://schemas.microsoft.com/office/drawing/2014/main" id="{00000000-0008-0000-0B00-00007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0" name="Text Box 3">
          <a:extLst>
            <a:ext uri="{FF2B5EF4-FFF2-40B4-BE49-F238E27FC236}">
              <a16:creationId xmlns:a16="http://schemas.microsoft.com/office/drawing/2014/main" id="{00000000-0008-0000-0B00-00007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1" name="Text Box 3">
          <a:extLst>
            <a:ext uri="{FF2B5EF4-FFF2-40B4-BE49-F238E27FC236}">
              <a16:creationId xmlns:a16="http://schemas.microsoft.com/office/drawing/2014/main" id="{00000000-0008-0000-0B00-00007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2" name="Text Box 3">
          <a:extLst>
            <a:ext uri="{FF2B5EF4-FFF2-40B4-BE49-F238E27FC236}">
              <a16:creationId xmlns:a16="http://schemas.microsoft.com/office/drawing/2014/main" id="{00000000-0008-0000-0B00-00007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3" name="Text Box 3">
          <a:extLst>
            <a:ext uri="{FF2B5EF4-FFF2-40B4-BE49-F238E27FC236}">
              <a16:creationId xmlns:a16="http://schemas.microsoft.com/office/drawing/2014/main" id="{00000000-0008-0000-0B00-00007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4" name="Text Box 3">
          <a:extLst>
            <a:ext uri="{FF2B5EF4-FFF2-40B4-BE49-F238E27FC236}">
              <a16:creationId xmlns:a16="http://schemas.microsoft.com/office/drawing/2014/main" id="{00000000-0008-0000-0B00-00007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5" name="Text Box 3">
          <a:extLst>
            <a:ext uri="{FF2B5EF4-FFF2-40B4-BE49-F238E27FC236}">
              <a16:creationId xmlns:a16="http://schemas.microsoft.com/office/drawing/2014/main" id="{00000000-0008-0000-0B00-00007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id="{00000000-0008-0000-0B00-00007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7" name="Text Box 3">
          <a:extLst>
            <a:ext uri="{FF2B5EF4-FFF2-40B4-BE49-F238E27FC236}">
              <a16:creationId xmlns:a16="http://schemas.microsoft.com/office/drawing/2014/main" id="{00000000-0008-0000-0B00-00007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8" name="Text Box 3">
          <a:extLst>
            <a:ext uri="{FF2B5EF4-FFF2-40B4-BE49-F238E27FC236}">
              <a16:creationId xmlns:a16="http://schemas.microsoft.com/office/drawing/2014/main" id="{00000000-0008-0000-0B00-00007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9" name="Text Box 3">
          <a:extLst>
            <a:ext uri="{FF2B5EF4-FFF2-40B4-BE49-F238E27FC236}">
              <a16:creationId xmlns:a16="http://schemas.microsoft.com/office/drawing/2014/main" id="{00000000-0008-0000-0B00-00007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0" name="Text Box 3">
          <a:extLst>
            <a:ext uri="{FF2B5EF4-FFF2-40B4-BE49-F238E27FC236}">
              <a16:creationId xmlns:a16="http://schemas.microsoft.com/office/drawing/2014/main" id="{00000000-0008-0000-0B00-00008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1" name="Text Box 3">
          <a:extLst>
            <a:ext uri="{FF2B5EF4-FFF2-40B4-BE49-F238E27FC236}">
              <a16:creationId xmlns:a16="http://schemas.microsoft.com/office/drawing/2014/main" id="{00000000-0008-0000-0B00-00008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id="{00000000-0008-0000-0B00-00008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3" name="Text Box 3">
          <a:extLst>
            <a:ext uri="{FF2B5EF4-FFF2-40B4-BE49-F238E27FC236}">
              <a16:creationId xmlns:a16="http://schemas.microsoft.com/office/drawing/2014/main" id="{00000000-0008-0000-0B00-00008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id="{00000000-0008-0000-0B00-00008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5" name="Text Box 3">
          <a:extLst>
            <a:ext uri="{FF2B5EF4-FFF2-40B4-BE49-F238E27FC236}">
              <a16:creationId xmlns:a16="http://schemas.microsoft.com/office/drawing/2014/main" id="{00000000-0008-0000-0B00-00008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id="{00000000-0008-0000-0B00-00008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7" name="Text Box 3">
          <a:extLst>
            <a:ext uri="{FF2B5EF4-FFF2-40B4-BE49-F238E27FC236}">
              <a16:creationId xmlns:a16="http://schemas.microsoft.com/office/drawing/2014/main" id="{00000000-0008-0000-0B00-00008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8" name="Text Box 3">
          <a:extLst>
            <a:ext uri="{FF2B5EF4-FFF2-40B4-BE49-F238E27FC236}">
              <a16:creationId xmlns:a16="http://schemas.microsoft.com/office/drawing/2014/main" id="{00000000-0008-0000-0B00-00008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9" name="Text Box 3">
          <a:extLst>
            <a:ext uri="{FF2B5EF4-FFF2-40B4-BE49-F238E27FC236}">
              <a16:creationId xmlns:a16="http://schemas.microsoft.com/office/drawing/2014/main" id="{00000000-0008-0000-0B00-00008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0" name="Text Box 3">
          <a:extLst>
            <a:ext uri="{FF2B5EF4-FFF2-40B4-BE49-F238E27FC236}">
              <a16:creationId xmlns:a16="http://schemas.microsoft.com/office/drawing/2014/main" id="{00000000-0008-0000-0B00-00008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1" name="Text Box 3">
          <a:extLst>
            <a:ext uri="{FF2B5EF4-FFF2-40B4-BE49-F238E27FC236}">
              <a16:creationId xmlns:a16="http://schemas.microsoft.com/office/drawing/2014/main" id="{00000000-0008-0000-0B00-00008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2" name="Text Box 3">
          <a:extLst>
            <a:ext uri="{FF2B5EF4-FFF2-40B4-BE49-F238E27FC236}">
              <a16:creationId xmlns:a16="http://schemas.microsoft.com/office/drawing/2014/main" id="{00000000-0008-0000-0B00-00008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3" name="Text Box 3">
          <a:extLst>
            <a:ext uri="{FF2B5EF4-FFF2-40B4-BE49-F238E27FC236}">
              <a16:creationId xmlns:a16="http://schemas.microsoft.com/office/drawing/2014/main" id="{00000000-0008-0000-0B00-00008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4" name="Text Box 3">
          <a:extLst>
            <a:ext uri="{FF2B5EF4-FFF2-40B4-BE49-F238E27FC236}">
              <a16:creationId xmlns:a16="http://schemas.microsoft.com/office/drawing/2014/main" id="{00000000-0008-0000-0B00-00008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5" name="Text Box 3">
          <a:extLst>
            <a:ext uri="{FF2B5EF4-FFF2-40B4-BE49-F238E27FC236}">
              <a16:creationId xmlns:a16="http://schemas.microsoft.com/office/drawing/2014/main" id="{00000000-0008-0000-0B00-00008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id="{00000000-0008-0000-0B00-00009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7" name="Text Box 3">
          <a:extLst>
            <a:ext uri="{FF2B5EF4-FFF2-40B4-BE49-F238E27FC236}">
              <a16:creationId xmlns:a16="http://schemas.microsoft.com/office/drawing/2014/main" id="{00000000-0008-0000-0B00-00009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8" name="Text Box 3">
          <a:extLst>
            <a:ext uri="{FF2B5EF4-FFF2-40B4-BE49-F238E27FC236}">
              <a16:creationId xmlns:a16="http://schemas.microsoft.com/office/drawing/2014/main" id="{00000000-0008-0000-0B00-00009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9" name="Text Box 3">
          <a:extLst>
            <a:ext uri="{FF2B5EF4-FFF2-40B4-BE49-F238E27FC236}">
              <a16:creationId xmlns:a16="http://schemas.microsoft.com/office/drawing/2014/main" id="{00000000-0008-0000-0B00-00009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0" name="Text Box 3">
          <a:extLst>
            <a:ext uri="{FF2B5EF4-FFF2-40B4-BE49-F238E27FC236}">
              <a16:creationId xmlns:a16="http://schemas.microsoft.com/office/drawing/2014/main" id="{00000000-0008-0000-0B00-00009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1" name="Text Box 3">
          <a:extLst>
            <a:ext uri="{FF2B5EF4-FFF2-40B4-BE49-F238E27FC236}">
              <a16:creationId xmlns:a16="http://schemas.microsoft.com/office/drawing/2014/main" id="{00000000-0008-0000-0B00-00009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2" name="Text Box 3">
          <a:extLst>
            <a:ext uri="{FF2B5EF4-FFF2-40B4-BE49-F238E27FC236}">
              <a16:creationId xmlns:a16="http://schemas.microsoft.com/office/drawing/2014/main" id="{00000000-0008-0000-0B00-00009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3" name="Text Box 3">
          <a:extLst>
            <a:ext uri="{FF2B5EF4-FFF2-40B4-BE49-F238E27FC236}">
              <a16:creationId xmlns:a16="http://schemas.microsoft.com/office/drawing/2014/main" id="{00000000-0008-0000-0B00-00009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4" name="Text Box 3">
          <a:extLst>
            <a:ext uri="{FF2B5EF4-FFF2-40B4-BE49-F238E27FC236}">
              <a16:creationId xmlns:a16="http://schemas.microsoft.com/office/drawing/2014/main" id="{00000000-0008-0000-0B00-00009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5" name="Text Box 3">
          <a:extLst>
            <a:ext uri="{FF2B5EF4-FFF2-40B4-BE49-F238E27FC236}">
              <a16:creationId xmlns:a16="http://schemas.microsoft.com/office/drawing/2014/main" id="{00000000-0008-0000-0B00-00009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00000000-0008-0000-0B00-00009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7" name="Text Box 3">
          <a:extLst>
            <a:ext uri="{FF2B5EF4-FFF2-40B4-BE49-F238E27FC236}">
              <a16:creationId xmlns:a16="http://schemas.microsoft.com/office/drawing/2014/main" id="{00000000-0008-0000-0B00-00009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8" name="Text Box 3">
          <a:extLst>
            <a:ext uri="{FF2B5EF4-FFF2-40B4-BE49-F238E27FC236}">
              <a16:creationId xmlns:a16="http://schemas.microsoft.com/office/drawing/2014/main" id="{00000000-0008-0000-0B00-00009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9" name="Text Box 3">
          <a:extLst>
            <a:ext uri="{FF2B5EF4-FFF2-40B4-BE49-F238E27FC236}">
              <a16:creationId xmlns:a16="http://schemas.microsoft.com/office/drawing/2014/main" id="{00000000-0008-0000-0B00-00009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0" name="Text Box 3">
          <a:extLst>
            <a:ext uri="{FF2B5EF4-FFF2-40B4-BE49-F238E27FC236}">
              <a16:creationId xmlns:a16="http://schemas.microsoft.com/office/drawing/2014/main" id="{00000000-0008-0000-0B00-00009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id="{00000000-0008-0000-0B00-00009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2" name="Text Box 3">
          <a:extLst>
            <a:ext uri="{FF2B5EF4-FFF2-40B4-BE49-F238E27FC236}">
              <a16:creationId xmlns:a16="http://schemas.microsoft.com/office/drawing/2014/main" id="{00000000-0008-0000-0B00-0000A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3" name="Text Box 3">
          <a:extLst>
            <a:ext uri="{FF2B5EF4-FFF2-40B4-BE49-F238E27FC236}">
              <a16:creationId xmlns:a16="http://schemas.microsoft.com/office/drawing/2014/main" id="{00000000-0008-0000-0B00-0000A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4" name="Text Box 3">
          <a:extLst>
            <a:ext uri="{FF2B5EF4-FFF2-40B4-BE49-F238E27FC236}">
              <a16:creationId xmlns:a16="http://schemas.microsoft.com/office/drawing/2014/main" id="{00000000-0008-0000-0B00-0000A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5" name="Text Box 3">
          <a:extLst>
            <a:ext uri="{FF2B5EF4-FFF2-40B4-BE49-F238E27FC236}">
              <a16:creationId xmlns:a16="http://schemas.microsoft.com/office/drawing/2014/main" id="{00000000-0008-0000-0B00-0000A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00000000-0008-0000-0B00-0000A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7" name="Text Box 3">
          <a:extLst>
            <a:ext uri="{FF2B5EF4-FFF2-40B4-BE49-F238E27FC236}">
              <a16:creationId xmlns:a16="http://schemas.microsoft.com/office/drawing/2014/main" id="{00000000-0008-0000-0B00-0000A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8" name="Text Box 3">
          <a:extLst>
            <a:ext uri="{FF2B5EF4-FFF2-40B4-BE49-F238E27FC236}">
              <a16:creationId xmlns:a16="http://schemas.microsoft.com/office/drawing/2014/main" id="{00000000-0008-0000-0B00-0000A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9" name="Text Box 3">
          <a:extLst>
            <a:ext uri="{FF2B5EF4-FFF2-40B4-BE49-F238E27FC236}">
              <a16:creationId xmlns:a16="http://schemas.microsoft.com/office/drawing/2014/main" id="{00000000-0008-0000-0B00-0000A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0" name="Text Box 3">
          <a:extLst>
            <a:ext uri="{FF2B5EF4-FFF2-40B4-BE49-F238E27FC236}">
              <a16:creationId xmlns:a16="http://schemas.microsoft.com/office/drawing/2014/main" id="{00000000-0008-0000-0B00-0000A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1" name="Text Box 3">
          <a:extLst>
            <a:ext uri="{FF2B5EF4-FFF2-40B4-BE49-F238E27FC236}">
              <a16:creationId xmlns:a16="http://schemas.microsoft.com/office/drawing/2014/main" id="{00000000-0008-0000-0B00-0000A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2" name="Text Box 3">
          <a:extLst>
            <a:ext uri="{FF2B5EF4-FFF2-40B4-BE49-F238E27FC236}">
              <a16:creationId xmlns:a16="http://schemas.microsoft.com/office/drawing/2014/main" id="{00000000-0008-0000-0B00-0000A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3" name="Text Box 3">
          <a:extLst>
            <a:ext uri="{FF2B5EF4-FFF2-40B4-BE49-F238E27FC236}">
              <a16:creationId xmlns:a16="http://schemas.microsoft.com/office/drawing/2014/main" id="{00000000-0008-0000-0B00-0000A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4" name="Text Box 3">
          <a:extLst>
            <a:ext uri="{FF2B5EF4-FFF2-40B4-BE49-F238E27FC236}">
              <a16:creationId xmlns:a16="http://schemas.microsoft.com/office/drawing/2014/main" id="{00000000-0008-0000-0B00-0000A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5" name="Text Box 3">
          <a:extLst>
            <a:ext uri="{FF2B5EF4-FFF2-40B4-BE49-F238E27FC236}">
              <a16:creationId xmlns:a16="http://schemas.microsoft.com/office/drawing/2014/main" id="{00000000-0008-0000-0B00-0000A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6" name="Text Box 3">
          <a:extLst>
            <a:ext uri="{FF2B5EF4-FFF2-40B4-BE49-F238E27FC236}">
              <a16:creationId xmlns:a16="http://schemas.microsoft.com/office/drawing/2014/main" id="{00000000-0008-0000-0B00-0000A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7" name="Text Box 3">
          <a:extLst>
            <a:ext uri="{FF2B5EF4-FFF2-40B4-BE49-F238E27FC236}">
              <a16:creationId xmlns:a16="http://schemas.microsoft.com/office/drawing/2014/main" id="{00000000-0008-0000-0B00-0000A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8" name="Text Box 3">
          <a:extLst>
            <a:ext uri="{FF2B5EF4-FFF2-40B4-BE49-F238E27FC236}">
              <a16:creationId xmlns:a16="http://schemas.microsoft.com/office/drawing/2014/main" id="{00000000-0008-0000-0B00-0000B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9" name="Text Box 3">
          <a:extLst>
            <a:ext uri="{FF2B5EF4-FFF2-40B4-BE49-F238E27FC236}">
              <a16:creationId xmlns:a16="http://schemas.microsoft.com/office/drawing/2014/main" id="{00000000-0008-0000-0B00-0000B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0" name="Text Box 3">
          <a:extLst>
            <a:ext uri="{FF2B5EF4-FFF2-40B4-BE49-F238E27FC236}">
              <a16:creationId xmlns:a16="http://schemas.microsoft.com/office/drawing/2014/main" id="{00000000-0008-0000-0B00-0000B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1" name="Text Box 3">
          <a:extLst>
            <a:ext uri="{FF2B5EF4-FFF2-40B4-BE49-F238E27FC236}">
              <a16:creationId xmlns:a16="http://schemas.microsoft.com/office/drawing/2014/main" id="{00000000-0008-0000-0B00-0000B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2" name="Text Box 3">
          <a:extLst>
            <a:ext uri="{FF2B5EF4-FFF2-40B4-BE49-F238E27FC236}">
              <a16:creationId xmlns:a16="http://schemas.microsoft.com/office/drawing/2014/main" id="{00000000-0008-0000-0B00-0000B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3" name="Text Box 3">
          <a:extLst>
            <a:ext uri="{FF2B5EF4-FFF2-40B4-BE49-F238E27FC236}">
              <a16:creationId xmlns:a16="http://schemas.microsoft.com/office/drawing/2014/main" id="{00000000-0008-0000-0B00-0000B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4" name="Text Box 3">
          <a:extLst>
            <a:ext uri="{FF2B5EF4-FFF2-40B4-BE49-F238E27FC236}">
              <a16:creationId xmlns:a16="http://schemas.microsoft.com/office/drawing/2014/main" id="{00000000-0008-0000-0B00-0000B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5" name="Text Box 3">
          <a:extLst>
            <a:ext uri="{FF2B5EF4-FFF2-40B4-BE49-F238E27FC236}">
              <a16:creationId xmlns:a16="http://schemas.microsoft.com/office/drawing/2014/main" id="{00000000-0008-0000-0B00-0000B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00000000-0008-0000-0B00-0000B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7" name="Text Box 3">
          <a:extLst>
            <a:ext uri="{FF2B5EF4-FFF2-40B4-BE49-F238E27FC236}">
              <a16:creationId xmlns:a16="http://schemas.microsoft.com/office/drawing/2014/main" id="{00000000-0008-0000-0B00-0000B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8" name="Text Box 3">
          <a:extLst>
            <a:ext uri="{FF2B5EF4-FFF2-40B4-BE49-F238E27FC236}">
              <a16:creationId xmlns:a16="http://schemas.microsoft.com/office/drawing/2014/main" id="{00000000-0008-0000-0B00-0000B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9" name="Text Box 3">
          <a:extLst>
            <a:ext uri="{FF2B5EF4-FFF2-40B4-BE49-F238E27FC236}">
              <a16:creationId xmlns:a16="http://schemas.microsoft.com/office/drawing/2014/main" id="{00000000-0008-0000-0B00-0000B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0" name="Text Box 3">
          <a:extLst>
            <a:ext uri="{FF2B5EF4-FFF2-40B4-BE49-F238E27FC236}">
              <a16:creationId xmlns:a16="http://schemas.microsoft.com/office/drawing/2014/main" id="{00000000-0008-0000-0B00-0000B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1" name="Text Box 3">
          <a:extLst>
            <a:ext uri="{FF2B5EF4-FFF2-40B4-BE49-F238E27FC236}">
              <a16:creationId xmlns:a16="http://schemas.microsoft.com/office/drawing/2014/main" id="{00000000-0008-0000-0B00-0000B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2" name="Text Box 3">
          <a:extLst>
            <a:ext uri="{FF2B5EF4-FFF2-40B4-BE49-F238E27FC236}">
              <a16:creationId xmlns:a16="http://schemas.microsoft.com/office/drawing/2014/main" id="{00000000-0008-0000-0B00-0000B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3" name="Text Box 3">
          <a:extLst>
            <a:ext uri="{FF2B5EF4-FFF2-40B4-BE49-F238E27FC236}">
              <a16:creationId xmlns:a16="http://schemas.microsoft.com/office/drawing/2014/main" id="{00000000-0008-0000-0B00-0000B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4" name="Text Box 3">
          <a:extLst>
            <a:ext uri="{FF2B5EF4-FFF2-40B4-BE49-F238E27FC236}">
              <a16:creationId xmlns:a16="http://schemas.microsoft.com/office/drawing/2014/main" id="{00000000-0008-0000-0B00-0000C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5" name="Text Box 3">
          <a:extLst>
            <a:ext uri="{FF2B5EF4-FFF2-40B4-BE49-F238E27FC236}">
              <a16:creationId xmlns:a16="http://schemas.microsoft.com/office/drawing/2014/main" id="{00000000-0008-0000-0B00-0000C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6" name="Text Box 3">
          <a:extLst>
            <a:ext uri="{FF2B5EF4-FFF2-40B4-BE49-F238E27FC236}">
              <a16:creationId xmlns:a16="http://schemas.microsoft.com/office/drawing/2014/main" id="{00000000-0008-0000-0B00-0000C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7" name="Text Box 3">
          <a:extLst>
            <a:ext uri="{FF2B5EF4-FFF2-40B4-BE49-F238E27FC236}">
              <a16:creationId xmlns:a16="http://schemas.microsoft.com/office/drawing/2014/main" id="{00000000-0008-0000-0B00-0000C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8" name="Text Box 3">
          <a:extLst>
            <a:ext uri="{FF2B5EF4-FFF2-40B4-BE49-F238E27FC236}">
              <a16:creationId xmlns:a16="http://schemas.microsoft.com/office/drawing/2014/main" id="{00000000-0008-0000-0B00-0000C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9" name="Text Box 3">
          <a:extLst>
            <a:ext uri="{FF2B5EF4-FFF2-40B4-BE49-F238E27FC236}">
              <a16:creationId xmlns:a16="http://schemas.microsoft.com/office/drawing/2014/main" id="{00000000-0008-0000-0B00-0000C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0" name="Text Box 3">
          <a:extLst>
            <a:ext uri="{FF2B5EF4-FFF2-40B4-BE49-F238E27FC236}">
              <a16:creationId xmlns:a16="http://schemas.microsoft.com/office/drawing/2014/main" id="{00000000-0008-0000-0B00-0000C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1" name="Text Box 3">
          <a:extLst>
            <a:ext uri="{FF2B5EF4-FFF2-40B4-BE49-F238E27FC236}">
              <a16:creationId xmlns:a16="http://schemas.microsoft.com/office/drawing/2014/main" id="{00000000-0008-0000-0B00-0000C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2" name="Text Box 3">
          <a:extLst>
            <a:ext uri="{FF2B5EF4-FFF2-40B4-BE49-F238E27FC236}">
              <a16:creationId xmlns:a16="http://schemas.microsoft.com/office/drawing/2014/main" id="{00000000-0008-0000-0B00-0000C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3" name="Text Box 3">
          <a:extLst>
            <a:ext uri="{FF2B5EF4-FFF2-40B4-BE49-F238E27FC236}">
              <a16:creationId xmlns:a16="http://schemas.microsoft.com/office/drawing/2014/main" id="{00000000-0008-0000-0B00-0000C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4" name="Text Box 3">
          <a:extLst>
            <a:ext uri="{FF2B5EF4-FFF2-40B4-BE49-F238E27FC236}">
              <a16:creationId xmlns:a16="http://schemas.microsoft.com/office/drawing/2014/main" id="{00000000-0008-0000-0B00-0000C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5" name="Text Box 3">
          <a:extLst>
            <a:ext uri="{FF2B5EF4-FFF2-40B4-BE49-F238E27FC236}">
              <a16:creationId xmlns:a16="http://schemas.microsoft.com/office/drawing/2014/main" id="{00000000-0008-0000-0B00-0000C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6" name="Text Box 3">
          <a:extLst>
            <a:ext uri="{FF2B5EF4-FFF2-40B4-BE49-F238E27FC236}">
              <a16:creationId xmlns:a16="http://schemas.microsoft.com/office/drawing/2014/main" id="{00000000-0008-0000-0B00-0000C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7" name="Text Box 3">
          <a:extLst>
            <a:ext uri="{FF2B5EF4-FFF2-40B4-BE49-F238E27FC236}">
              <a16:creationId xmlns:a16="http://schemas.microsoft.com/office/drawing/2014/main" id="{00000000-0008-0000-0B00-0000C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id="{00000000-0008-0000-0B00-0000C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9" name="Text Box 3">
          <a:extLst>
            <a:ext uri="{FF2B5EF4-FFF2-40B4-BE49-F238E27FC236}">
              <a16:creationId xmlns:a16="http://schemas.microsoft.com/office/drawing/2014/main" id="{00000000-0008-0000-0B00-0000C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id="{00000000-0008-0000-0B00-0000D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1" name="Text Box 3">
          <a:extLst>
            <a:ext uri="{FF2B5EF4-FFF2-40B4-BE49-F238E27FC236}">
              <a16:creationId xmlns:a16="http://schemas.microsoft.com/office/drawing/2014/main" id="{00000000-0008-0000-0B00-0000D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2" name="Text Box 3">
          <a:extLst>
            <a:ext uri="{FF2B5EF4-FFF2-40B4-BE49-F238E27FC236}">
              <a16:creationId xmlns:a16="http://schemas.microsoft.com/office/drawing/2014/main" id="{00000000-0008-0000-0B00-0000D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3" name="Text Box 3">
          <a:extLst>
            <a:ext uri="{FF2B5EF4-FFF2-40B4-BE49-F238E27FC236}">
              <a16:creationId xmlns:a16="http://schemas.microsoft.com/office/drawing/2014/main" id="{00000000-0008-0000-0B00-0000D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00000000-0008-0000-0B00-0000D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5" name="Text Box 3">
          <a:extLst>
            <a:ext uri="{FF2B5EF4-FFF2-40B4-BE49-F238E27FC236}">
              <a16:creationId xmlns:a16="http://schemas.microsoft.com/office/drawing/2014/main" id="{00000000-0008-0000-0B00-0000D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6" name="Text Box 3">
          <a:extLst>
            <a:ext uri="{FF2B5EF4-FFF2-40B4-BE49-F238E27FC236}">
              <a16:creationId xmlns:a16="http://schemas.microsoft.com/office/drawing/2014/main" id="{00000000-0008-0000-0B00-0000D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7" name="Text Box 3">
          <a:extLst>
            <a:ext uri="{FF2B5EF4-FFF2-40B4-BE49-F238E27FC236}">
              <a16:creationId xmlns:a16="http://schemas.microsoft.com/office/drawing/2014/main" id="{00000000-0008-0000-0B00-0000D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id="{00000000-0008-0000-0B00-0000D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9" name="Text Box 3">
          <a:extLst>
            <a:ext uri="{FF2B5EF4-FFF2-40B4-BE49-F238E27FC236}">
              <a16:creationId xmlns:a16="http://schemas.microsoft.com/office/drawing/2014/main" id="{00000000-0008-0000-0B00-0000D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00000000-0008-0000-0B00-0000D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1" name="Text Box 3">
          <a:extLst>
            <a:ext uri="{FF2B5EF4-FFF2-40B4-BE49-F238E27FC236}">
              <a16:creationId xmlns:a16="http://schemas.microsoft.com/office/drawing/2014/main" id="{00000000-0008-0000-0B00-0000D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id="{00000000-0008-0000-0B00-0000D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3" name="Text Box 3">
          <a:extLst>
            <a:ext uri="{FF2B5EF4-FFF2-40B4-BE49-F238E27FC236}">
              <a16:creationId xmlns:a16="http://schemas.microsoft.com/office/drawing/2014/main" id="{00000000-0008-0000-0B00-0000D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4" name="Text Box 3">
          <a:extLst>
            <a:ext uri="{FF2B5EF4-FFF2-40B4-BE49-F238E27FC236}">
              <a16:creationId xmlns:a16="http://schemas.microsoft.com/office/drawing/2014/main" id="{00000000-0008-0000-0B00-0000D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5" name="Text Box 3">
          <a:extLst>
            <a:ext uri="{FF2B5EF4-FFF2-40B4-BE49-F238E27FC236}">
              <a16:creationId xmlns:a16="http://schemas.microsoft.com/office/drawing/2014/main" id="{00000000-0008-0000-0B00-0000D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id="{00000000-0008-0000-0B00-0000E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7" name="Text Box 3">
          <a:extLst>
            <a:ext uri="{FF2B5EF4-FFF2-40B4-BE49-F238E27FC236}">
              <a16:creationId xmlns:a16="http://schemas.microsoft.com/office/drawing/2014/main" id="{00000000-0008-0000-0B00-0000E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8" name="Text Box 3">
          <a:extLst>
            <a:ext uri="{FF2B5EF4-FFF2-40B4-BE49-F238E27FC236}">
              <a16:creationId xmlns:a16="http://schemas.microsoft.com/office/drawing/2014/main" id="{00000000-0008-0000-0B00-0000E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9" name="Text Box 3">
          <a:extLst>
            <a:ext uri="{FF2B5EF4-FFF2-40B4-BE49-F238E27FC236}">
              <a16:creationId xmlns:a16="http://schemas.microsoft.com/office/drawing/2014/main" id="{00000000-0008-0000-0B00-0000E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00000000-0008-0000-0B00-0000E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1" name="Text Box 3">
          <a:extLst>
            <a:ext uri="{FF2B5EF4-FFF2-40B4-BE49-F238E27FC236}">
              <a16:creationId xmlns:a16="http://schemas.microsoft.com/office/drawing/2014/main" id="{00000000-0008-0000-0B00-0000E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id="{00000000-0008-0000-0B00-0000E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3" name="Text Box 3">
          <a:extLst>
            <a:ext uri="{FF2B5EF4-FFF2-40B4-BE49-F238E27FC236}">
              <a16:creationId xmlns:a16="http://schemas.microsoft.com/office/drawing/2014/main" id="{00000000-0008-0000-0B00-0000E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id="{00000000-0008-0000-0B00-0000E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5" name="Text Box 3">
          <a:extLst>
            <a:ext uri="{FF2B5EF4-FFF2-40B4-BE49-F238E27FC236}">
              <a16:creationId xmlns:a16="http://schemas.microsoft.com/office/drawing/2014/main" id="{00000000-0008-0000-0B00-0000E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id="{00000000-0008-0000-0B00-0000E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7" name="Text Box 3">
          <a:extLst>
            <a:ext uri="{FF2B5EF4-FFF2-40B4-BE49-F238E27FC236}">
              <a16:creationId xmlns:a16="http://schemas.microsoft.com/office/drawing/2014/main" id="{00000000-0008-0000-0B00-0000E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id="{00000000-0008-0000-0B00-0000E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9" name="Text Box 3">
          <a:extLst>
            <a:ext uri="{FF2B5EF4-FFF2-40B4-BE49-F238E27FC236}">
              <a16:creationId xmlns:a16="http://schemas.microsoft.com/office/drawing/2014/main" id="{00000000-0008-0000-0B00-0000E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00000000-0008-0000-0B00-0000E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1" name="Text Box 3">
          <a:extLst>
            <a:ext uri="{FF2B5EF4-FFF2-40B4-BE49-F238E27FC236}">
              <a16:creationId xmlns:a16="http://schemas.microsoft.com/office/drawing/2014/main" id="{00000000-0008-0000-0B00-0000E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id="{00000000-0008-0000-0B00-0000F0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3" name="Text Box 3">
          <a:extLst>
            <a:ext uri="{FF2B5EF4-FFF2-40B4-BE49-F238E27FC236}">
              <a16:creationId xmlns:a16="http://schemas.microsoft.com/office/drawing/2014/main" id="{00000000-0008-0000-0B00-0000F1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4" name="Text Box 3">
          <a:extLst>
            <a:ext uri="{FF2B5EF4-FFF2-40B4-BE49-F238E27FC236}">
              <a16:creationId xmlns:a16="http://schemas.microsoft.com/office/drawing/2014/main" id="{00000000-0008-0000-0B00-0000F2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5" name="Text Box 3">
          <a:extLst>
            <a:ext uri="{FF2B5EF4-FFF2-40B4-BE49-F238E27FC236}">
              <a16:creationId xmlns:a16="http://schemas.microsoft.com/office/drawing/2014/main" id="{00000000-0008-0000-0B00-0000F3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00000000-0008-0000-0B00-0000F4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7" name="Text Box 3">
          <a:extLst>
            <a:ext uri="{FF2B5EF4-FFF2-40B4-BE49-F238E27FC236}">
              <a16:creationId xmlns:a16="http://schemas.microsoft.com/office/drawing/2014/main" id="{00000000-0008-0000-0B00-0000F5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8" name="Text Box 3">
          <a:extLst>
            <a:ext uri="{FF2B5EF4-FFF2-40B4-BE49-F238E27FC236}">
              <a16:creationId xmlns:a16="http://schemas.microsoft.com/office/drawing/2014/main" id="{00000000-0008-0000-0B00-0000F6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9" name="Text Box 3">
          <a:extLst>
            <a:ext uri="{FF2B5EF4-FFF2-40B4-BE49-F238E27FC236}">
              <a16:creationId xmlns:a16="http://schemas.microsoft.com/office/drawing/2014/main" id="{00000000-0008-0000-0B00-0000F7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00000000-0008-0000-0B00-0000F8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1" name="Text Box 3">
          <a:extLst>
            <a:ext uri="{FF2B5EF4-FFF2-40B4-BE49-F238E27FC236}">
              <a16:creationId xmlns:a16="http://schemas.microsoft.com/office/drawing/2014/main" id="{00000000-0008-0000-0B00-0000F9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id="{00000000-0008-0000-0B00-0000FA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3" name="Text Box 3">
          <a:extLst>
            <a:ext uri="{FF2B5EF4-FFF2-40B4-BE49-F238E27FC236}">
              <a16:creationId xmlns:a16="http://schemas.microsoft.com/office/drawing/2014/main" id="{00000000-0008-0000-0B00-0000FB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id="{00000000-0008-0000-0B00-0000FC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5" name="Text Box 3">
          <a:extLst>
            <a:ext uri="{FF2B5EF4-FFF2-40B4-BE49-F238E27FC236}">
              <a16:creationId xmlns:a16="http://schemas.microsoft.com/office/drawing/2014/main" id="{00000000-0008-0000-0B00-0000FD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6" name="Text Box 3">
          <a:extLst>
            <a:ext uri="{FF2B5EF4-FFF2-40B4-BE49-F238E27FC236}">
              <a16:creationId xmlns:a16="http://schemas.microsoft.com/office/drawing/2014/main" id="{00000000-0008-0000-0B00-0000FE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7" name="Text Box 3">
          <a:extLst>
            <a:ext uri="{FF2B5EF4-FFF2-40B4-BE49-F238E27FC236}">
              <a16:creationId xmlns:a16="http://schemas.microsoft.com/office/drawing/2014/main" id="{00000000-0008-0000-0B00-0000FF11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8" name="Text Box 3">
          <a:extLst>
            <a:ext uri="{FF2B5EF4-FFF2-40B4-BE49-F238E27FC236}">
              <a16:creationId xmlns:a16="http://schemas.microsoft.com/office/drawing/2014/main" id="{00000000-0008-0000-0B00-00000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9" name="Text Box 3">
          <a:extLst>
            <a:ext uri="{FF2B5EF4-FFF2-40B4-BE49-F238E27FC236}">
              <a16:creationId xmlns:a16="http://schemas.microsoft.com/office/drawing/2014/main" id="{00000000-0008-0000-0B00-00000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00000000-0008-0000-0B00-00000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1" name="Text Box 3">
          <a:extLst>
            <a:ext uri="{FF2B5EF4-FFF2-40B4-BE49-F238E27FC236}">
              <a16:creationId xmlns:a16="http://schemas.microsoft.com/office/drawing/2014/main" id="{00000000-0008-0000-0B00-00000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2" name="Text Box 3">
          <a:extLst>
            <a:ext uri="{FF2B5EF4-FFF2-40B4-BE49-F238E27FC236}">
              <a16:creationId xmlns:a16="http://schemas.microsoft.com/office/drawing/2014/main" id="{00000000-0008-0000-0B00-00000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3" name="Text Box 3">
          <a:extLst>
            <a:ext uri="{FF2B5EF4-FFF2-40B4-BE49-F238E27FC236}">
              <a16:creationId xmlns:a16="http://schemas.microsoft.com/office/drawing/2014/main" id="{00000000-0008-0000-0B00-00000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4" name="Text Box 3">
          <a:extLst>
            <a:ext uri="{FF2B5EF4-FFF2-40B4-BE49-F238E27FC236}">
              <a16:creationId xmlns:a16="http://schemas.microsoft.com/office/drawing/2014/main" id="{00000000-0008-0000-0B00-00000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5" name="Text Box 3">
          <a:extLst>
            <a:ext uri="{FF2B5EF4-FFF2-40B4-BE49-F238E27FC236}">
              <a16:creationId xmlns:a16="http://schemas.microsoft.com/office/drawing/2014/main" id="{00000000-0008-0000-0B00-00000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6" name="Text Box 3">
          <a:extLst>
            <a:ext uri="{FF2B5EF4-FFF2-40B4-BE49-F238E27FC236}">
              <a16:creationId xmlns:a16="http://schemas.microsoft.com/office/drawing/2014/main" id="{00000000-0008-0000-0B00-00000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7" name="Text Box 3">
          <a:extLst>
            <a:ext uri="{FF2B5EF4-FFF2-40B4-BE49-F238E27FC236}">
              <a16:creationId xmlns:a16="http://schemas.microsoft.com/office/drawing/2014/main" id="{00000000-0008-0000-0B00-00000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8" name="Text Box 3">
          <a:extLst>
            <a:ext uri="{FF2B5EF4-FFF2-40B4-BE49-F238E27FC236}">
              <a16:creationId xmlns:a16="http://schemas.microsoft.com/office/drawing/2014/main" id="{00000000-0008-0000-0B00-00000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9" name="Text Box 3">
          <a:extLst>
            <a:ext uri="{FF2B5EF4-FFF2-40B4-BE49-F238E27FC236}">
              <a16:creationId xmlns:a16="http://schemas.microsoft.com/office/drawing/2014/main" id="{00000000-0008-0000-0B00-00000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0" name="Text Box 3">
          <a:extLst>
            <a:ext uri="{FF2B5EF4-FFF2-40B4-BE49-F238E27FC236}">
              <a16:creationId xmlns:a16="http://schemas.microsoft.com/office/drawing/2014/main" id="{00000000-0008-0000-0B00-00000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1" name="Text Box 3">
          <a:extLst>
            <a:ext uri="{FF2B5EF4-FFF2-40B4-BE49-F238E27FC236}">
              <a16:creationId xmlns:a16="http://schemas.microsoft.com/office/drawing/2014/main" id="{00000000-0008-0000-0B00-00000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2" name="Text Box 3">
          <a:extLst>
            <a:ext uri="{FF2B5EF4-FFF2-40B4-BE49-F238E27FC236}">
              <a16:creationId xmlns:a16="http://schemas.microsoft.com/office/drawing/2014/main" id="{00000000-0008-0000-0B00-00000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3" name="Text Box 3">
          <a:extLst>
            <a:ext uri="{FF2B5EF4-FFF2-40B4-BE49-F238E27FC236}">
              <a16:creationId xmlns:a16="http://schemas.microsoft.com/office/drawing/2014/main" id="{00000000-0008-0000-0B00-00000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4" name="Text Box 3">
          <a:extLst>
            <a:ext uri="{FF2B5EF4-FFF2-40B4-BE49-F238E27FC236}">
              <a16:creationId xmlns:a16="http://schemas.microsoft.com/office/drawing/2014/main" id="{00000000-0008-0000-0B00-00001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5" name="Text Box 3">
          <a:extLst>
            <a:ext uri="{FF2B5EF4-FFF2-40B4-BE49-F238E27FC236}">
              <a16:creationId xmlns:a16="http://schemas.microsoft.com/office/drawing/2014/main" id="{00000000-0008-0000-0B00-00001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00000000-0008-0000-0B00-00001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7" name="Text Box 3">
          <a:extLst>
            <a:ext uri="{FF2B5EF4-FFF2-40B4-BE49-F238E27FC236}">
              <a16:creationId xmlns:a16="http://schemas.microsoft.com/office/drawing/2014/main" id="{00000000-0008-0000-0B00-00001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8" name="Text Box 3">
          <a:extLst>
            <a:ext uri="{FF2B5EF4-FFF2-40B4-BE49-F238E27FC236}">
              <a16:creationId xmlns:a16="http://schemas.microsoft.com/office/drawing/2014/main" id="{00000000-0008-0000-0B00-00001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9" name="Text Box 3">
          <a:extLst>
            <a:ext uri="{FF2B5EF4-FFF2-40B4-BE49-F238E27FC236}">
              <a16:creationId xmlns:a16="http://schemas.microsoft.com/office/drawing/2014/main" id="{00000000-0008-0000-0B00-00001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00000000-0008-0000-0B00-00001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1" name="Text Box 3">
          <a:extLst>
            <a:ext uri="{FF2B5EF4-FFF2-40B4-BE49-F238E27FC236}">
              <a16:creationId xmlns:a16="http://schemas.microsoft.com/office/drawing/2014/main" id="{00000000-0008-0000-0B00-00001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2" name="Text Box 3">
          <a:extLst>
            <a:ext uri="{FF2B5EF4-FFF2-40B4-BE49-F238E27FC236}">
              <a16:creationId xmlns:a16="http://schemas.microsoft.com/office/drawing/2014/main" id="{00000000-0008-0000-0B00-00001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3" name="Text Box 3">
          <a:extLst>
            <a:ext uri="{FF2B5EF4-FFF2-40B4-BE49-F238E27FC236}">
              <a16:creationId xmlns:a16="http://schemas.microsoft.com/office/drawing/2014/main" id="{00000000-0008-0000-0B00-00001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00000000-0008-0000-0B00-00001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5" name="Text Box 3">
          <a:extLst>
            <a:ext uri="{FF2B5EF4-FFF2-40B4-BE49-F238E27FC236}">
              <a16:creationId xmlns:a16="http://schemas.microsoft.com/office/drawing/2014/main" id="{00000000-0008-0000-0B00-00001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6" name="Text Box 3">
          <a:extLst>
            <a:ext uri="{FF2B5EF4-FFF2-40B4-BE49-F238E27FC236}">
              <a16:creationId xmlns:a16="http://schemas.microsoft.com/office/drawing/2014/main" id="{00000000-0008-0000-0B00-00001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7" name="Text Box 3">
          <a:extLst>
            <a:ext uri="{FF2B5EF4-FFF2-40B4-BE49-F238E27FC236}">
              <a16:creationId xmlns:a16="http://schemas.microsoft.com/office/drawing/2014/main" id="{00000000-0008-0000-0B00-00001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00000000-0008-0000-0B00-00001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9" name="Text Box 3">
          <a:extLst>
            <a:ext uri="{FF2B5EF4-FFF2-40B4-BE49-F238E27FC236}">
              <a16:creationId xmlns:a16="http://schemas.microsoft.com/office/drawing/2014/main" id="{00000000-0008-0000-0B00-00001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0" name="Text Box 3">
          <a:extLst>
            <a:ext uri="{FF2B5EF4-FFF2-40B4-BE49-F238E27FC236}">
              <a16:creationId xmlns:a16="http://schemas.microsoft.com/office/drawing/2014/main" id="{00000000-0008-0000-0B00-00002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1" name="Text Box 3">
          <a:extLst>
            <a:ext uri="{FF2B5EF4-FFF2-40B4-BE49-F238E27FC236}">
              <a16:creationId xmlns:a16="http://schemas.microsoft.com/office/drawing/2014/main" id="{00000000-0008-0000-0B00-00002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2" name="Text Box 3">
          <a:extLst>
            <a:ext uri="{FF2B5EF4-FFF2-40B4-BE49-F238E27FC236}">
              <a16:creationId xmlns:a16="http://schemas.microsoft.com/office/drawing/2014/main" id="{00000000-0008-0000-0B00-00002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3" name="Text Box 3">
          <a:extLst>
            <a:ext uri="{FF2B5EF4-FFF2-40B4-BE49-F238E27FC236}">
              <a16:creationId xmlns:a16="http://schemas.microsoft.com/office/drawing/2014/main" id="{00000000-0008-0000-0B00-00002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4" name="Text Box 3">
          <a:extLst>
            <a:ext uri="{FF2B5EF4-FFF2-40B4-BE49-F238E27FC236}">
              <a16:creationId xmlns:a16="http://schemas.microsoft.com/office/drawing/2014/main" id="{00000000-0008-0000-0B00-00002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id="{00000000-0008-0000-0B00-00002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00000000-0008-0000-0B00-00002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7" name="Text Box 3">
          <a:extLst>
            <a:ext uri="{FF2B5EF4-FFF2-40B4-BE49-F238E27FC236}">
              <a16:creationId xmlns:a16="http://schemas.microsoft.com/office/drawing/2014/main" id="{00000000-0008-0000-0B00-00002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00000000-0008-0000-0B00-00002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9" name="Text Box 3">
          <a:extLst>
            <a:ext uri="{FF2B5EF4-FFF2-40B4-BE49-F238E27FC236}">
              <a16:creationId xmlns:a16="http://schemas.microsoft.com/office/drawing/2014/main" id="{00000000-0008-0000-0B00-00002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0" name="Text Box 3">
          <a:extLst>
            <a:ext uri="{FF2B5EF4-FFF2-40B4-BE49-F238E27FC236}">
              <a16:creationId xmlns:a16="http://schemas.microsoft.com/office/drawing/2014/main" id="{00000000-0008-0000-0B00-00002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1" name="Text Box 3">
          <a:extLst>
            <a:ext uri="{FF2B5EF4-FFF2-40B4-BE49-F238E27FC236}">
              <a16:creationId xmlns:a16="http://schemas.microsoft.com/office/drawing/2014/main" id="{00000000-0008-0000-0B00-00002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2" name="Text Box 3">
          <a:extLst>
            <a:ext uri="{FF2B5EF4-FFF2-40B4-BE49-F238E27FC236}">
              <a16:creationId xmlns:a16="http://schemas.microsoft.com/office/drawing/2014/main" id="{00000000-0008-0000-0B00-00002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3" name="Text Box 3">
          <a:extLst>
            <a:ext uri="{FF2B5EF4-FFF2-40B4-BE49-F238E27FC236}">
              <a16:creationId xmlns:a16="http://schemas.microsoft.com/office/drawing/2014/main" id="{00000000-0008-0000-0B00-00002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4" name="Text Box 3">
          <a:extLst>
            <a:ext uri="{FF2B5EF4-FFF2-40B4-BE49-F238E27FC236}">
              <a16:creationId xmlns:a16="http://schemas.microsoft.com/office/drawing/2014/main" id="{00000000-0008-0000-0B00-00002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5" name="Text Box 3">
          <a:extLst>
            <a:ext uri="{FF2B5EF4-FFF2-40B4-BE49-F238E27FC236}">
              <a16:creationId xmlns:a16="http://schemas.microsoft.com/office/drawing/2014/main" id="{00000000-0008-0000-0B00-00002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6" name="Text Box 3">
          <a:extLst>
            <a:ext uri="{FF2B5EF4-FFF2-40B4-BE49-F238E27FC236}">
              <a16:creationId xmlns:a16="http://schemas.microsoft.com/office/drawing/2014/main" id="{00000000-0008-0000-0B00-00003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7" name="Text Box 3">
          <a:extLst>
            <a:ext uri="{FF2B5EF4-FFF2-40B4-BE49-F238E27FC236}">
              <a16:creationId xmlns:a16="http://schemas.microsoft.com/office/drawing/2014/main" id="{00000000-0008-0000-0B00-00003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8" name="Text Box 3">
          <a:extLst>
            <a:ext uri="{FF2B5EF4-FFF2-40B4-BE49-F238E27FC236}">
              <a16:creationId xmlns:a16="http://schemas.microsoft.com/office/drawing/2014/main" id="{00000000-0008-0000-0B00-00003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9" name="Text Box 3">
          <a:extLst>
            <a:ext uri="{FF2B5EF4-FFF2-40B4-BE49-F238E27FC236}">
              <a16:creationId xmlns:a16="http://schemas.microsoft.com/office/drawing/2014/main" id="{00000000-0008-0000-0B00-00003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id="{00000000-0008-0000-0B00-00003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1" name="Text Box 3">
          <a:extLst>
            <a:ext uri="{FF2B5EF4-FFF2-40B4-BE49-F238E27FC236}">
              <a16:creationId xmlns:a16="http://schemas.microsoft.com/office/drawing/2014/main" id="{00000000-0008-0000-0B00-00003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id="{00000000-0008-0000-0B00-00003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3" name="Text Box 3">
          <a:extLst>
            <a:ext uri="{FF2B5EF4-FFF2-40B4-BE49-F238E27FC236}">
              <a16:creationId xmlns:a16="http://schemas.microsoft.com/office/drawing/2014/main" id="{00000000-0008-0000-0B00-00003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4" name="Text Box 3">
          <a:extLst>
            <a:ext uri="{FF2B5EF4-FFF2-40B4-BE49-F238E27FC236}">
              <a16:creationId xmlns:a16="http://schemas.microsoft.com/office/drawing/2014/main" id="{00000000-0008-0000-0B00-00003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5" name="Text Box 3">
          <a:extLst>
            <a:ext uri="{FF2B5EF4-FFF2-40B4-BE49-F238E27FC236}">
              <a16:creationId xmlns:a16="http://schemas.microsoft.com/office/drawing/2014/main" id="{00000000-0008-0000-0B00-00003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id="{00000000-0008-0000-0B00-00003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7" name="Text Box 3">
          <a:extLst>
            <a:ext uri="{FF2B5EF4-FFF2-40B4-BE49-F238E27FC236}">
              <a16:creationId xmlns:a16="http://schemas.microsoft.com/office/drawing/2014/main" id="{00000000-0008-0000-0B00-00003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id="{00000000-0008-0000-0B00-00003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9" name="Text Box 3">
          <a:extLst>
            <a:ext uri="{FF2B5EF4-FFF2-40B4-BE49-F238E27FC236}">
              <a16:creationId xmlns:a16="http://schemas.microsoft.com/office/drawing/2014/main" id="{00000000-0008-0000-0B00-00003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0" name="Text Box 3">
          <a:extLst>
            <a:ext uri="{FF2B5EF4-FFF2-40B4-BE49-F238E27FC236}">
              <a16:creationId xmlns:a16="http://schemas.microsoft.com/office/drawing/2014/main" id="{00000000-0008-0000-0B00-00003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1" name="Text Box 3">
          <a:extLst>
            <a:ext uri="{FF2B5EF4-FFF2-40B4-BE49-F238E27FC236}">
              <a16:creationId xmlns:a16="http://schemas.microsoft.com/office/drawing/2014/main" id="{00000000-0008-0000-0B00-00003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id="{00000000-0008-0000-0B00-00004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3" name="Text Box 3">
          <a:extLst>
            <a:ext uri="{FF2B5EF4-FFF2-40B4-BE49-F238E27FC236}">
              <a16:creationId xmlns:a16="http://schemas.microsoft.com/office/drawing/2014/main" id="{00000000-0008-0000-0B00-00004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00000000-0008-0000-0B00-00004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5" name="Text Box 3">
          <a:extLst>
            <a:ext uri="{FF2B5EF4-FFF2-40B4-BE49-F238E27FC236}">
              <a16:creationId xmlns:a16="http://schemas.microsoft.com/office/drawing/2014/main" id="{00000000-0008-0000-0B00-00004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id="{00000000-0008-0000-0B00-00004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7" name="Text Box 3">
          <a:extLst>
            <a:ext uri="{FF2B5EF4-FFF2-40B4-BE49-F238E27FC236}">
              <a16:creationId xmlns:a16="http://schemas.microsoft.com/office/drawing/2014/main" id="{00000000-0008-0000-0B00-00004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id="{00000000-0008-0000-0B00-00004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9" name="Text Box 3">
          <a:extLst>
            <a:ext uri="{FF2B5EF4-FFF2-40B4-BE49-F238E27FC236}">
              <a16:creationId xmlns:a16="http://schemas.microsoft.com/office/drawing/2014/main" id="{00000000-0008-0000-0B00-00004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id="{00000000-0008-0000-0B00-00004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1" name="Text Box 3">
          <a:extLst>
            <a:ext uri="{FF2B5EF4-FFF2-40B4-BE49-F238E27FC236}">
              <a16:creationId xmlns:a16="http://schemas.microsoft.com/office/drawing/2014/main" id="{00000000-0008-0000-0B00-00004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id="{00000000-0008-0000-0B00-00004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3" name="Text Box 3">
          <a:extLst>
            <a:ext uri="{FF2B5EF4-FFF2-40B4-BE49-F238E27FC236}">
              <a16:creationId xmlns:a16="http://schemas.microsoft.com/office/drawing/2014/main" id="{00000000-0008-0000-0B00-00004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00000000-0008-0000-0B00-00004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5" name="Text Box 3">
          <a:extLst>
            <a:ext uri="{FF2B5EF4-FFF2-40B4-BE49-F238E27FC236}">
              <a16:creationId xmlns:a16="http://schemas.microsoft.com/office/drawing/2014/main" id="{00000000-0008-0000-0B00-00004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00000000-0008-0000-0B00-00004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7" name="Text Box 3">
          <a:extLst>
            <a:ext uri="{FF2B5EF4-FFF2-40B4-BE49-F238E27FC236}">
              <a16:creationId xmlns:a16="http://schemas.microsoft.com/office/drawing/2014/main" id="{00000000-0008-0000-0B00-00004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00000000-0008-0000-0B00-00005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9" name="Text Box 3">
          <a:extLst>
            <a:ext uri="{FF2B5EF4-FFF2-40B4-BE49-F238E27FC236}">
              <a16:creationId xmlns:a16="http://schemas.microsoft.com/office/drawing/2014/main" id="{00000000-0008-0000-0B00-00005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0" name="Text Box 3">
          <a:extLst>
            <a:ext uri="{FF2B5EF4-FFF2-40B4-BE49-F238E27FC236}">
              <a16:creationId xmlns:a16="http://schemas.microsoft.com/office/drawing/2014/main" id="{00000000-0008-0000-0B00-00005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1" name="Text Box 3">
          <a:extLst>
            <a:ext uri="{FF2B5EF4-FFF2-40B4-BE49-F238E27FC236}">
              <a16:creationId xmlns:a16="http://schemas.microsoft.com/office/drawing/2014/main" id="{00000000-0008-0000-0B00-00005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id="{00000000-0008-0000-0B00-00005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3" name="Text Box 3">
          <a:extLst>
            <a:ext uri="{FF2B5EF4-FFF2-40B4-BE49-F238E27FC236}">
              <a16:creationId xmlns:a16="http://schemas.microsoft.com/office/drawing/2014/main" id="{00000000-0008-0000-0B00-00005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id="{00000000-0008-0000-0B00-00005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5" name="Text Box 3">
          <a:extLst>
            <a:ext uri="{FF2B5EF4-FFF2-40B4-BE49-F238E27FC236}">
              <a16:creationId xmlns:a16="http://schemas.microsoft.com/office/drawing/2014/main" id="{00000000-0008-0000-0B00-00005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id="{00000000-0008-0000-0B00-00005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7" name="Text Box 3">
          <a:extLst>
            <a:ext uri="{FF2B5EF4-FFF2-40B4-BE49-F238E27FC236}">
              <a16:creationId xmlns:a16="http://schemas.microsoft.com/office/drawing/2014/main" id="{00000000-0008-0000-0B00-00005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8" name="Text Box 3">
          <a:extLst>
            <a:ext uri="{FF2B5EF4-FFF2-40B4-BE49-F238E27FC236}">
              <a16:creationId xmlns:a16="http://schemas.microsoft.com/office/drawing/2014/main" id="{00000000-0008-0000-0B00-00005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9" name="Text Box 3">
          <a:extLst>
            <a:ext uri="{FF2B5EF4-FFF2-40B4-BE49-F238E27FC236}">
              <a16:creationId xmlns:a16="http://schemas.microsoft.com/office/drawing/2014/main" id="{00000000-0008-0000-0B00-00005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0" name="Text Box 3">
          <a:extLst>
            <a:ext uri="{FF2B5EF4-FFF2-40B4-BE49-F238E27FC236}">
              <a16:creationId xmlns:a16="http://schemas.microsoft.com/office/drawing/2014/main" id="{00000000-0008-0000-0B00-00005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1" name="Text Box 3">
          <a:extLst>
            <a:ext uri="{FF2B5EF4-FFF2-40B4-BE49-F238E27FC236}">
              <a16:creationId xmlns:a16="http://schemas.microsoft.com/office/drawing/2014/main" id="{00000000-0008-0000-0B00-00005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2" name="Text Box 3">
          <a:extLst>
            <a:ext uri="{FF2B5EF4-FFF2-40B4-BE49-F238E27FC236}">
              <a16:creationId xmlns:a16="http://schemas.microsoft.com/office/drawing/2014/main" id="{00000000-0008-0000-0B00-00005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3" name="Text Box 3">
          <a:extLst>
            <a:ext uri="{FF2B5EF4-FFF2-40B4-BE49-F238E27FC236}">
              <a16:creationId xmlns:a16="http://schemas.microsoft.com/office/drawing/2014/main" id="{00000000-0008-0000-0B00-00005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4" name="Text Box 3">
          <a:extLst>
            <a:ext uri="{FF2B5EF4-FFF2-40B4-BE49-F238E27FC236}">
              <a16:creationId xmlns:a16="http://schemas.microsoft.com/office/drawing/2014/main" id="{00000000-0008-0000-0B00-00006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5" name="Text Box 3">
          <a:extLst>
            <a:ext uri="{FF2B5EF4-FFF2-40B4-BE49-F238E27FC236}">
              <a16:creationId xmlns:a16="http://schemas.microsoft.com/office/drawing/2014/main" id="{00000000-0008-0000-0B00-00006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6" name="Text Box 3">
          <a:extLst>
            <a:ext uri="{FF2B5EF4-FFF2-40B4-BE49-F238E27FC236}">
              <a16:creationId xmlns:a16="http://schemas.microsoft.com/office/drawing/2014/main" id="{00000000-0008-0000-0B00-00006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7" name="Text Box 3">
          <a:extLst>
            <a:ext uri="{FF2B5EF4-FFF2-40B4-BE49-F238E27FC236}">
              <a16:creationId xmlns:a16="http://schemas.microsoft.com/office/drawing/2014/main" id="{00000000-0008-0000-0B00-00006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8" name="Text Box 3">
          <a:extLst>
            <a:ext uri="{FF2B5EF4-FFF2-40B4-BE49-F238E27FC236}">
              <a16:creationId xmlns:a16="http://schemas.microsoft.com/office/drawing/2014/main" id="{00000000-0008-0000-0B00-00006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9" name="Text Box 3">
          <a:extLst>
            <a:ext uri="{FF2B5EF4-FFF2-40B4-BE49-F238E27FC236}">
              <a16:creationId xmlns:a16="http://schemas.microsoft.com/office/drawing/2014/main" id="{00000000-0008-0000-0B00-00006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0" name="Text Box 3">
          <a:extLst>
            <a:ext uri="{FF2B5EF4-FFF2-40B4-BE49-F238E27FC236}">
              <a16:creationId xmlns:a16="http://schemas.microsoft.com/office/drawing/2014/main" id="{00000000-0008-0000-0B00-00006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1" name="Text Box 3">
          <a:extLst>
            <a:ext uri="{FF2B5EF4-FFF2-40B4-BE49-F238E27FC236}">
              <a16:creationId xmlns:a16="http://schemas.microsoft.com/office/drawing/2014/main" id="{00000000-0008-0000-0B00-00006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2" name="Text Box 3">
          <a:extLst>
            <a:ext uri="{FF2B5EF4-FFF2-40B4-BE49-F238E27FC236}">
              <a16:creationId xmlns:a16="http://schemas.microsoft.com/office/drawing/2014/main" id="{00000000-0008-0000-0B00-00006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3" name="Text Box 3">
          <a:extLst>
            <a:ext uri="{FF2B5EF4-FFF2-40B4-BE49-F238E27FC236}">
              <a16:creationId xmlns:a16="http://schemas.microsoft.com/office/drawing/2014/main" id="{00000000-0008-0000-0B00-00006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4" name="Text Box 3">
          <a:extLst>
            <a:ext uri="{FF2B5EF4-FFF2-40B4-BE49-F238E27FC236}">
              <a16:creationId xmlns:a16="http://schemas.microsoft.com/office/drawing/2014/main" id="{00000000-0008-0000-0B00-00006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00000000-0008-0000-0B00-00006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6" name="Text Box 3">
          <a:extLst>
            <a:ext uri="{FF2B5EF4-FFF2-40B4-BE49-F238E27FC236}">
              <a16:creationId xmlns:a16="http://schemas.microsoft.com/office/drawing/2014/main" id="{00000000-0008-0000-0B00-00006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7" name="Text Box 3">
          <a:extLst>
            <a:ext uri="{FF2B5EF4-FFF2-40B4-BE49-F238E27FC236}">
              <a16:creationId xmlns:a16="http://schemas.microsoft.com/office/drawing/2014/main" id="{00000000-0008-0000-0B00-00006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8" name="Text Box 3">
          <a:extLst>
            <a:ext uri="{FF2B5EF4-FFF2-40B4-BE49-F238E27FC236}">
              <a16:creationId xmlns:a16="http://schemas.microsoft.com/office/drawing/2014/main" id="{00000000-0008-0000-0B00-00006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9" name="Text Box 3">
          <a:extLst>
            <a:ext uri="{FF2B5EF4-FFF2-40B4-BE49-F238E27FC236}">
              <a16:creationId xmlns:a16="http://schemas.microsoft.com/office/drawing/2014/main" id="{00000000-0008-0000-0B00-00006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0" name="Text Box 3">
          <a:extLst>
            <a:ext uri="{FF2B5EF4-FFF2-40B4-BE49-F238E27FC236}">
              <a16:creationId xmlns:a16="http://schemas.microsoft.com/office/drawing/2014/main" id="{00000000-0008-0000-0B00-00007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1" name="Text Box 3">
          <a:extLst>
            <a:ext uri="{FF2B5EF4-FFF2-40B4-BE49-F238E27FC236}">
              <a16:creationId xmlns:a16="http://schemas.microsoft.com/office/drawing/2014/main" id="{00000000-0008-0000-0B00-00007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2" name="Text Box 3">
          <a:extLst>
            <a:ext uri="{FF2B5EF4-FFF2-40B4-BE49-F238E27FC236}">
              <a16:creationId xmlns:a16="http://schemas.microsoft.com/office/drawing/2014/main" id="{00000000-0008-0000-0B00-00007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id="{00000000-0008-0000-0B00-00007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4" name="Text Box 3">
          <a:extLst>
            <a:ext uri="{FF2B5EF4-FFF2-40B4-BE49-F238E27FC236}">
              <a16:creationId xmlns:a16="http://schemas.microsoft.com/office/drawing/2014/main" id="{00000000-0008-0000-0B00-00007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5" name="Text Box 3">
          <a:extLst>
            <a:ext uri="{FF2B5EF4-FFF2-40B4-BE49-F238E27FC236}">
              <a16:creationId xmlns:a16="http://schemas.microsoft.com/office/drawing/2014/main" id="{00000000-0008-0000-0B00-00007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6" name="Text Box 3">
          <a:extLst>
            <a:ext uri="{FF2B5EF4-FFF2-40B4-BE49-F238E27FC236}">
              <a16:creationId xmlns:a16="http://schemas.microsoft.com/office/drawing/2014/main" id="{00000000-0008-0000-0B00-00007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7" name="Text Box 3">
          <a:extLst>
            <a:ext uri="{FF2B5EF4-FFF2-40B4-BE49-F238E27FC236}">
              <a16:creationId xmlns:a16="http://schemas.microsoft.com/office/drawing/2014/main" id="{00000000-0008-0000-0B00-00007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8" name="Text Box 3">
          <a:extLst>
            <a:ext uri="{FF2B5EF4-FFF2-40B4-BE49-F238E27FC236}">
              <a16:creationId xmlns:a16="http://schemas.microsoft.com/office/drawing/2014/main" id="{00000000-0008-0000-0B00-00007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00000000-0008-0000-0B00-00007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0" name="Text Box 3">
          <a:extLst>
            <a:ext uri="{FF2B5EF4-FFF2-40B4-BE49-F238E27FC236}">
              <a16:creationId xmlns:a16="http://schemas.microsoft.com/office/drawing/2014/main" id="{00000000-0008-0000-0B00-00007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1" name="Text Box 3">
          <a:extLst>
            <a:ext uri="{FF2B5EF4-FFF2-40B4-BE49-F238E27FC236}">
              <a16:creationId xmlns:a16="http://schemas.microsoft.com/office/drawing/2014/main" id="{00000000-0008-0000-0B00-00007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2" name="Text Box 3">
          <a:extLst>
            <a:ext uri="{FF2B5EF4-FFF2-40B4-BE49-F238E27FC236}">
              <a16:creationId xmlns:a16="http://schemas.microsoft.com/office/drawing/2014/main" id="{00000000-0008-0000-0B00-00007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00000000-0008-0000-0B00-00007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4" name="Text Box 3">
          <a:extLst>
            <a:ext uri="{FF2B5EF4-FFF2-40B4-BE49-F238E27FC236}">
              <a16:creationId xmlns:a16="http://schemas.microsoft.com/office/drawing/2014/main" id="{00000000-0008-0000-0B00-00007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5" name="Text Box 3">
          <a:extLst>
            <a:ext uri="{FF2B5EF4-FFF2-40B4-BE49-F238E27FC236}">
              <a16:creationId xmlns:a16="http://schemas.microsoft.com/office/drawing/2014/main" id="{00000000-0008-0000-0B00-00007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6" name="Text Box 3">
          <a:extLst>
            <a:ext uri="{FF2B5EF4-FFF2-40B4-BE49-F238E27FC236}">
              <a16:creationId xmlns:a16="http://schemas.microsoft.com/office/drawing/2014/main" id="{00000000-0008-0000-0B00-00008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7" name="Text Box 3">
          <a:extLst>
            <a:ext uri="{FF2B5EF4-FFF2-40B4-BE49-F238E27FC236}">
              <a16:creationId xmlns:a16="http://schemas.microsoft.com/office/drawing/2014/main" id="{00000000-0008-0000-0B00-00008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8" name="Text Box 3">
          <a:extLst>
            <a:ext uri="{FF2B5EF4-FFF2-40B4-BE49-F238E27FC236}">
              <a16:creationId xmlns:a16="http://schemas.microsoft.com/office/drawing/2014/main" id="{00000000-0008-0000-0B00-00008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9" name="Text Box 3">
          <a:extLst>
            <a:ext uri="{FF2B5EF4-FFF2-40B4-BE49-F238E27FC236}">
              <a16:creationId xmlns:a16="http://schemas.microsoft.com/office/drawing/2014/main" id="{00000000-0008-0000-0B00-00008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0" name="Text Box 3">
          <a:extLst>
            <a:ext uri="{FF2B5EF4-FFF2-40B4-BE49-F238E27FC236}">
              <a16:creationId xmlns:a16="http://schemas.microsoft.com/office/drawing/2014/main" id="{00000000-0008-0000-0B00-00008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1" name="Text Box 3">
          <a:extLst>
            <a:ext uri="{FF2B5EF4-FFF2-40B4-BE49-F238E27FC236}">
              <a16:creationId xmlns:a16="http://schemas.microsoft.com/office/drawing/2014/main" id="{00000000-0008-0000-0B00-00008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00000000-0008-0000-0B00-00008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3" name="Text Box 3">
          <a:extLst>
            <a:ext uri="{FF2B5EF4-FFF2-40B4-BE49-F238E27FC236}">
              <a16:creationId xmlns:a16="http://schemas.microsoft.com/office/drawing/2014/main" id="{00000000-0008-0000-0B00-00008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4" name="Text Box 3">
          <a:extLst>
            <a:ext uri="{FF2B5EF4-FFF2-40B4-BE49-F238E27FC236}">
              <a16:creationId xmlns:a16="http://schemas.microsoft.com/office/drawing/2014/main" id="{00000000-0008-0000-0B00-00008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5" name="Text Box 3">
          <a:extLst>
            <a:ext uri="{FF2B5EF4-FFF2-40B4-BE49-F238E27FC236}">
              <a16:creationId xmlns:a16="http://schemas.microsoft.com/office/drawing/2014/main" id="{00000000-0008-0000-0B00-00008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6" name="Text Box 3">
          <a:extLst>
            <a:ext uri="{FF2B5EF4-FFF2-40B4-BE49-F238E27FC236}">
              <a16:creationId xmlns:a16="http://schemas.microsoft.com/office/drawing/2014/main" id="{00000000-0008-0000-0B00-00008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7" name="Text Box 3">
          <a:extLst>
            <a:ext uri="{FF2B5EF4-FFF2-40B4-BE49-F238E27FC236}">
              <a16:creationId xmlns:a16="http://schemas.microsoft.com/office/drawing/2014/main" id="{00000000-0008-0000-0B00-00008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8" name="Text Box 3">
          <a:extLst>
            <a:ext uri="{FF2B5EF4-FFF2-40B4-BE49-F238E27FC236}">
              <a16:creationId xmlns:a16="http://schemas.microsoft.com/office/drawing/2014/main" id="{00000000-0008-0000-0B00-00008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9" name="Text Box 3">
          <a:extLst>
            <a:ext uri="{FF2B5EF4-FFF2-40B4-BE49-F238E27FC236}">
              <a16:creationId xmlns:a16="http://schemas.microsoft.com/office/drawing/2014/main" id="{00000000-0008-0000-0B00-00008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0" name="Text Box 3">
          <a:extLst>
            <a:ext uri="{FF2B5EF4-FFF2-40B4-BE49-F238E27FC236}">
              <a16:creationId xmlns:a16="http://schemas.microsoft.com/office/drawing/2014/main" id="{00000000-0008-0000-0B00-00008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1" name="Text Box 3">
          <a:extLst>
            <a:ext uri="{FF2B5EF4-FFF2-40B4-BE49-F238E27FC236}">
              <a16:creationId xmlns:a16="http://schemas.microsoft.com/office/drawing/2014/main" id="{00000000-0008-0000-0B00-00008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2" name="Text Box 3">
          <a:extLst>
            <a:ext uri="{FF2B5EF4-FFF2-40B4-BE49-F238E27FC236}">
              <a16:creationId xmlns:a16="http://schemas.microsoft.com/office/drawing/2014/main" id="{00000000-0008-0000-0B00-00009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3" name="Text Box 3">
          <a:extLst>
            <a:ext uri="{FF2B5EF4-FFF2-40B4-BE49-F238E27FC236}">
              <a16:creationId xmlns:a16="http://schemas.microsoft.com/office/drawing/2014/main" id="{00000000-0008-0000-0B00-00009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4" name="Text Box 3">
          <a:extLst>
            <a:ext uri="{FF2B5EF4-FFF2-40B4-BE49-F238E27FC236}">
              <a16:creationId xmlns:a16="http://schemas.microsoft.com/office/drawing/2014/main" id="{00000000-0008-0000-0B00-00009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5" name="Text Box 3">
          <a:extLst>
            <a:ext uri="{FF2B5EF4-FFF2-40B4-BE49-F238E27FC236}">
              <a16:creationId xmlns:a16="http://schemas.microsoft.com/office/drawing/2014/main" id="{00000000-0008-0000-0B00-00009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6" name="Text Box 3">
          <a:extLst>
            <a:ext uri="{FF2B5EF4-FFF2-40B4-BE49-F238E27FC236}">
              <a16:creationId xmlns:a16="http://schemas.microsoft.com/office/drawing/2014/main" id="{00000000-0008-0000-0B00-00009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7" name="Text Box 3">
          <a:extLst>
            <a:ext uri="{FF2B5EF4-FFF2-40B4-BE49-F238E27FC236}">
              <a16:creationId xmlns:a16="http://schemas.microsoft.com/office/drawing/2014/main" id="{00000000-0008-0000-0B00-00009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8" name="Text Box 3">
          <a:extLst>
            <a:ext uri="{FF2B5EF4-FFF2-40B4-BE49-F238E27FC236}">
              <a16:creationId xmlns:a16="http://schemas.microsoft.com/office/drawing/2014/main" id="{00000000-0008-0000-0B00-00009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9" name="Text Box 3">
          <a:extLst>
            <a:ext uri="{FF2B5EF4-FFF2-40B4-BE49-F238E27FC236}">
              <a16:creationId xmlns:a16="http://schemas.microsoft.com/office/drawing/2014/main" id="{00000000-0008-0000-0B00-00009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0" name="Text Box 3">
          <a:extLst>
            <a:ext uri="{FF2B5EF4-FFF2-40B4-BE49-F238E27FC236}">
              <a16:creationId xmlns:a16="http://schemas.microsoft.com/office/drawing/2014/main" id="{00000000-0008-0000-0B00-00009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1" name="Text Box 3">
          <a:extLst>
            <a:ext uri="{FF2B5EF4-FFF2-40B4-BE49-F238E27FC236}">
              <a16:creationId xmlns:a16="http://schemas.microsoft.com/office/drawing/2014/main" id="{00000000-0008-0000-0B00-00009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2" name="Text Box 3">
          <a:extLst>
            <a:ext uri="{FF2B5EF4-FFF2-40B4-BE49-F238E27FC236}">
              <a16:creationId xmlns:a16="http://schemas.microsoft.com/office/drawing/2014/main" id="{00000000-0008-0000-0B00-00009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3" name="Text Box 3">
          <a:extLst>
            <a:ext uri="{FF2B5EF4-FFF2-40B4-BE49-F238E27FC236}">
              <a16:creationId xmlns:a16="http://schemas.microsoft.com/office/drawing/2014/main" id="{00000000-0008-0000-0B00-00009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4" name="Text Box 3">
          <a:extLst>
            <a:ext uri="{FF2B5EF4-FFF2-40B4-BE49-F238E27FC236}">
              <a16:creationId xmlns:a16="http://schemas.microsoft.com/office/drawing/2014/main" id="{00000000-0008-0000-0B00-00009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5" name="Text Box 3">
          <a:extLst>
            <a:ext uri="{FF2B5EF4-FFF2-40B4-BE49-F238E27FC236}">
              <a16:creationId xmlns:a16="http://schemas.microsoft.com/office/drawing/2014/main" id="{00000000-0008-0000-0B00-00009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6" name="Text Box 3">
          <a:extLst>
            <a:ext uri="{FF2B5EF4-FFF2-40B4-BE49-F238E27FC236}">
              <a16:creationId xmlns:a16="http://schemas.microsoft.com/office/drawing/2014/main" id="{00000000-0008-0000-0B00-00009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7" name="Text Box 3">
          <a:extLst>
            <a:ext uri="{FF2B5EF4-FFF2-40B4-BE49-F238E27FC236}">
              <a16:creationId xmlns:a16="http://schemas.microsoft.com/office/drawing/2014/main" id="{00000000-0008-0000-0B00-00009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8" name="Text Box 3">
          <a:extLst>
            <a:ext uri="{FF2B5EF4-FFF2-40B4-BE49-F238E27FC236}">
              <a16:creationId xmlns:a16="http://schemas.microsoft.com/office/drawing/2014/main" id="{00000000-0008-0000-0B00-0000A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9" name="Text Box 3">
          <a:extLst>
            <a:ext uri="{FF2B5EF4-FFF2-40B4-BE49-F238E27FC236}">
              <a16:creationId xmlns:a16="http://schemas.microsoft.com/office/drawing/2014/main" id="{00000000-0008-0000-0B00-0000A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0" name="Text Box 3">
          <a:extLst>
            <a:ext uri="{FF2B5EF4-FFF2-40B4-BE49-F238E27FC236}">
              <a16:creationId xmlns:a16="http://schemas.microsoft.com/office/drawing/2014/main" id="{00000000-0008-0000-0B00-0000A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1" name="Text Box 3">
          <a:extLst>
            <a:ext uri="{FF2B5EF4-FFF2-40B4-BE49-F238E27FC236}">
              <a16:creationId xmlns:a16="http://schemas.microsoft.com/office/drawing/2014/main" id="{00000000-0008-0000-0B00-0000A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2" name="Text Box 3">
          <a:extLst>
            <a:ext uri="{FF2B5EF4-FFF2-40B4-BE49-F238E27FC236}">
              <a16:creationId xmlns:a16="http://schemas.microsoft.com/office/drawing/2014/main" id="{00000000-0008-0000-0B00-0000A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3" name="Text Box 3">
          <a:extLst>
            <a:ext uri="{FF2B5EF4-FFF2-40B4-BE49-F238E27FC236}">
              <a16:creationId xmlns:a16="http://schemas.microsoft.com/office/drawing/2014/main" id="{00000000-0008-0000-0B00-0000A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4" name="Text Box 3">
          <a:extLst>
            <a:ext uri="{FF2B5EF4-FFF2-40B4-BE49-F238E27FC236}">
              <a16:creationId xmlns:a16="http://schemas.microsoft.com/office/drawing/2014/main" id="{00000000-0008-0000-0B00-0000A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5" name="Text Box 3">
          <a:extLst>
            <a:ext uri="{FF2B5EF4-FFF2-40B4-BE49-F238E27FC236}">
              <a16:creationId xmlns:a16="http://schemas.microsoft.com/office/drawing/2014/main" id="{00000000-0008-0000-0B00-0000A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6" name="Text Box 3">
          <a:extLst>
            <a:ext uri="{FF2B5EF4-FFF2-40B4-BE49-F238E27FC236}">
              <a16:creationId xmlns:a16="http://schemas.microsoft.com/office/drawing/2014/main" id="{00000000-0008-0000-0B00-0000A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7" name="Text Box 3">
          <a:extLst>
            <a:ext uri="{FF2B5EF4-FFF2-40B4-BE49-F238E27FC236}">
              <a16:creationId xmlns:a16="http://schemas.microsoft.com/office/drawing/2014/main" id="{00000000-0008-0000-0B00-0000A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id="{00000000-0008-0000-0B00-0000A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9" name="Text Box 3">
          <a:extLst>
            <a:ext uri="{FF2B5EF4-FFF2-40B4-BE49-F238E27FC236}">
              <a16:creationId xmlns:a16="http://schemas.microsoft.com/office/drawing/2014/main" id="{00000000-0008-0000-0B00-0000A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0" name="Text Box 3">
          <a:extLst>
            <a:ext uri="{FF2B5EF4-FFF2-40B4-BE49-F238E27FC236}">
              <a16:creationId xmlns:a16="http://schemas.microsoft.com/office/drawing/2014/main" id="{00000000-0008-0000-0B00-0000A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1" name="Text Box 3">
          <a:extLst>
            <a:ext uri="{FF2B5EF4-FFF2-40B4-BE49-F238E27FC236}">
              <a16:creationId xmlns:a16="http://schemas.microsoft.com/office/drawing/2014/main" id="{00000000-0008-0000-0B00-0000A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2" name="Text Box 3">
          <a:extLst>
            <a:ext uri="{FF2B5EF4-FFF2-40B4-BE49-F238E27FC236}">
              <a16:creationId xmlns:a16="http://schemas.microsoft.com/office/drawing/2014/main" id="{00000000-0008-0000-0B00-0000A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3" name="Text Box 3">
          <a:extLst>
            <a:ext uri="{FF2B5EF4-FFF2-40B4-BE49-F238E27FC236}">
              <a16:creationId xmlns:a16="http://schemas.microsoft.com/office/drawing/2014/main" id="{00000000-0008-0000-0B00-0000A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id="{00000000-0008-0000-0B00-0000B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5" name="Text Box 3">
          <a:extLst>
            <a:ext uri="{FF2B5EF4-FFF2-40B4-BE49-F238E27FC236}">
              <a16:creationId xmlns:a16="http://schemas.microsoft.com/office/drawing/2014/main" id="{00000000-0008-0000-0B00-0000B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6" name="Text Box 3">
          <a:extLst>
            <a:ext uri="{FF2B5EF4-FFF2-40B4-BE49-F238E27FC236}">
              <a16:creationId xmlns:a16="http://schemas.microsoft.com/office/drawing/2014/main" id="{00000000-0008-0000-0B00-0000B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7" name="Text Box 3">
          <a:extLst>
            <a:ext uri="{FF2B5EF4-FFF2-40B4-BE49-F238E27FC236}">
              <a16:creationId xmlns:a16="http://schemas.microsoft.com/office/drawing/2014/main" id="{00000000-0008-0000-0B00-0000B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id="{00000000-0008-0000-0B00-0000B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9" name="Text Box 3">
          <a:extLst>
            <a:ext uri="{FF2B5EF4-FFF2-40B4-BE49-F238E27FC236}">
              <a16:creationId xmlns:a16="http://schemas.microsoft.com/office/drawing/2014/main" id="{00000000-0008-0000-0B00-0000B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0" name="Text Box 3">
          <a:extLst>
            <a:ext uri="{FF2B5EF4-FFF2-40B4-BE49-F238E27FC236}">
              <a16:creationId xmlns:a16="http://schemas.microsoft.com/office/drawing/2014/main" id="{00000000-0008-0000-0B00-0000B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1" name="Text Box 3">
          <a:extLst>
            <a:ext uri="{FF2B5EF4-FFF2-40B4-BE49-F238E27FC236}">
              <a16:creationId xmlns:a16="http://schemas.microsoft.com/office/drawing/2014/main" id="{00000000-0008-0000-0B00-0000B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id="{00000000-0008-0000-0B00-0000B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3" name="Text Box 3">
          <a:extLst>
            <a:ext uri="{FF2B5EF4-FFF2-40B4-BE49-F238E27FC236}">
              <a16:creationId xmlns:a16="http://schemas.microsoft.com/office/drawing/2014/main" id="{00000000-0008-0000-0B00-0000B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4" name="Text Box 3">
          <a:extLst>
            <a:ext uri="{FF2B5EF4-FFF2-40B4-BE49-F238E27FC236}">
              <a16:creationId xmlns:a16="http://schemas.microsoft.com/office/drawing/2014/main" id="{00000000-0008-0000-0B00-0000B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5" name="Text Box 3">
          <a:extLst>
            <a:ext uri="{FF2B5EF4-FFF2-40B4-BE49-F238E27FC236}">
              <a16:creationId xmlns:a16="http://schemas.microsoft.com/office/drawing/2014/main" id="{00000000-0008-0000-0B00-0000B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6" name="Text Box 3">
          <a:extLst>
            <a:ext uri="{FF2B5EF4-FFF2-40B4-BE49-F238E27FC236}">
              <a16:creationId xmlns:a16="http://schemas.microsoft.com/office/drawing/2014/main" id="{00000000-0008-0000-0B00-0000B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7" name="Text Box 3">
          <a:extLst>
            <a:ext uri="{FF2B5EF4-FFF2-40B4-BE49-F238E27FC236}">
              <a16:creationId xmlns:a16="http://schemas.microsoft.com/office/drawing/2014/main" id="{00000000-0008-0000-0B00-0000B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id="{00000000-0008-0000-0B00-0000B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9" name="Text Box 3">
          <a:extLst>
            <a:ext uri="{FF2B5EF4-FFF2-40B4-BE49-F238E27FC236}">
              <a16:creationId xmlns:a16="http://schemas.microsoft.com/office/drawing/2014/main" id="{00000000-0008-0000-0B00-0000B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id="{00000000-0008-0000-0B00-0000C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1" name="Text Box 3">
          <a:extLst>
            <a:ext uri="{FF2B5EF4-FFF2-40B4-BE49-F238E27FC236}">
              <a16:creationId xmlns:a16="http://schemas.microsoft.com/office/drawing/2014/main" id="{00000000-0008-0000-0B00-0000C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2" name="Text Box 3">
          <a:extLst>
            <a:ext uri="{FF2B5EF4-FFF2-40B4-BE49-F238E27FC236}">
              <a16:creationId xmlns:a16="http://schemas.microsoft.com/office/drawing/2014/main" id="{00000000-0008-0000-0B00-0000C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3" name="Text Box 3">
          <a:extLst>
            <a:ext uri="{FF2B5EF4-FFF2-40B4-BE49-F238E27FC236}">
              <a16:creationId xmlns:a16="http://schemas.microsoft.com/office/drawing/2014/main" id="{00000000-0008-0000-0B00-0000C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id="{00000000-0008-0000-0B00-0000C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5" name="Text Box 3">
          <a:extLst>
            <a:ext uri="{FF2B5EF4-FFF2-40B4-BE49-F238E27FC236}">
              <a16:creationId xmlns:a16="http://schemas.microsoft.com/office/drawing/2014/main" id="{00000000-0008-0000-0B00-0000C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6" name="Text Box 3">
          <a:extLst>
            <a:ext uri="{FF2B5EF4-FFF2-40B4-BE49-F238E27FC236}">
              <a16:creationId xmlns:a16="http://schemas.microsoft.com/office/drawing/2014/main" id="{00000000-0008-0000-0B00-0000C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7" name="Text Box 3">
          <a:extLst>
            <a:ext uri="{FF2B5EF4-FFF2-40B4-BE49-F238E27FC236}">
              <a16:creationId xmlns:a16="http://schemas.microsoft.com/office/drawing/2014/main" id="{00000000-0008-0000-0B00-0000C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8" name="Text Box 3">
          <a:extLst>
            <a:ext uri="{FF2B5EF4-FFF2-40B4-BE49-F238E27FC236}">
              <a16:creationId xmlns:a16="http://schemas.microsoft.com/office/drawing/2014/main" id="{00000000-0008-0000-0B00-0000C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9" name="Text Box 3">
          <a:extLst>
            <a:ext uri="{FF2B5EF4-FFF2-40B4-BE49-F238E27FC236}">
              <a16:creationId xmlns:a16="http://schemas.microsoft.com/office/drawing/2014/main" id="{00000000-0008-0000-0B00-0000C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0" name="Text Box 3">
          <a:extLst>
            <a:ext uri="{FF2B5EF4-FFF2-40B4-BE49-F238E27FC236}">
              <a16:creationId xmlns:a16="http://schemas.microsoft.com/office/drawing/2014/main" id="{00000000-0008-0000-0B00-0000C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1" name="Text Box 3">
          <a:extLst>
            <a:ext uri="{FF2B5EF4-FFF2-40B4-BE49-F238E27FC236}">
              <a16:creationId xmlns:a16="http://schemas.microsoft.com/office/drawing/2014/main" id="{00000000-0008-0000-0B00-0000C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2" name="Text Box 3">
          <a:extLst>
            <a:ext uri="{FF2B5EF4-FFF2-40B4-BE49-F238E27FC236}">
              <a16:creationId xmlns:a16="http://schemas.microsoft.com/office/drawing/2014/main" id="{00000000-0008-0000-0B00-0000C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3" name="Text Box 3">
          <a:extLst>
            <a:ext uri="{FF2B5EF4-FFF2-40B4-BE49-F238E27FC236}">
              <a16:creationId xmlns:a16="http://schemas.microsoft.com/office/drawing/2014/main" id="{00000000-0008-0000-0B00-0000C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id="{00000000-0008-0000-0B00-0000C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5" name="Text Box 3">
          <a:extLst>
            <a:ext uri="{FF2B5EF4-FFF2-40B4-BE49-F238E27FC236}">
              <a16:creationId xmlns:a16="http://schemas.microsoft.com/office/drawing/2014/main" id="{00000000-0008-0000-0B00-0000C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6" name="Text Box 3">
          <a:extLst>
            <a:ext uri="{FF2B5EF4-FFF2-40B4-BE49-F238E27FC236}">
              <a16:creationId xmlns:a16="http://schemas.microsoft.com/office/drawing/2014/main" id="{00000000-0008-0000-0B00-0000D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7" name="Text Box 3">
          <a:extLst>
            <a:ext uri="{FF2B5EF4-FFF2-40B4-BE49-F238E27FC236}">
              <a16:creationId xmlns:a16="http://schemas.microsoft.com/office/drawing/2014/main" id="{00000000-0008-0000-0B00-0000D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00000000-0008-0000-0B00-0000D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9" name="Text Box 3">
          <a:extLst>
            <a:ext uri="{FF2B5EF4-FFF2-40B4-BE49-F238E27FC236}">
              <a16:creationId xmlns:a16="http://schemas.microsoft.com/office/drawing/2014/main" id="{00000000-0008-0000-0B00-0000D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0" name="Text Box 3">
          <a:extLst>
            <a:ext uri="{FF2B5EF4-FFF2-40B4-BE49-F238E27FC236}">
              <a16:creationId xmlns:a16="http://schemas.microsoft.com/office/drawing/2014/main" id="{00000000-0008-0000-0B00-0000D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1" name="Text Box 3">
          <a:extLst>
            <a:ext uri="{FF2B5EF4-FFF2-40B4-BE49-F238E27FC236}">
              <a16:creationId xmlns:a16="http://schemas.microsoft.com/office/drawing/2014/main" id="{00000000-0008-0000-0B00-0000D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2" name="Text Box 3">
          <a:extLst>
            <a:ext uri="{FF2B5EF4-FFF2-40B4-BE49-F238E27FC236}">
              <a16:creationId xmlns:a16="http://schemas.microsoft.com/office/drawing/2014/main" id="{00000000-0008-0000-0B00-0000D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3" name="Text Box 3">
          <a:extLst>
            <a:ext uri="{FF2B5EF4-FFF2-40B4-BE49-F238E27FC236}">
              <a16:creationId xmlns:a16="http://schemas.microsoft.com/office/drawing/2014/main" id="{00000000-0008-0000-0B00-0000D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4" name="Text Box 3">
          <a:extLst>
            <a:ext uri="{FF2B5EF4-FFF2-40B4-BE49-F238E27FC236}">
              <a16:creationId xmlns:a16="http://schemas.microsoft.com/office/drawing/2014/main" id="{00000000-0008-0000-0B00-0000D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5" name="Text Box 3">
          <a:extLst>
            <a:ext uri="{FF2B5EF4-FFF2-40B4-BE49-F238E27FC236}">
              <a16:creationId xmlns:a16="http://schemas.microsoft.com/office/drawing/2014/main" id="{00000000-0008-0000-0B00-0000D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6" name="Text Box 3">
          <a:extLst>
            <a:ext uri="{FF2B5EF4-FFF2-40B4-BE49-F238E27FC236}">
              <a16:creationId xmlns:a16="http://schemas.microsoft.com/office/drawing/2014/main" id="{00000000-0008-0000-0B00-0000D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7" name="Text Box 3">
          <a:extLst>
            <a:ext uri="{FF2B5EF4-FFF2-40B4-BE49-F238E27FC236}">
              <a16:creationId xmlns:a16="http://schemas.microsoft.com/office/drawing/2014/main" id="{00000000-0008-0000-0B00-0000D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8" name="Text Box 3">
          <a:extLst>
            <a:ext uri="{FF2B5EF4-FFF2-40B4-BE49-F238E27FC236}">
              <a16:creationId xmlns:a16="http://schemas.microsoft.com/office/drawing/2014/main" id="{00000000-0008-0000-0B00-0000D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9" name="Text Box 3">
          <a:extLst>
            <a:ext uri="{FF2B5EF4-FFF2-40B4-BE49-F238E27FC236}">
              <a16:creationId xmlns:a16="http://schemas.microsoft.com/office/drawing/2014/main" id="{00000000-0008-0000-0B00-0000D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0" name="Text Box 3">
          <a:extLst>
            <a:ext uri="{FF2B5EF4-FFF2-40B4-BE49-F238E27FC236}">
              <a16:creationId xmlns:a16="http://schemas.microsoft.com/office/drawing/2014/main" id="{00000000-0008-0000-0B00-0000D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1" name="Text Box 3">
          <a:extLst>
            <a:ext uri="{FF2B5EF4-FFF2-40B4-BE49-F238E27FC236}">
              <a16:creationId xmlns:a16="http://schemas.microsoft.com/office/drawing/2014/main" id="{00000000-0008-0000-0B00-0000D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2" name="Text Box 3">
          <a:extLst>
            <a:ext uri="{FF2B5EF4-FFF2-40B4-BE49-F238E27FC236}">
              <a16:creationId xmlns:a16="http://schemas.microsoft.com/office/drawing/2014/main" id="{00000000-0008-0000-0B00-0000E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3" name="Text Box 3">
          <a:extLst>
            <a:ext uri="{FF2B5EF4-FFF2-40B4-BE49-F238E27FC236}">
              <a16:creationId xmlns:a16="http://schemas.microsoft.com/office/drawing/2014/main" id="{00000000-0008-0000-0B00-0000E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4" name="Text Box 3">
          <a:extLst>
            <a:ext uri="{FF2B5EF4-FFF2-40B4-BE49-F238E27FC236}">
              <a16:creationId xmlns:a16="http://schemas.microsoft.com/office/drawing/2014/main" id="{00000000-0008-0000-0B00-0000E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5" name="Text Box 3">
          <a:extLst>
            <a:ext uri="{FF2B5EF4-FFF2-40B4-BE49-F238E27FC236}">
              <a16:creationId xmlns:a16="http://schemas.microsoft.com/office/drawing/2014/main" id="{00000000-0008-0000-0B00-0000E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6" name="Text Box 3">
          <a:extLst>
            <a:ext uri="{FF2B5EF4-FFF2-40B4-BE49-F238E27FC236}">
              <a16:creationId xmlns:a16="http://schemas.microsoft.com/office/drawing/2014/main" id="{00000000-0008-0000-0B00-0000E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7" name="Text Box 3">
          <a:extLst>
            <a:ext uri="{FF2B5EF4-FFF2-40B4-BE49-F238E27FC236}">
              <a16:creationId xmlns:a16="http://schemas.microsoft.com/office/drawing/2014/main" id="{00000000-0008-0000-0B00-0000E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8" name="Text Box 3">
          <a:extLst>
            <a:ext uri="{FF2B5EF4-FFF2-40B4-BE49-F238E27FC236}">
              <a16:creationId xmlns:a16="http://schemas.microsoft.com/office/drawing/2014/main" id="{00000000-0008-0000-0B00-0000E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9" name="Text Box 3">
          <a:extLst>
            <a:ext uri="{FF2B5EF4-FFF2-40B4-BE49-F238E27FC236}">
              <a16:creationId xmlns:a16="http://schemas.microsoft.com/office/drawing/2014/main" id="{00000000-0008-0000-0B00-0000E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0" name="Text Box 3">
          <a:extLst>
            <a:ext uri="{FF2B5EF4-FFF2-40B4-BE49-F238E27FC236}">
              <a16:creationId xmlns:a16="http://schemas.microsoft.com/office/drawing/2014/main" id="{00000000-0008-0000-0B00-0000E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1" name="Text Box 3">
          <a:extLst>
            <a:ext uri="{FF2B5EF4-FFF2-40B4-BE49-F238E27FC236}">
              <a16:creationId xmlns:a16="http://schemas.microsoft.com/office/drawing/2014/main" id="{00000000-0008-0000-0B00-0000E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2" name="Text Box 3">
          <a:extLst>
            <a:ext uri="{FF2B5EF4-FFF2-40B4-BE49-F238E27FC236}">
              <a16:creationId xmlns:a16="http://schemas.microsoft.com/office/drawing/2014/main" id="{00000000-0008-0000-0B00-0000E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00000000-0008-0000-0B00-0000E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4" name="Text Box 3">
          <a:extLst>
            <a:ext uri="{FF2B5EF4-FFF2-40B4-BE49-F238E27FC236}">
              <a16:creationId xmlns:a16="http://schemas.microsoft.com/office/drawing/2014/main" id="{00000000-0008-0000-0B00-0000E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5" name="Text Box 3">
          <a:extLst>
            <a:ext uri="{FF2B5EF4-FFF2-40B4-BE49-F238E27FC236}">
              <a16:creationId xmlns:a16="http://schemas.microsoft.com/office/drawing/2014/main" id="{00000000-0008-0000-0B00-0000E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6" name="Text Box 3">
          <a:extLst>
            <a:ext uri="{FF2B5EF4-FFF2-40B4-BE49-F238E27FC236}">
              <a16:creationId xmlns:a16="http://schemas.microsoft.com/office/drawing/2014/main" id="{00000000-0008-0000-0B00-0000E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7" name="Text Box 3">
          <a:extLst>
            <a:ext uri="{FF2B5EF4-FFF2-40B4-BE49-F238E27FC236}">
              <a16:creationId xmlns:a16="http://schemas.microsoft.com/office/drawing/2014/main" id="{00000000-0008-0000-0B00-0000E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8" name="Text Box 3">
          <a:extLst>
            <a:ext uri="{FF2B5EF4-FFF2-40B4-BE49-F238E27FC236}">
              <a16:creationId xmlns:a16="http://schemas.microsoft.com/office/drawing/2014/main" id="{00000000-0008-0000-0B00-0000F0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9" name="Text Box 3">
          <a:extLst>
            <a:ext uri="{FF2B5EF4-FFF2-40B4-BE49-F238E27FC236}">
              <a16:creationId xmlns:a16="http://schemas.microsoft.com/office/drawing/2014/main" id="{00000000-0008-0000-0B00-0000F1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0" name="Text Box 3">
          <a:extLst>
            <a:ext uri="{FF2B5EF4-FFF2-40B4-BE49-F238E27FC236}">
              <a16:creationId xmlns:a16="http://schemas.microsoft.com/office/drawing/2014/main" id="{00000000-0008-0000-0B00-0000F2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1" name="Text Box 3">
          <a:extLst>
            <a:ext uri="{FF2B5EF4-FFF2-40B4-BE49-F238E27FC236}">
              <a16:creationId xmlns:a16="http://schemas.microsoft.com/office/drawing/2014/main" id="{00000000-0008-0000-0B00-0000F3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2" name="Text Box 3">
          <a:extLst>
            <a:ext uri="{FF2B5EF4-FFF2-40B4-BE49-F238E27FC236}">
              <a16:creationId xmlns:a16="http://schemas.microsoft.com/office/drawing/2014/main" id="{00000000-0008-0000-0B00-0000F4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3" name="Text Box 3">
          <a:extLst>
            <a:ext uri="{FF2B5EF4-FFF2-40B4-BE49-F238E27FC236}">
              <a16:creationId xmlns:a16="http://schemas.microsoft.com/office/drawing/2014/main" id="{00000000-0008-0000-0B00-0000F5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4" name="Text Box 3">
          <a:extLst>
            <a:ext uri="{FF2B5EF4-FFF2-40B4-BE49-F238E27FC236}">
              <a16:creationId xmlns:a16="http://schemas.microsoft.com/office/drawing/2014/main" id="{00000000-0008-0000-0B00-0000F6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5" name="Text Box 3">
          <a:extLst>
            <a:ext uri="{FF2B5EF4-FFF2-40B4-BE49-F238E27FC236}">
              <a16:creationId xmlns:a16="http://schemas.microsoft.com/office/drawing/2014/main" id="{00000000-0008-0000-0B00-0000F7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6" name="Text Box 3">
          <a:extLst>
            <a:ext uri="{FF2B5EF4-FFF2-40B4-BE49-F238E27FC236}">
              <a16:creationId xmlns:a16="http://schemas.microsoft.com/office/drawing/2014/main" id="{00000000-0008-0000-0B00-0000F8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7" name="Text Box 3">
          <a:extLst>
            <a:ext uri="{FF2B5EF4-FFF2-40B4-BE49-F238E27FC236}">
              <a16:creationId xmlns:a16="http://schemas.microsoft.com/office/drawing/2014/main" id="{00000000-0008-0000-0B00-0000F9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8" name="Text Box 3">
          <a:extLst>
            <a:ext uri="{FF2B5EF4-FFF2-40B4-BE49-F238E27FC236}">
              <a16:creationId xmlns:a16="http://schemas.microsoft.com/office/drawing/2014/main" id="{00000000-0008-0000-0B00-0000FA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9" name="Text Box 3">
          <a:extLst>
            <a:ext uri="{FF2B5EF4-FFF2-40B4-BE49-F238E27FC236}">
              <a16:creationId xmlns:a16="http://schemas.microsoft.com/office/drawing/2014/main" id="{00000000-0008-0000-0B00-0000FB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0" name="Text Box 3">
          <a:extLst>
            <a:ext uri="{FF2B5EF4-FFF2-40B4-BE49-F238E27FC236}">
              <a16:creationId xmlns:a16="http://schemas.microsoft.com/office/drawing/2014/main" id="{00000000-0008-0000-0B00-0000FC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1" name="Text Box 3">
          <a:extLst>
            <a:ext uri="{FF2B5EF4-FFF2-40B4-BE49-F238E27FC236}">
              <a16:creationId xmlns:a16="http://schemas.microsoft.com/office/drawing/2014/main" id="{00000000-0008-0000-0B00-0000FD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2" name="Text Box 3">
          <a:extLst>
            <a:ext uri="{FF2B5EF4-FFF2-40B4-BE49-F238E27FC236}">
              <a16:creationId xmlns:a16="http://schemas.microsoft.com/office/drawing/2014/main" id="{00000000-0008-0000-0B00-0000FE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id="{00000000-0008-0000-0B00-0000FF12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4" name="Text Box 3">
          <a:extLst>
            <a:ext uri="{FF2B5EF4-FFF2-40B4-BE49-F238E27FC236}">
              <a16:creationId xmlns:a16="http://schemas.microsoft.com/office/drawing/2014/main" id="{00000000-0008-0000-0B00-00000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id="{00000000-0008-0000-0B00-00000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6" name="Text Box 3">
          <a:extLst>
            <a:ext uri="{FF2B5EF4-FFF2-40B4-BE49-F238E27FC236}">
              <a16:creationId xmlns:a16="http://schemas.microsoft.com/office/drawing/2014/main" id="{00000000-0008-0000-0B00-00000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7" name="Text Box 3">
          <a:extLst>
            <a:ext uri="{FF2B5EF4-FFF2-40B4-BE49-F238E27FC236}">
              <a16:creationId xmlns:a16="http://schemas.microsoft.com/office/drawing/2014/main" id="{00000000-0008-0000-0B00-00000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8" name="Text Box 3">
          <a:extLst>
            <a:ext uri="{FF2B5EF4-FFF2-40B4-BE49-F238E27FC236}">
              <a16:creationId xmlns:a16="http://schemas.microsoft.com/office/drawing/2014/main" id="{00000000-0008-0000-0B00-00000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9" name="Text Box 3">
          <a:extLst>
            <a:ext uri="{FF2B5EF4-FFF2-40B4-BE49-F238E27FC236}">
              <a16:creationId xmlns:a16="http://schemas.microsoft.com/office/drawing/2014/main" id="{00000000-0008-0000-0B00-00000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0" name="Text Box 3">
          <a:extLst>
            <a:ext uri="{FF2B5EF4-FFF2-40B4-BE49-F238E27FC236}">
              <a16:creationId xmlns:a16="http://schemas.microsoft.com/office/drawing/2014/main" id="{00000000-0008-0000-0B00-00000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1" name="Text Box 3">
          <a:extLst>
            <a:ext uri="{FF2B5EF4-FFF2-40B4-BE49-F238E27FC236}">
              <a16:creationId xmlns:a16="http://schemas.microsoft.com/office/drawing/2014/main" id="{00000000-0008-0000-0B00-00000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2" name="Text Box 3">
          <a:extLst>
            <a:ext uri="{FF2B5EF4-FFF2-40B4-BE49-F238E27FC236}">
              <a16:creationId xmlns:a16="http://schemas.microsoft.com/office/drawing/2014/main" id="{00000000-0008-0000-0B00-00000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00000000-0008-0000-0B00-00000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4" name="Text Box 3">
          <a:extLst>
            <a:ext uri="{FF2B5EF4-FFF2-40B4-BE49-F238E27FC236}">
              <a16:creationId xmlns:a16="http://schemas.microsoft.com/office/drawing/2014/main" id="{00000000-0008-0000-0B00-00000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5" name="Text Box 3">
          <a:extLst>
            <a:ext uri="{FF2B5EF4-FFF2-40B4-BE49-F238E27FC236}">
              <a16:creationId xmlns:a16="http://schemas.microsoft.com/office/drawing/2014/main" id="{00000000-0008-0000-0B00-00000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6" name="Text Box 3">
          <a:extLst>
            <a:ext uri="{FF2B5EF4-FFF2-40B4-BE49-F238E27FC236}">
              <a16:creationId xmlns:a16="http://schemas.microsoft.com/office/drawing/2014/main" id="{00000000-0008-0000-0B00-00000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id="{00000000-0008-0000-0B00-00000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8" name="Text Box 3">
          <a:extLst>
            <a:ext uri="{FF2B5EF4-FFF2-40B4-BE49-F238E27FC236}">
              <a16:creationId xmlns:a16="http://schemas.microsoft.com/office/drawing/2014/main" id="{00000000-0008-0000-0B00-00000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9" name="Text Box 3">
          <a:extLst>
            <a:ext uri="{FF2B5EF4-FFF2-40B4-BE49-F238E27FC236}">
              <a16:creationId xmlns:a16="http://schemas.microsoft.com/office/drawing/2014/main" id="{00000000-0008-0000-0B00-00000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0" name="Text Box 3">
          <a:extLst>
            <a:ext uri="{FF2B5EF4-FFF2-40B4-BE49-F238E27FC236}">
              <a16:creationId xmlns:a16="http://schemas.microsoft.com/office/drawing/2014/main" id="{00000000-0008-0000-0B00-00001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1" name="Text Box 3">
          <a:extLst>
            <a:ext uri="{FF2B5EF4-FFF2-40B4-BE49-F238E27FC236}">
              <a16:creationId xmlns:a16="http://schemas.microsoft.com/office/drawing/2014/main" id="{00000000-0008-0000-0B00-00001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00000000-0008-0000-0B00-00001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3" name="Text Box 3">
          <a:extLst>
            <a:ext uri="{FF2B5EF4-FFF2-40B4-BE49-F238E27FC236}">
              <a16:creationId xmlns:a16="http://schemas.microsoft.com/office/drawing/2014/main" id="{00000000-0008-0000-0B00-00001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00000000-0008-0000-0B00-00001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5" name="Text Box 3">
          <a:extLst>
            <a:ext uri="{FF2B5EF4-FFF2-40B4-BE49-F238E27FC236}">
              <a16:creationId xmlns:a16="http://schemas.microsoft.com/office/drawing/2014/main" id="{00000000-0008-0000-0B00-00001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6" name="Text Box 3">
          <a:extLst>
            <a:ext uri="{FF2B5EF4-FFF2-40B4-BE49-F238E27FC236}">
              <a16:creationId xmlns:a16="http://schemas.microsoft.com/office/drawing/2014/main" id="{00000000-0008-0000-0B00-00001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7" name="Text Box 3">
          <a:extLst>
            <a:ext uri="{FF2B5EF4-FFF2-40B4-BE49-F238E27FC236}">
              <a16:creationId xmlns:a16="http://schemas.microsoft.com/office/drawing/2014/main" id="{00000000-0008-0000-0B00-00001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8" name="Text Box 3">
          <a:extLst>
            <a:ext uri="{FF2B5EF4-FFF2-40B4-BE49-F238E27FC236}">
              <a16:creationId xmlns:a16="http://schemas.microsoft.com/office/drawing/2014/main" id="{00000000-0008-0000-0B00-00001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9" name="Text Box 3">
          <a:extLst>
            <a:ext uri="{FF2B5EF4-FFF2-40B4-BE49-F238E27FC236}">
              <a16:creationId xmlns:a16="http://schemas.microsoft.com/office/drawing/2014/main" id="{00000000-0008-0000-0B00-00001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0" name="Text Box 3">
          <a:extLst>
            <a:ext uri="{FF2B5EF4-FFF2-40B4-BE49-F238E27FC236}">
              <a16:creationId xmlns:a16="http://schemas.microsoft.com/office/drawing/2014/main" id="{00000000-0008-0000-0B00-00001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1" name="Text Box 3">
          <a:extLst>
            <a:ext uri="{FF2B5EF4-FFF2-40B4-BE49-F238E27FC236}">
              <a16:creationId xmlns:a16="http://schemas.microsoft.com/office/drawing/2014/main" id="{00000000-0008-0000-0B00-00001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2" name="Text Box 3">
          <a:extLst>
            <a:ext uri="{FF2B5EF4-FFF2-40B4-BE49-F238E27FC236}">
              <a16:creationId xmlns:a16="http://schemas.microsoft.com/office/drawing/2014/main" id="{00000000-0008-0000-0B00-00001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3" name="Text Box 3">
          <a:extLst>
            <a:ext uri="{FF2B5EF4-FFF2-40B4-BE49-F238E27FC236}">
              <a16:creationId xmlns:a16="http://schemas.microsoft.com/office/drawing/2014/main" id="{00000000-0008-0000-0B00-00001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4" name="Text Box 3">
          <a:extLst>
            <a:ext uri="{FF2B5EF4-FFF2-40B4-BE49-F238E27FC236}">
              <a16:creationId xmlns:a16="http://schemas.microsoft.com/office/drawing/2014/main" id="{00000000-0008-0000-0B00-00001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5" name="Text Box 3">
          <a:extLst>
            <a:ext uri="{FF2B5EF4-FFF2-40B4-BE49-F238E27FC236}">
              <a16:creationId xmlns:a16="http://schemas.microsoft.com/office/drawing/2014/main" id="{00000000-0008-0000-0B00-00001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6" name="Text Box 3">
          <a:extLst>
            <a:ext uri="{FF2B5EF4-FFF2-40B4-BE49-F238E27FC236}">
              <a16:creationId xmlns:a16="http://schemas.microsoft.com/office/drawing/2014/main" id="{00000000-0008-0000-0B00-00002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7" name="Text Box 3">
          <a:extLst>
            <a:ext uri="{FF2B5EF4-FFF2-40B4-BE49-F238E27FC236}">
              <a16:creationId xmlns:a16="http://schemas.microsoft.com/office/drawing/2014/main" id="{00000000-0008-0000-0B00-00002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8" name="Text Box 3">
          <a:extLst>
            <a:ext uri="{FF2B5EF4-FFF2-40B4-BE49-F238E27FC236}">
              <a16:creationId xmlns:a16="http://schemas.microsoft.com/office/drawing/2014/main" id="{00000000-0008-0000-0B00-00002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9" name="Text Box 3">
          <a:extLst>
            <a:ext uri="{FF2B5EF4-FFF2-40B4-BE49-F238E27FC236}">
              <a16:creationId xmlns:a16="http://schemas.microsoft.com/office/drawing/2014/main" id="{00000000-0008-0000-0B00-00002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id="{00000000-0008-0000-0B00-00002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1" name="Text Box 3">
          <a:extLst>
            <a:ext uri="{FF2B5EF4-FFF2-40B4-BE49-F238E27FC236}">
              <a16:creationId xmlns:a16="http://schemas.microsoft.com/office/drawing/2014/main" id="{00000000-0008-0000-0B00-00002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2" name="Text Box 3">
          <a:extLst>
            <a:ext uri="{FF2B5EF4-FFF2-40B4-BE49-F238E27FC236}">
              <a16:creationId xmlns:a16="http://schemas.microsoft.com/office/drawing/2014/main" id="{00000000-0008-0000-0B00-00002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3" name="Text Box 3">
          <a:extLst>
            <a:ext uri="{FF2B5EF4-FFF2-40B4-BE49-F238E27FC236}">
              <a16:creationId xmlns:a16="http://schemas.microsoft.com/office/drawing/2014/main" id="{00000000-0008-0000-0B00-00002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4" name="Text Box 3">
          <a:extLst>
            <a:ext uri="{FF2B5EF4-FFF2-40B4-BE49-F238E27FC236}">
              <a16:creationId xmlns:a16="http://schemas.microsoft.com/office/drawing/2014/main" id="{00000000-0008-0000-0B00-00002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5" name="Text Box 3">
          <a:extLst>
            <a:ext uri="{FF2B5EF4-FFF2-40B4-BE49-F238E27FC236}">
              <a16:creationId xmlns:a16="http://schemas.microsoft.com/office/drawing/2014/main" id="{00000000-0008-0000-0B00-00002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6" name="Text Box 3">
          <a:extLst>
            <a:ext uri="{FF2B5EF4-FFF2-40B4-BE49-F238E27FC236}">
              <a16:creationId xmlns:a16="http://schemas.microsoft.com/office/drawing/2014/main" id="{00000000-0008-0000-0B00-00002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7" name="Text Box 3">
          <a:extLst>
            <a:ext uri="{FF2B5EF4-FFF2-40B4-BE49-F238E27FC236}">
              <a16:creationId xmlns:a16="http://schemas.microsoft.com/office/drawing/2014/main" id="{00000000-0008-0000-0B00-00002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8" name="Text Box 3">
          <a:extLst>
            <a:ext uri="{FF2B5EF4-FFF2-40B4-BE49-F238E27FC236}">
              <a16:creationId xmlns:a16="http://schemas.microsoft.com/office/drawing/2014/main" id="{00000000-0008-0000-0B00-00002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9" name="Text Box 3">
          <a:extLst>
            <a:ext uri="{FF2B5EF4-FFF2-40B4-BE49-F238E27FC236}">
              <a16:creationId xmlns:a16="http://schemas.microsoft.com/office/drawing/2014/main" id="{00000000-0008-0000-0B00-00002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0" name="Text Box 3">
          <a:extLst>
            <a:ext uri="{FF2B5EF4-FFF2-40B4-BE49-F238E27FC236}">
              <a16:creationId xmlns:a16="http://schemas.microsoft.com/office/drawing/2014/main" id="{00000000-0008-0000-0B00-00002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1" name="Text Box 3">
          <a:extLst>
            <a:ext uri="{FF2B5EF4-FFF2-40B4-BE49-F238E27FC236}">
              <a16:creationId xmlns:a16="http://schemas.microsoft.com/office/drawing/2014/main" id="{00000000-0008-0000-0B00-00002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2" name="Text Box 3">
          <a:extLst>
            <a:ext uri="{FF2B5EF4-FFF2-40B4-BE49-F238E27FC236}">
              <a16:creationId xmlns:a16="http://schemas.microsoft.com/office/drawing/2014/main" id="{00000000-0008-0000-0B00-00003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3" name="Text Box 3">
          <a:extLst>
            <a:ext uri="{FF2B5EF4-FFF2-40B4-BE49-F238E27FC236}">
              <a16:creationId xmlns:a16="http://schemas.microsoft.com/office/drawing/2014/main" id="{00000000-0008-0000-0B00-00003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4" name="Text Box 3">
          <a:extLst>
            <a:ext uri="{FF2B5EF4-FFF2-40B4-BE49-F238E27FC236}">
              <a16:creationId xmlns:a16="http://schemas.microsoft.com/office/drawing/2014/main" id="{00000000-0008-0000-0B00-00003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5" name="Text Box 3">
          <a:extLst>
            <a:ext uri="{FF2B5EF4-FFF2-40B4-BE49-F238E27FC236}">
              <a16:creationId xmlns:a16="http://schemas.microsoft.com/office/drawing/2014/main" id="{00000000-0008-0000-0B00-00003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6" name="Text Box 3">
          <a:extLst>
            <a:ext uri="{FF2B5EF4-FFF2-40B4-BE49-F238E27FC236}">
              <a16:creationId xmlns:a16="http://schemas.microsoft.com/office/drawing/2014/main" id="{00000000-0008-0000-0B00-00003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7" name="Text Box 3">
          <a:extLst>
            <a:ext uri="{FF2B5EF4-FFF2-40B4-BE49-F238E27FC236}">
              <a16:creationId xmlns:a16="http://schemas.microsoft.com/office/drawing/2014/main" id="{00000000-0008-0000-0B00-00003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8" name="Text Box 3">
          <a:extLst>
            <a:ext uri="{FF2B5EF4-FFF2-40B4-BE49-F238E27FC236}">
              <a16:creationId xmlns:a16="http://schemas.microsoft.com/office/drawing/2014/main" id="{00000000-0008-0000-0B00-00003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9" name="Text Box 3">
          <a:extLst>
            <a:ext uri="{FF2B5EF4-FFF2-40B4-BE49-F238E27FC236}">
              <a16:creationId xmlns:a16="http://schemas.microsoft.com/office/drawing/2014/main" id="{00000000-0008-0000-0B00-00003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0" name="Text Box 3">
          <a:extLst>
            <a:ext uri="{FF2B5EF4-FFF2-40B4-BE49-F238E27FC236}">
              <a16:creationId xmlns:a16="http://schemas.microsoft.com/office/drawing/2014/main" id="{00000000-0008-0000-0B00-00003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1" name="Text Box 3">
          <a:extLst>
            <a:ext uri="{FF2B5EF4-FFF2-40B4-BE49-F238E27FC236}">
              <a16:creationId xmlns:a16="http://schemas.microsoft.com/office/drawing/2014/main" id="{00000000-0008-0000-0B00-00003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2" name="Text Box 3">
          <a:extLst>
            <a:ext uri="{FF2B5EF4-FFF2-40B4-BE49-F238E27FC236}">
              <a16:creationId xmlns:a16="http://schemas.microsoft.com/office/drawing/2014/main" id="{00000000-0008-0000-0B00-00003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3" name="Text Box 3">
          <a:extLst>
            <a:ext uri="{FF2B5EF4-FFF2-40B4-BE49-F238E27FC236}">
              <a16:creationId xmlns:a16="http://schemas.microsoft.com/office/drawing/2014/main" id="{00000000-0008-0000-0B00-00003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4" name="Text Box 3">
          <a:extLst>
            <a:ext uri="{FF2B5EF4-FFF2-40B4-BE49-F238E27FC236}">
              <a16:creationId xmlns:a16="http://schemas.microsoft.com/office/drawing/2014/main" id="{00000000-0008-0000-0B00-00003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5" name="Text Box 3">
          <a:extLst>
            <a:ext uri="{FF2B5EF4-FFF2-40B4-BE49-F238E27FC236}">
              <a16:creationId xmlns:a16="http://schemas.microsoft.com/office/drawing/2014/main" id="{00000000-0008-0000-0B00-00003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6" name="Text Box 3">
          <a:extLst>
            <a:ext uri="{FF2B5EF4-FFF2-40B4-BE49-F238E27FC236}">
              <a16:creationId xmlns:a16="http://schemas.microsoft.com/office/drawing/2014/main" id="{00000000-0008-0000-0B00-00003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7" name="Text Box 3">
          <a:extLst>
            <a:ext uri="{FF2B5EF4-FFF2-40B4-BE49-F238E27FC236}">
              <a16:creationId xmlns:a16="http://schemas.microsoft.com/office/drawing/2014/main" id="{00000000-0008-0000-0B00-00003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00000000-0008-0000-0B00-00004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9" name="Text Box 3">
          <a:extLst>
            <a:ext uri="{FF2B5EF4-FFF2-40B4-BE49-F238E27FC236}">
              <a16:creationId xmlns:a16="http://schemas.microsoft.com/office/drawing/2014/main" id="{00000000-0008-0000-0B00-00004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0" name="Text Box 3">
          <a:extLst>
            <a:ext uri="{FF2B5EF4-FFF2-40B4-BE49-F238E27FC236}">
              <a16:creationId xmlns:a16="http://schemas.microsoft.com/office/drawing/2014/main" id="{00000000-0008-0000-0B00-00004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1" name="Text Box 3">
          <a:extLst>
            <a:ext uri="{FF2B5EF4-FFF2-40B4-BE49-F238E27FC236}">
              <a16:creationId xmlns:a16="http://schemas.microsoft.com/office/drawing/2014/main" id="{00000000-0008-0000-0B00-00004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2" name="Text Box 3">
          <a:extLst>
            <a:ext uri="{FF2B5EF4-FFF2-40B4-BE49-F238E27FC236}">
              <a16:creationId xmlns:a16="http://schemas.microsoft.com/office/drawing/2014/main" id="{00000000-0008-0000-0B00-00004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3" name="Text Box 3">
          <a:extLst>
            <a:ext uri="{FF2B5EF4-FFF2-40B4-BE49-F238E27FC236}">
              <a16:creationId xmlns:a16="http://schemas.microsoft.com/office/drawing/2014/main" id="{00000000-0008-0000-0B00-00004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4" name="Text Box 3">
          <a:extLst>
            <a:ext uri="{FF2B5EF4-FFF2-40B4-BE49-F238E27FC236}">
              <a16:creationId xmlns:a16="http://schemas.microsoft.com/office/drawing/2014/main" id="{00000000-0008-0000-0B00-00004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5" name="Text Box 3">
          <a:extLst>
            <a:ext uri="{FF2B5EF4-FFF2-40B4-BE49-F238E27FC236}">
              <a16:creationId xmlns:a16="http://schemas.microsoft.com/office/drawing/2014/main" id="{00000000-0008-0000-0B00-00004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6" name="Text Box 3">
          <a:extLst>
            <a:ext uri="{FF2B5EF4-FFF2-40B4-BE49-F238E27FC236}">
              <a16:creationId xmlns:a16="http://schemas.microsoft.com/office/drawing/2014/main" id="{00000000-0008-0000-0B00-00004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7" name="Text Box 3">
          <a:extLst>
            <a:ext uri="{FF2B5EF4-FFF2-40B4-BE49-F238E27FC236}">
              <a16:creationId xmlns:a16="http://schemas.microsoft.com/office/drawing/2014/main" id="{00000000-0008-0000-0B00-00004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8" name="Text Box 3">
          <a:extLst>
            <a:ext uri="{FF2B5EF4-FFF2-40B4-BE49-F238E27FC236}">
              <a16:creationId xmlns:a16="http://schemas.microsoft.com/office/drawing/2014/main" id="{00000000-0008-0000-0B00-00004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9" name="Text Box 3">
          <a:extLst>
            <a:ext uri="{FF2B5EF4-FFF2-40B4-BE49-F238E27FC236}">
              <a16:creationId xmlns:a16="http://schemas.microsoft.com/office/drawing/2014/main" id="{00000000-0008-0000-0B00-00004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0" name="Text Box 3">
          <a:extLst>
            <a:ext uri="{FF2B5EF4-FFF2-40B4-BE49-F238E27FC236}">
              <a16:creationId xmlns:a16="http://schemas.microsoft.com/office/drawing/2014/main" id="{00000000-0008-0000-0B00-00004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1" name="Text Box 3">
          <a:extLst>
            <a:ext uri="{FF2B5EF4-FFF2-40B4-BE49-F238E27FC236}">
              <a16:creationId xmlns:a16="http://schemas.microsoft.com/office/drawing/2014/main" id="{00000000-0008-0000-0B00-00004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2" name="Text Box 3">
          <a:extLst>
            <a:ext uri="{FF2B5EF4-FFF2-40B4-BE49-F238E27FC236}">
              <a16:creationId xmlns:a16="http://schemas.microsoft.com/office/drawing/2014/main" id="{00000000-0008-0000-0B00-00004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3" name="Text Box 3">
          <a:extLst>
            <a:ext uri="{FF2B5EF4-FFF2-40B4-BE49-F238E27FC236}">
              <a16:creationId xmlns:a16="http://schemas.microsoft.com/office/drawing/2014/main" id="{00000000-0008-0000-0B00-00004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4" name="Text Box 3">
          <a:extLst>
            <a:ext uri="{FF2B5EF4-FFF2-40B4-BE49-F238E27FC236}">
              <a16:creationId xmlns:a16="http://schemas.microsoft.com/office/drawing/2014/main" id="{00000000-0008-0000-0B00-00005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5" name="Text Box 3">
          <a:extLst>
            <a:ext uri="{FF2B5EF4-FFF2-40B4-BE49-F238E27FC236}">
              <a16:creationId xmlns:a16="http://schemas.microsoft.com/office/drawing/2014/main" id="{00000000-0008-0000-0B00-00005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6" name="Text Box 3">
          <a:extLst>
            <a:ext uri="{FF2B5EF4-FFF2-40B4-BE49-F238E27FC236}">
              <a16:creationId xmlns:a16="http://schemas.microsoft.com/office/drawing/2014/main" id="{00000000-0008-0000-0B00-00005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7" name="Text Box 3">
          <a:extLst>
            <a:ext uri="{FF2B5EF4-FFF2-40B4-BE49-F238E27FC236}">
              <a16:creationId xmlns:a16="http://schemas.microsoft.com/office/drawing/2014/main" id="{00000000-0008-0000-0B00-00005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8" name="Text Box 3">
          <a:extLst>
            <a:ext uri="{FF2B5EF4-FFF2-40B4-BE49-F238E27FC236}">
              <a16:creationId xmlns:a16="http://schemas.microsoft.com/office/drawing/2014/main" id="{00000000-0008-0000-0B00-00005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9" name="Text Box 3">
          <a:extLst>
            <a:ext uri="{FF2B5EF4-FFF2-40B4-BE49-F238E27FC236}">
              <a16:creationId xmlns:a16="http://schemas.microsoft.com/office/drawing/2014/main" id="{00000000-0008-0000-0B00-00005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0" name="Text Box 3">
          <a:extLst>
            <a:ext uri="{FF2B5EF4-FFF2-40B4-BE49-F238E27FC236}">
              <a16:creationId xmlns:a16="http://schemas.microsoft.com/office/drawing/2014/main" id="{00000000-0008-0000-0B00-00005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1" name="Text Box 3">
          <a:extLst>
            <a:ext uri="{FF2B5EF4-FFF2-40B4-BE49-F238E27FC236}">
              <a16:creationId xmlns:a16="http://schemas.microsoft.com/office/drawing/2014/main" id="{00000000-0008-0000-0B00-00005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2" name="Text Box 3">
          <a:extLst>
            <a:ext uri="{FF2B5EF4-FFF2-40B4-BE49-F238E27FC236}">
              <a16:creationId xmlns:a16="http://schemas.microsoft.com/office/drawing/2014/main" id="{00000000-0008-0000-0B00-00005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3" name="Text Box 3">
          <a:extLst>
            <a:ext uri="{FF2B5EF4-FFF2-40B4-BE49-F238E27FC236}">
              <a16:creationId xmlns:a16="http://schemas.microsoft.com/office/drawing/2014/main" id="{00000000-0008-0000-0B00-00005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4" name="Text Box 3">
          <a:extLst>
            <a:ext uri="{FF2B5EF4-FFF2-40B4-BE49-F238E27FC236}">
              <a16:creationId xmlns:a16="http://schemas.microsoft.com/office/drawing/2014/main" id="{00000000-0008-0000-0B00-00005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5" name="Text Box 3">
          <a:extLst>
            <a:ext uri="{FF2B5EF4-FFF2-40B4-BE49-F238E27FC236}">
              <a16:creationId xmlns:a16="http://schemas.microsoft.com/office/drawing/2014/main" id="{00000000-0008-0000-0B00-00005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6" name="Text Box 3">
          <a:extLst>
            <a:ext uri="{FF2B5EF4-FFF2-40B4-BE49-F238E27FC236}">
              <a16:creationId xmlns:a16="http://schemas.microsoft.com/office/drawing/2014/main" id="{00000000-0008-0000-0B00-00005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7" name="Text Box 3">
          <a:extLst>
            <a:ext uri="{FF2B5EF4-FFF2-40B4-BE49-F238E27FC236}">
              <a16:creationId xmlns:a16="http://schemas.microsoft.com/office/drawing/2014/main" id="{00000000-0008-0000-0B00-00005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8" name="Text Box 3">
          <a:extLst>
            <a:ext uri="{FF2B5EF4-FFF2-40B4-BE49-F238E27FC236}">
              <a16:creationId xmlns:a16="http://schemas.microsoft.com/office/drawing/2014/main" id="{00000000-0008-0000-0B00-00005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9" name="Text Box 3">
          <a:extLst>
            <a:ext uri="{FF2B5EF4-FFF2-40B4-BE49-F238E27FC236}">
              <a16:creationId xmlns:a16="http://schemas.microsoft.com/office/drawing/2014/main" id="{00000000-0008-0000-0B00-00005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0" name="Text Box 3">
          <a:extLst>
            <a:ext uri="{FF2B5EF4-FFF2-40B4-BE49-F238E27FC236}">
              <a16:creationId xmlns:a16="http://schemas.microsoft.com/office/drawing/2014/main" id="{00000000-0008-0000-0B00-00006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1" name="Text Box 3">
          <a:extLst>
            <a:ext uri="{FF2B5EF4-FFF2-40B4-BE49-F238E27FC236}">
              <a16:creationId xmlns:a16="http://schemas.microsoft.com/office/drawing/2014/main" id="{00000000-0008-0000-0B00-00006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2" name="Text Box 3">
          <a:extLst>
            <a:ext uri="{FF2B5EF4-FFF2-40B4-BE49-F238E27FC236}">
              <a16:creationId xmlns:a16="http://schemas.microsoft.com/office/drawing/2014/main" id="{00000000-0008-0000-0B00-00006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3" name="Text Box 3">
          <a:extLst>
            <a:ext uri="{FF2B5EF4-FFF2-40B4-BE49-F238E27FC236}">
              <a16:creationId xmlns:a16="http://schemas.microsoft.com/office/drawing/2014/main" id="{00000000-0008-0000-0B00-00006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00000000-0008-0000-0B00-00006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5" name="Text Box 3">
          <a:extLst>
            <a:ext uri="{FF2B5EF4-FFF2-40B4-BE49-F238E27FC236}">
              <a16:creationId xmlns:a16="http://schemas.microsoft.com/office/drawing/2014/main" id="{00000000-0008-0000-0B00-00006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6" name="Text Box 3">
          <a:extLst>
            <a:ext uri="{FF2B5EF4-FFF2-40B4-BE49-F238E27FC236}">
              <a16:creationId xmlns:a16="http://schemas.microsoft.com/office/drawing/2014/main" id="{00000000-0008-0000-0B00-00006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7" name="Text Box 3">
          <a:extLst>
            <a:ext uri="{FF2B5EF4-FFF2-40B4-BE49-F238E27FC236}">
              <a16:creationId xmlns:a16="http://schemas.microsoft.com/office/drawing/2014/main" id="{00000000-0008-0000-0B00-00006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00000000-0008-0000-0B00-00006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9" name="Text Box 3">
          <a:extLst>
            <a:ext uri="{FF2B5EF4-FFF2-40B4-BE49-F238E27FC236}">
              <a16:creationId xmlns:a16="http://schemas.microsoft.com/office/drawing/2014/main" id="{00000000-0008-0000-0B00-00006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0" name="Text Box 3">
          <a:extLst>
            <a:ext uri="{FF2B5EF4-FFF2-40B4-BE49-F238E27FC236}">
              <a16:creationId xmlns:a16="http://schemas.microsoft.com/office/drawing/2014/main" id="{00000000-0008-0000-0B00-00006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1" name="Text Box 3">
          <a:extLst>
            <a:ext uri="{FF2B5EF4-FFF2-40B4-BE49-F238E27FC236}">
              <a16:creationId xmlns:a16="http://schemas.microsoft.com/office/drawing/2014/main" id="{00000000-0008-0000-0B00-00006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2" name="Text Box 3">
          <a:extLst>
            <a:ext uri="{FF2B5EF4-FFF2-40B4-BE49-F238E27FC236}">
              <a16:creationId xmlns:a16="http://schemas.microsoft.com/office/drawing/2014/main" id="{00000000-0008-0000-0B00-00006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3" name="Text Box 3">
          <a:extLst>
            <a:ext uri="{FF2B5EF4-FFF2-40B4-BE49-F238E27FC236}">
              <a16:creationId xmlns:a16="http://schemas.microsoft.com/office/drawing/2014/main" id="{00000000-0008-0000-0B00-00006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4" name="Text Box 3">
          <a:extLst>
            <a:ext uri="{FF2B5EF4-FFF2-40B4-BE49-F238E27FC236}">
              <a16:creationId xmlns:a16="http://schemas.microsoft.com/office/drawing/2014/main" id="{00000000-0008-0000-0B00-00006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5" name="Text Box 3">
          <a:extLst>
            <a:ext uri="{FF2B5EF4-FFF2-40B4-BE49-F238E27FC236}">
              <a16:creationId xmlns:a16="http://schemas.microsoft.com/office/drawing/2014/main" id="{00000000-0008-0000-0B00-00006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6" name="Text Box 3">
          <a:extLst>
            <a:ext uri="{FF2B5EF4-FFF2-40B4-BE49-F238E27FC236}">
              <a16:creationId xmlns:a16="http://schemas.microsoft.com/office/drawing/2014/main" id="{00000000-0008-0000-0B00-00007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7" name="Text Box 3">
          <a:extLst>
            <a:ext uri="{FF2B5EF4-FFF2-40B4-BE49-F238E27FC236}">
              <a16:creationId xmlns:a16="http://schemas.microsoft.com/office/drawing/2014/main" id="{00000000-0008-0000-0B00-00007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8" name="Text Box 3">
          <a:extLst>
            <a:ext uri="{FF2B5EF4-FFF2-40B4-BE49-F238E27FC236}">
              <a16:creationId xmlns:a16="http://schemas.microsoft.com/office/drawing/2014/main" id="{00000000-0008-0000-0B00-00007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9" name="Text Box 3">
          <a:extLst>
            <a:ext uri="{FF2B5EF4-FFF2-40B4-BE49-F238E27FC236}">
              <a16:creationId xmlns:a16="http://schemas.microsoft.com/office/drawing/2014/main" id="{00000000-0008-0000-0B00-00007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0" name="Text Box 3">
          <a:extLst>
            <a:ext uri="{FF2B5EF4-FFF2-40B4-BE49-F238E27FC236}">
              <a16:creationId xmlns:a16="http://schemas.microsoft.com/office/drawing/2014/main" id="{00000000-0008-0000-0B00-00007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1" name="Text Box 3">
          <a:extLst>
            <a:ext uri="{FF2B5EF4-FFF2-40B4-BE49-F238E27FC236}">
              <a16:creationId xmlns:a16="http://schemas.microsoft.com/office/drawing/2014/main" id="{00000000-0008-0000-0B00-00007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2" name="Text Box 3">
          <a:extLst>
            <a:ext uri="{FF2B5EF4-FFF2-40B4-BE49-F238E27FC236}">
              <a16:creationId xmlns:a16="http://schemas.microsoft.com/office/drawing/2014/main" id="{00000000-0008-0000-0B00-00007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3" name="Text Box 3">
          <a:extLst>
            <a:ext uri="{FF2B5EF4-FFF2-40B4-BE49-F238E27FC236}">
              <a16:creationId xmlns:a16="http://schemas.microsoft.com/office/drawing/2014/main" id="{00000000-0008-0000-0B00-00007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4" name="Text Box 3">
          <a:extLst>
            <a:ext uri="{FF2B5EF4-FFF2-40B4-BE49-F238E27FC236}">
              <a16:creationId xmlns:a16="http://schemas.microsoft.com/office/drawing/2014/main" id="{00000000-0008-0000-0B00-00007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5" name="Text Box 3">
          <a:extLst>
            <a:ext uri="{FF2B5EF4-FFF2-40B4-BE49-F238E27FC236}">
              <a16:creationId xmlns:a16="http://schemas.microsoft.com/office/drawing/2014/main" id="{00000000-0008-0000-0B00-00007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6" name="Text Box 3">
          <a:extLst>
            <a:ext uri="{FF2B5EF4-FFF2-40B4-BE49-F238E27FC236}">
              <a16:creationId xmlns:a16="http://schemas.microsoft.com/office/drawing/2014/main" id="{00000000-0008-0000-0B00-00007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7" name="Text Box 3">
          <a:extLst>
            <a:ext uri="{FF2B5EF4-FFF2-40B4-BE49-F238E27FC236}">
              <a16:creationId xmlns:a16="http://schemas.microsoft.com/office/drawing/2014/main" id="{00000000-0008-0000-0B00-00007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00000000-0008-0000-0B00-00007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9" name="Text Box 3">
          <a:extLst>
            <a:ext uri="{FF2B5EF4-FFF2-40B4-BE49-F238E27FC236}">
              <a16:creationId xmlns:a16="http://schemas.microsoft.com/office/drawing/2014/main" id="{00000000-0008-0000-0B00-00007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0" name="Text Box 3">
          <a:extLst>
            <a:ext uri="{FF2B5EF4-FFF2-40B4-BE49-F238E27FC236}">
              <a16:creationId xmlns:a16="http://schemas.microsoft.com/office/drawing/2014/main" id="{00000000-0008-0000-0B00-00007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1" name="Text Box 3">
          <a:extLst>
            <a:ext uri="{FF2B5EF4-FFF2-40B4-BE49-F238E27FC236}">
              <a16:creationId xmlns:a16="http://schemas.microsoft.com/office/drawing/2014/main" id="{00000000-0008-0000-0B00-00007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2" name="Text Box 3">
          <a:extLst>
            <a:ext uri="{FF2B5EF4-FFF2-40B4-BE49-F238E27FC236}">
              <a16:creationId xmlns:a16="http://schemas.microsoft.com/office/drawing/2014/main" id="{00000000-0008-0000-0B00-00008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3" name="Text Box 3">
          <a:extLst>
            <a:ext uri="{FF2B5EF4-FFF2-40B4-BE49-F238E27FC236}">
              <a16:creationId xmlns:a16="http://schemas.microsoft.com/office/drawing/2014/main" id="{00000000-0008-0000-0B00-00008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4" name="Text Box 3">
          <a:extLst>
            <a:ext uri="{FF2B5EF4-FFF2-40B4-BE49-F238E27FC236}">
              <a16:creationId xmlns:a16="http://schemas.microsoft.com/office/drawing/2014/main" id="{00000000-0008-0000-0B00-00008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5" name="Text Box 3">
          <a:extLst>
            <a:ext uri="{FF2B5EF4-FFF2-40B4-BE49-F238E27FC236}">
              <a16:creationId xmlns:a16="http://schemas.microsoft.com/office/drawing/2014/main" id="{00000000-0008-0000-0B00-00008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id="{00000000-0008-0000-0B00-00008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7" name="Text Box 3">
          <a:extLst>
            <a:ext uri="{FF2B5EF4-FFF2-40B4-BE49-F238E27FC236}">
              <a16:creationId xmlns:a16="http://schemas.microsoft.com/office/drawing/2014/main" id="{00000000-0008-0000-0B00-00008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id="{00000000-0008-0000-0B00-00008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9" name="Text Box 3">
          <a:extLst>
            <a:ext uri="{FF2B5EF4-FFF2-40B4-BE49-F238E27FC236}">
              <a16:creationId xmlns:a16="http://schemas.microsoft.com/office/drawing/2014/main" id="{00000000-0008-0000-0B00-00008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0" name="Text Box 3">
          <a:extLst>
            <a:ext uri="{FF2B5EF4-FFF2-40B4-BE49-F238E27FC236}">
              <a16:creationId xmlns:a16="http://schemas.microsoft.com/office/drawing/2014/main" id="{00000000-0008-0000-0B00-00008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1" name="Text Box 3">
          <a:extLst>
            <a:ext uri="{FF2B5EF4-FFF2-40B4-BE49-F238E27FC236}">
              <a16:creationId xmlns:a16="http://schemas.microsoft.com/office/drawing/2014/main" id="{00000000-0008-0000-0B00-00008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2" name="Text Box 3">
          <a:extLst>
            <a:ext uri="{FF2B5EF4-FFF2-40B4-BE49-F238E27FC236}">
              <a16:creationId xmlns:a16="http://schemas.microsoft.com/office/drawing/2014/main" id="{00000000-0008-0000-0B00-00008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3" name="Text Box 3">
          <a:extLst>
            <a:ext uri="{FF2B5EF4-FFF2-40B4-BE49-F238E27FC236}">
              <a16:creationId xmlns:a16="http://schemas.microsoft.com/office/drawing/2014/main" id="{00000000-0008-0000-0B00-00008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00000000-0008-0000-0B00-00008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5" name="Text Box 3">
          <a:extLst>
            <a:ext uri="{FF2B5EF4-FFF2-40B4-BE49-F238E27FC236}">
              <a16:creationId xmlns:a16="http://schemas.microsoft.com/office/drawing/2014/main" id="{00000000-0008-0000-0B00-00008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6" name="Text Box 3">
          <a:extLst>
            <a:ext uri="{FF2B5EF4-FFF2-40B4-BE49-F238E27FC236}">
              <a16:creationId xmlns:a16="http://schemas.microsoft.com/office/drawing/2014/main" id="{00000000-0008-0000-0B00-00008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7" name="Text Box 3">
          <a:extLst>
            <a:ext uri="{FF2B5EF4-FFF2-40B4-BE49-F238E27FC236}">
              <a16:creationId xmlns:a16="http://schemas.microsoft.com/office/drawing/2014/main" id="{00000000-0008-0000-0B00-00008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8" name="Text Box 3">
          <a:extLst>
            <a:ext uri="{FF2B5EF4-FFF2-40B4-BE49-F238E27FC236}">
              <a16:creationId xmlns:a16="http://schemas.microsoft.com/office/drawing/2014/main" id="{00000000-0008-0000-0B00-00009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9" name="Text Box 3">
          <a:extLst>
            <a:ext uri="{FF2B5EF4-FFF2-40B4-BE49-F238E27FC236}">
              <a16:creationId xmlns:a16="http://schemas.microsoft.com/office/drawing/2014/main" id="{00000000-0008-0000-0B00-00009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0" name="Text Box 3">
          <a:extLst>
            <a:ext uri="{FF2B5EF4-FFF2-40B4-BE49-F238E27FC236}">
              <a16:creationId xmlns:a16="http://schemas.microsoft.com/office/drawing/2014/main" id="{00000000-0008-0000-0B00-00009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1" name="Text Box 3">
          <a:extLst>
            <a:ext uri="{FF2B5EF4-FFF2-40B4-BE49-F238E27FC236}">
              <a16:creationId xmlns:a16="http://schemas.microsoft.com/office/drawing/2014/main" id="{00000000-0008-0000-0B00-00009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id="{00000000-0008-0000-0B00-00009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3" name="Text Box 3">
          <a:extLst>
            <a:ext uri="{FF2B5EF4-FFF2-40B4-BE49-F238E27FC236}">
              <a16:creationId xmlns:a16="http://schemas.microsoft.com/office/drawing/2014/main" id="{00000000-0008-0000-0B00-00009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4" name="Text Box 3">
          <a:extLst>
            <a:ext uri="{FF2B5EF4-FFF2-40B4-BE49-F238E27FC236}">
              <a16:creationId xmlns:a16="http://schemas.microsoft.com/office/drawing/2014/main" id="{00000000-0008-0000-0B00-00009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5" name="Text Box 3">
          <a:extLst>
            <a:ext uri="{FF2B5EF4-FFF2-40B4-BE49-F238E27FC236}">
              <a16:creationId xmlns:a16="http://schemas.microsoft.com/office/drawing/2014/main" id="{00000000-0008-0000-0B00-00009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6" name="Text Box 3">
          <a:extLst>
            <a:ext uri="{FF2B5EF4-FFF2-40B4-BE49-F238E27FC236}">
              <a16:creationId xmlns:a16="http://schemas.microsoft.com/office/drawing/2014/main" id="{00000000-0008-0000-0B00-00009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7" name="Text Box 3">
          <a:extLst>
            <a:ext uri="{FF2B5EF4-FFF2-40B4-BE49-F238E27FC236}">
              <a16:creationId xmlns:a16="http://schemas.microsoft.com/office/drawing/2014/main" id="{00000000-0008-0000-0B00-00009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id="{00000000-0008-0000-0B00-00009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9" name="Text Box 3">
          <a:extLst>
            <a:ext uri="{FF2B5EF4-FFF2-40B4-BE49-F238E27FC236}">
              <a16:creationId xmlns:a16="http://schemas.microsoft.com/office/drawing/2014/main" id="{00000000-0008-0000-0B00-00009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0" name="Text Box 3">
          <a:extLst>
            <a:ext uri="{FF2B5EF4-FFF2-40B4-BE49-F238E27FC236}">
              <a16:creationId xmlns:a16="http://schemas.microsoft.com/office/drawing/2014/main" id="{00000000-0008-0000-0B00-00009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1" name="Text Box 3">
          <a:extLst>
            <a:ext uri="{FF2B5EF4-FFF2-40B4-BE49-F238E27FC236}">
              <a16:creationId xmlns:a16="http://schemas.microsoft.com/office/drawing/2014/main" id="{00000000-0008-0000-0B00-00009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2" name="Text Box 3">
          <a:extLst>
            <a:ext uri="{FF2B5EF4-FFF2-40B4-BE49-F238E27FC236}">
              <a16:creationId xmlns:a16="http://schemas.microsoft.com/office/drawing/2014/main" id="{00000000-0008-0000-0B00-00009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3" name="Text Box 3">
          <a:extLst>
            <a:ext uri="{FF2B5EF4-FFF2-40B4-BE49-F238E27FC236}">
              <a16:creationId xmlns:a16="http://schemas.microsoft.com/office/drawing/2014/main" id="{00000000-0008-0000-0B00-00009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4" name="Text Box 3">
          <a:extLst>
            <a:ext uri="{FF2B5EF4-FFF2-40B4-BE49-F238E27FC236}">
              <a16:creationId xmlns:a16="http://schemas.microsoft.com/office/drawing/2014/main" id="{00000000-0008-0000-0B00-0000A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5" name="Text Box 3">
          <a:extLst>
            <a:ext uri="{FF2B5EF4-FFF2-40B4-BE49-F238E27FC236}">
              <a16:creationId xmlns:a16="http://schemas.microsoft.com/office/drawing/2014/main" id="{00000000-0008-0000-0B00-0000A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6" name="Text Box 3">
          <a:extLst>
            <a:ext uri="{FF2B5EF4-FFF2-40B4-BE49-F238E27FC236}">
              <a16:creationId xmlns:a16="http://schemas.microsoft.com/office/drawing/2014/main" id="{00000000-0008-0000-0B00-0000A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7" name="Text Box 3">
          <a:extLst>
            <a:ext uri="{FF2B5EF4-FFF2-40B4-BE49-F238E27FC236}">
              <a16:creationId xmlns:a16="http://schemas.microsoft.com/office/drawing/2014/main" id="{00000000-0008-0000-0B00-0000A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8" name="Text Box 3">
          <a:extLst>
            <a:ext uri="{FF2B5EF4-FFF2-40B4-BE49-F238E27FC236}">
              <a16:creationId xmlns:a16="http://schemas.microsoft.com/office/drawing/2014/main" id="{00000000-0008-0000-0B00-0000A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9" name="Text Box 3">
          <a:extLst>
            <a:ext uri="{FF2B5EF4-FFF2-40B4-BE49-F238E27FC236}">
              <a16:creationId xmlns:a16="http://schemas.microsoft.com/office/drawing/2014/main" id="{00000000-0008-0000-0B00-0000A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id="{00000000-0008-0000-0B00-0000A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1" name="Text Box 3">
          <a:extLst>
            <a:ext uri="{FF2B5EF4-FFF2-40B4-BE49-F238E27FC236}">
              <a16:creationId xmlns:a16="http://schemas.microsoft.com/office/drawing/2014/main" id="{00000000-0008-0000-0B00-0000A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2" name="Text Box 3">
          <a:extLst>
            <a:ext uri="{FF2B5EF4-FFF2-40B4-BE49-F238E27FC236}">
              <a16:creationId xmlns:a16="http://schemas.microsoft.com/office/drawing/2014/main" id="{00000000-0008-0000-0B00-0000A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3" name="Text Box 3">
          <a:extLst>
            <a:ext uri="{FF2B5EF4-FFF2-40B4-BE49-F238E27FC236}">
              <a16:creationId xmlns:a16="http://schemas.microsoft.com/office/drawing/2014/main" id="{00000000-0008-0000-0B00-0000A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4" name="Text Box 3">
          <a:extLst>
            <a:ext uri="{FF2B5EF4-FFF2-40B4-BE49-F238E27FC236}">
              <a16:creationId xmlns:a16="http://schemas.microsoft.com/office/drawing/2014/main" id="{00000000-0008-0000-0B00-0000A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5" name="Text Box 3">
          <a:extLst>
            <a:ext uri="{FF2B5EF4-FFF2-40B4-BE49-F238E27FC236}">
              <a16:creationId xmlns:a16="http://schemas.microsoft.com/office/drawing/2014/main" id="{00000000-0008-0000-0B00-0000A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6" name="Text Box 3">
          <a:extLst>
            <a:ext uri="{FF2B5EF4-FFF2-40B4-BE49-F238E27FC236}">
              <a16:creationId xmlns:a16="http://schemas.microsoft.com/office/drawing/2014/main" id="{00000000-0008-0000-0B00-0000A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7" name="Text Box 3">
          <a:extLst>
            <a:ext uri="{FF2B5EF4-FFF2-40B4-BE49-F238E27FC236}">
              <a16:creationId xmlns:a16="http://schemas.microsoft.com/office/drawing/2014/main" id="{00000000-0008-0000-0B00-0000A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8" name="Text Box 3">
          <a:extLst>
            <a:ext uri="{FF2B5EF4-FFF2-40B4-BE49-F238E27FC236}">
              <a16:creationId xmlns:a16="http://schemas.microsoft.com/office/drawing/2014/main" id="{00000000-0008-0000-0B00-0000A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9" name="Text Box 3">
          <a:extLst>
            <a:ext uri="{FF2B5EF4-FFF2-40B4-BE49-F238E27FC236}">
              <a16:creationId xmlns:a16="http://schemas.microsoft.com/office/drawing/2014/main" id="{00000000-0008-0000-0B00-0000A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00000000-0008-0000-0B00-0000B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1" name="Text Box 3">
          <a:extLst>
            <a:ext uri="{FF2B5EF4-FFF2-40B4-BE49-F238E27FC236}">
              <a16:creationId xmlns:a16="http://schemas.microsoft.com/office/drawing/2014/main" id="{00000000-0008-0000-0B00-0000B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2" name="Text Box 3">
          <a:extLst>
            <a:ext uri="{FF2B5EF4-FFF2-40B4-BE49-F238E27FC236}">
              <a16:creationId xmlns:a16="http://schemas.microsoft.com/office/drawing/2014/main" id="{00000000-0008-0000-0B00-0000B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3" name="Text Box 3">
          <a:extLst>
            <a:ext uri="{FF2B5EF4-FFF2-40B4-BE49-F238E27FC236}">
              <a16:creationId xmlns:a16="http://schemas.microsoft.com/office/drawing/2014/main" id="{00000000-0008-0000-0B00-0000B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4" name="Text Box 3">
          <a:extLst>
            <a:ext uri="{FF2B5EF4-FFF2-40B4-BE49-F238E27FC236}">
              <a16:creationId xmlns:a16="http://schemas.microsoft.com/office/drawing/2014/main" id="{00000000-0008-0000-0B00-0000B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5" name="Text Box 3">
          <a:extLst>
            <a:ext uri="{FF2B5EF4-FFF2-40B4-BE49-F238E27FC236}">
              <a16:creationId xmlns:a16="http://schemas.microsoft.com/office/drawing/2014/main" id="{00000000-0008-0000-0B00-0000B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6" name="Text Box 3">
          <a:extLst>
            <a:ext uri="{FF2B5EF4-FFF2-40B4-BE49-F238E27FC236}">
              <a16:creationId xmlns:a16="http://schemas.microsoft.com/office/drawing/2014/main" id="{00000000-0008-0000-0B00-0000B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7" name="Text Box 3">
          <a:extLst>
            <a:ext uri="{FF2B5EF4-FFF2-40B4-BE49-F238E27FC236}">
              <a16:creationId xmlns:a16="http://schemas.microsoft.com/office/drawing/2014/main" id="{00000000-0008-0000-0B00-0000B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8" name="Text Box 3">
          <a:extLst>
            <a:ext uri="{FF2B5EF4-FFF2-40B4-BE49-F238E27FC236}">
              <a16:creationId xmlns:a16="http://schemas.microsoft.com/office/drawing/2014/main" id="{00000000-0008-0000-0B00-0000B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9" name="Text Box 3">
          <a:extLst>
            <a:ext uri="{FF2B5EF4-FFF2-40B4-BE49-F238E27FC236}">
              <a16:creationId xmlns:a16="http://schemas.microsoft.com/office/drawing/2014/main" id="{00000000-0008-0000-0B00-0000B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0" name="Text Box 3">
          <a:extLst>
            <a:ext uri="{FF2B5EF4-FFF2-40B4-BE49-F238E27FC236}">
              <a16:creationId xmlns:a16="http://schemas.microsoft.com/office/drawing/2014/main" id="{00000000-0008-0000-0B00-0000B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1" name="Text Box 3">
          <a:extLst>
            <a:ext uri="{FF2B5EF4-FFF2-40B4-BE49-F238E27FC236}">
              <a16:creationId xmlns:a16="http://schemas.microsoft.com/office/drawing/2014/main" id="{00000000-0008-0000-0B00-0000B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2" name="Text Box 3">
          <a:extLst>
            <a:ext uri="{FF2B5EF4-FFF2-40B4-BE49-F238E27FC236}">
              <a16:creationId xmlns:a16="http://schemas.microsoft.com/office/drawing/2014/main" id="{00000000-0008-0000-0B00-0000B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3" name="Text Box 3">
          <a:extLst>
            <a:ext uri="{FF2B5EF4-FFF2-40B4-BE49-F238E27FC236}">
              <a16:creationId xmlns:a16="http://schemas.microsoft.com/office/drawing/2014/main" id="{00000000-0008-0000-0B00-0000B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4" name="Text Box 3">
          <a:extLst>
            <a:ext uri="{FF2B5EF4-FFF2-40B4-BE49-F238E27FC236}">
              <a16:creationId xmlns:a16="http://schemas.microsoft.com/office/drawing/2014/main" id="{00000000-0008-0000-0B00-0000B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5" name="Text Box 3">
          <a:extLst>
            <a:ext uri="{FF2B5EF4-FFF2-40B4-BE49-F238E27FC236}">
              <a16:creationId xmlns:a16="http://schemas.microsoft.com/office/drawing/2014/main" id="{00000000-0008-0000-0B00-0000B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6" name="Text Box 3">
          <a:extLst>
            <a:ext uri="{FF2B5EF4-FFF2-40B4-BE49-F238E27FC236}">
              <a16:creationId xmlns:a16="http://schemas.microsoft.com/office/drawing/2014/main" id="{00000000-0008-0000-0B00-0000C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7" name="Text Box 3">
          <a:extLst>
            <a:ext uri="{FF2B5EF4-FFF2-40B4-BE49-F238E27FC236}">
              <a16:creationId xmlns:a16="http://schemas.microsoft.com/office/drawing/2014/main" id="{00000000-0008-0000-0B00-0000C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8" name="Text Box 3">
          <a:extLst>
            <a:ext uri="{FF2B5EF4-FFF2-40B4-BE49-F238E27FC236}">
              <a16:creationId xmlns:a16="http://schemas.microsoft.com/office/drawing/2014/main" id="{00000000-0008-0000-0B00-0000C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9" name="Text Box 3">
          <a:extLst>
            <a:ext uri="{FF2B5EF4-FFF2-40B4-BE49-F238E27FC236}">
              <a16:creationId xmlns:a16="http://schemas.microsoft.com/office/drawing/2014/main" id="{00000000-0008-0000-0B00-0000C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0" name="Text Box 3">
          <a:extLst>
            <a:ext uri="{FF2B5EF4-FFF2-40B4-BE49-F238E27FC236}">
              <a16:creationId xmlns:a16="http://schemas.microsoft.com/office/drawing/2014/main" id="{00000000-0008-0000-0B00-0000C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1" name="Text Box 3">
          <a:extLst>
            <a:ext uri="{FF2B5EF4-FFF2-40B4-BE49-F238E27FC236}">
              <a16:creationId xmlns:a16="http://schemas.microsoft.com/office/drawing/2014/main" id="{00000000-0008-0000-0B00-0000C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2" name="Text Box 3">
          <a:extLst>
            <a:ext uri="{FF2B5EF4-FFF2-40B4-BE49-F238E27FC236}">
              <a16:creationId xmlns:a16="http://schemas.microsoft.com/office/drawing/2014/main" id="{00000000-0008-0000-0B00-0000C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3" name="Text Box 3">
          <a:extLst>
            <a:ext uri="{FF2B5EF4-FFF2-40B4-BE49-F238E27FC236}">
              <a16:creationId xmlns:a16="http://schemas.microsoft.com/office/drawing/2014/main" id="{00000000-0008-0000-0B00-0000C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4" name="Text Box 3">
          <a:extLst>
            <a:ext uri="{FF2B5EF4-FFF2-40B4-BE49-F238E27FC236}">
              <a16:creationId xmlns:a16="http://schemas.microsoft.com/office/drawing/2014/main" id="{00000000-0008-0000-0B00-0000C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5" name="Text Box 3">
          <a:extLst>
            <a:ext uri="{FF2B5EF4-FFF2-40B4-BE49-F238E27FC236}">
              <a16:creationId xmlns:a16="http://schemas.microsoft.com/office/drawing/2014/main" id="{00000000-0008-0000-0B00-0000C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6" name="Text Box 3">
          <a:extLst>
            <a:ext uri="{FF2B5EF4-FFF2-40B4-BE49-F238E27FC236}">
              <a16:creationId xmlns:a16="http://schemas.microsoft.com/office/drawing/2014/main" id="{00000000-0008-0000-0B00-0000C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7" name="Text Box 3">
          <a:extLst>
            <a:ext uri="{FF2B5EF4-FFF2-40B4-BE49-F238E27FC236}">
              <a16:creationId xmlns:a16="http://schemas.microsoft.com/office/drawing/2014/main" id="{00000000-0008-0000-0B00-0000C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8" name="Text Box 3">
          <a:extLst>
            <a:ext uri="{FF2B5EF4-FFF2-40B4-BE49-F238E27FC236}">
              <a16:creationId xmlns:a16="http://schemas.microsoft.com/office/drawing/2014/main" id="{00000000-0008-0000-0B00-0000C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9" name="Text Box 3">
          <a:extLst>
            <a:ext uri="{FF2B5EF4-FFF2-40B4-BE49-F238E27FC236}">
              <a16:creationId xmlns:a16="http://schemas.microsoft.com/office/drawing/2014/main" id="{00000000-0008-0000-0B00-0000C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00000000-0008-0000-0B00-0000C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1" name="Text Box 3">
          <a:extLst>
            <a:ext uri="{FF2B5EF4-FFF2-40B4-BE49-F238E27FC236}">
              <a16:creationId xmlns:a16="http://schemas.microsoft.com/office/drawing/2014/main" id="{00000000-0008-0000-0B00-0000C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2" name="Text Box 3">
          <a:extLst>
            <a:ext uri="{FF2B5EF4-FFF2-40B4-BE49-F238E27FC236}">
              <a16:creationId xmlns:a16="http://schemas.microsoft.com/office/drawing/2014/main" id="{00000000-0008-0000-0B00-0000D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3" name="Text Box 3">
          <a:extLst>
            <a:ext uri="{FF2B5EF4-FFF2-40B4-BE49-F238E27FC236}">
              <a16:creationId xmlns:a16="http://schemas.microsoft.com/office/drawing/2014/main" id="{00000000-0008-0000-0B00-0000D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4" name="Text Box 3">
          <a:extLst>
            <a:ext uri="{FF2B5EF4-FFF2-40B4-BE49-F238E27FC236}">
              <a16:creationId xmlns:a16="http://schemas.microsoft.com/office/drawing/2014/main" id="{00000000-0008-0000-0B00-0000D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5" name="Text Box 3">
          <a:extLst>
            <a:ext uri="{FF2B5EF4-FFF2-40B4-BE49-F238E27FC236}">
              <a16:creationId xmlns:a16="http://schemas.microsoft.com/office/drawing/2014/main" id="{00000000-0008-0000-0B00-0000D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6" name="Text Box 3">
          <a:extLst>
            <a:ext uri="{FF2B5EF4-FFF2-40B4-BE49-F238E27FC236}">
              <a16:creationId xmlns:a16="http://schemas.microsoft.com/office/drawing/2014/main" id="{00000000-0008-0000-0B00-0000D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7" name="Text Box 3">
          <a:extLst>
            <a:ext uri="{FF2B5EF4-FFF2-40B4-BE49-F238E27FC236}">
              <a16:creationId xmlns:a16="http://schemas.microsoft.com/office/drawing/2014/main" id="{00000000-0008-0000-0B00-0000D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8" name="Text Box 3">
          <a:extLst>
            <a:ext uri="{FF2B5EF4-FFF2-40B4-BE49-F238E27FC236}">
              <a16:creationId xmlns:a16="http://schemas.microsoft.com/office/drawing/2014/main" id="{00000000-0008-0000-0B00-0000D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9" name="Text Box 3">
          <a:extLst>
            <a:ext uri="{FF2B5EF4-FFF2-40B4-BE49-F238E27FC236}">
              <a16:creationId xmlns:a16="http://schemas.microsoft.com/office/drawing/2014/main" id="{00000000-0008-0000-0B00-0000D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0" name="Text Box 3">
          <a:extLst>
            <a:ext uri="{FF2B5EF4-FFF2-40B4-BE49-F238E27FC236}">
              <a16:creationId xmlns:a16="http://schemas.microsoft.com/office/drawing/2014/main" id="{00000000-0008-0000-0B00-0000D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1" name="Text Box 3">
          <a:extLst>
            <a:ext uri="{FF2B5EF4-FFF2-40B4-BE49-F238E27FC236}">
              <a16:creationId xmlns:a16="http://schemas.microsoft.com/office/drawing/2014/main" id="{00000000-0008-0000-0B00-0000D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2" name="Text Box 3">
          <a:extLst>
            <a:ext uri="{FF2B5EF4-FFF2-40B4-BE49-F238E27FC236}">
              <a16:creationId xmlns:a16="http://schemas.microsoft.com/office/drawing/2014/main" id="{00000000-0008-0000-0B00-0000D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3" name="Text Box 3">
          <a:extLst>
            <a:ext uri="{FF2B5EF4-FFF2-40B4-BE49-F238E27FC236}">
              <a16:creationId xmlns:a16="http://schemas.microsoft.com/office/drawing/2014/main" id="{00000000-0008-0000-0B00-0000D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00000000-0008-0000-0B00-0000D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5" name="Text Box 3">
          <a:extLst>
            <a:ext uri="{FF2B5EF4-FFF2-40B4-BE49-F238E27FC236}">
              <a16:creationId xmlns:a16="http://schemas.microsoft.com/office/drawing/2014/main" id="{00000000-0008-0000-0B00-0000D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6" name="Text Box 3">
          <a:extLst>
            <a:ext uri="{FF2B5EF4-FFF2-40B4-BE49-F238E27FC236}">
              <a16:creationId xmlns:a16="http://schemas.microsoft.com/office/drawing/2014/main" id="{00000000-0008-0000-0B00-0000D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7" name="Text Box 3">
          <a:extLst>
            <a:ext uri="{FF2B5EF4-FFF2-40B4-BE49-F238E27FC236}">
              <a16:creationId xmlns:a16="http://schemas.microsoft.com/office/drawing/2014/main" id="{00000000-0008-0000-0B00-0000D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8" name="Text Box 3">
          <a:extLst>
            <a:ext uri="{FF2B5EF4-FFF2-40B4-BE49-F238E27FC236}">
              <a16:creationId xmlns:a16="http://schemas.microsoft.com/office/drawing/2014/main" id="{00000000-0008-0000-0B00-0000E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9" name="Text Box 3">
          <a:extLst>
            <a:ext uri="{FF2B5EF4-FFF2-40B4-BE49-F238E27FC236}">
              <a16:creationId xmlns:a16="http://schemas.microsoft.com/office/drawing/2014/main" id="{00000000-0008-0000-0B00-0000E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0" name="Text Box 3">
          <a:extLst>
            <a:ext uri="{FF2B5EF4-FFF2-40B4-BE49-F238E27FC236}">
              <a16:creationId xmlns:a16="http://schemas.microsoft.com/office/drawing/2014/main" id="{00000000-0008-0000-0B00-0000E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1" name="Text Box 3">
          <a:extLst>
            <a:ext uri="{FF2B5EF4-FFF2-40B4-BE49-F238E27FC236}">
              <a16:creationId xmlns:a16="http://schemas.microsoft.com/office/drawing/2014/main" id="{00000000-0008-0000-0B00-0000E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2" name="Text Box 3">
          <a:extLst>
            <a:ext uri="{FF2B5EF4-FFF2-40B4-BE49-F238E27FC236}">
              <a16:creationId xmlns:a16="http://schemas.microsoft.com/office/drawing/2014/main" id="{00000000-0008-0000-0B00-0000E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3" name="Text Box 3">
          <a:extLst>
            <a:ext uri="{FF2B5EF4-FFF2-40B4-BE49-F238E27FC236}">
              <a16:creationId xmlns:a16="http://schemas.microsoft.com/office/drawing/2014/main" id="{00000000-0008-0000-0B00-0000E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4" name="Text Box 3">
          <a:extLst>
            <a:ext uri="{FF2B5EF4-FFF2-40B4-BE49-F238E27FC236}">
              <a16:creationId xmlns:a16="http://schemas.microsoft.com/office/drawing/2014/main" id="{00000000-0008-0000-0B00-0000E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5" name="Text Box 3">
          <a:extLst>
            <a:ext uri="{FF2B5EF4-FFF2-40B4-BE49-F238E27FC236}">
              <a16:creationId xmlns:a16="http://schemas.microsoft.com/office/drawing/2014/main" id="{00000000-0008-0000-0B00-0000E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6" name="Text Box 3">
          <a:extLst>
            <a:ext uri="{FF2B5EF4-FFF2-40B4-BE49-F238E27FC236}">
              <a16:creationId xmlns:a16="http://schemas.microsoft.com/office/drawing/2014/main" id="{00000000-0008-0000-0B00-0000E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7" name="Text Box 3">
          <a:extLst>
            <a:ext uri="{FF2B5EF4-FFF2-40B4-BE49-F238E27FC236}">
              <a16:creationId xmlns:a16="http://schemas.microsoft.com/office/drawing/2014/main" id="{00000000-0008-0000-0B00-0000E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8" name="Text Box 3">
          <a:extLst>
            <a:ext uri="{FF2B5EF4-FFF2-40B4-BE49-F238E27FC236}">
              <a16:creationId xmlns:a16="http://schemas.microsoft.com/office/drawing/2014/main" id="{00000000-0008-0000-0B00-0000E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9" name="Text Box 3">
          <a:extLst>
            <a:ext uri="{FF2B5EF4-FFF2-40B4-BE49-F238E27FC236}">
              <a16:creationId xmlns:a16="http://schemas.microsoft.com/office/drawing/2014/main" id="{00000000-0008-0000-0B00-0000E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00000000-0008-0000-0B00-0000E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1" name="Text Box 3">
          <a:extLst>
            <a:ext uri="{FF2B5EF4-FFF2-40B4-BE49-F238E27FC236}">
              <a16:creationId xmlns:a16="http://schemas.microsoft.com/office/drawing/2014/main" id="{00000000-0008-0000-0B00-0000E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2" name="Text Box 3">
          <a:extLst>
            <a:ext uri="{FF2B5EF4-FFF2-40B4-BE49-F238E27FC236}">
              <a16:creationId xmlns:a16="http://schemas.microsoft.com/office/drawing/2014/main" id="{00000000-0008-0000-0B00-0000E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3" name="Text Box 3">
          <a:extLst>
            <a:ext uri="{FF2B5EF4-FFF2-40B4-BE49-F238E27FC236}">
              <a16:creationId xmlns:a16="http://schemas.microsoft.com/office/drawing/2014/main" id="{00000000-0008-0000-0B00-0000E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4" name="Text Box 3">
          <a:extLst>
            <a:ext uri="{FF2B5EF4-FFF2-40B4-BE49-F238E27FC236}">
              <a16:creationId xmlns:a16="http://schemas.microsoft.com/office/drawing/2014/main" id="{00000000-0008-0000-0B00-0000F0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5" name="Text Box 3">
          <a:extLst>
            <a:ext uri="{FF2B5EF4-FFF2-40B4-BE49-F238E27FC236}">
              <a16:creationId xmlns:a16="http://schemas.microsoft.com/office/drawing/2014/main" id="{00000000-0008-0000-0B00-0000F1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6" name="Text Box 3">
          <a:extLst>
            <a:ext uri="{FF2B5EF4-FFF2-40B4-BE49-F238E27FC236}">
              <a16:creationId xmlns:a16="http://schemas.microsoft.com/office/drawing/2014/main" id="{00000000-0008-0000-0B00-0000F2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7" name="Text Box 3">
          <a:extLst>
            <a:ext uri="{FF2B5EF4-FFF2-40B4-BE49-F238E27FC236}">
              <a16:creationId xmlns:a16="http://schemas.microsoft.com/office/drawing/2014/main" id="{00000000-0008-0000-0B00-0000F3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8" name="Text Box 3">
          <a:extLst>
            <a:ext uri="{FF2B5EF4-FFF2-40B4-BE49-F238E27FC236}">
              <a16:creationId xmlns:a16="http://schemas.microsoft.com/office/drawing/2014/main" id="{00000000-0008-0000-0B00-0000F4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9" name="Text Box 3">
          <a:extLst>
            <a:ext uri="{FF2B5EF4-FFF2-40B4-BE49-F238E27FC236}">
              <a16:creationId xmlns:a16="http://schemas.microsoft.com/office/drawing/2014/main" id="{00000000-0008-0000-0B00-0000F5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00000000-0008-0000-0B00-0000F6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1" name="Text Box 3">
          <a:extLst>
            <a:ext uri="{FF2B5EF4-FFF2-40B4-BE49-F238E27FC236}">
              <a16:creationId xmlns:a16="http://schemas.microsoft.com/office/drawing/2014/main" id="{00000000-0008-0000-0B00-0000F7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2" name="Text Box 3">
          <a:extLst>
            <a:ext uri="{FF2B5EF4-FFF2-40B4-BE49-F238E27FC236}">
              <a16:creationId xmlns:a16="http://schemas.microsoft.com/office/drawing/2014/main" id="{00000000-0008-0000-0B00-0000F8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3" name="Text Box 3">
          <a:extLst>
            <a:ext uri="{FF2B5EF4-FFF2-40B4-BE49-F238E27FC236}">
              <a16:creationId xmlns:a16="http://schemas.microsoft.com/office/drawing/2014/main" id="{00000000-0008-0000-0B00-0000F9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4" name="Text Box 3">
          <a:extLst>
            <a:ext uri="{FF2B5EF4-FFF2-40B4-BE49-F238E27FC236}">
              <a16:creationId xmlns:a16="http://schemas.microsoft.com/office/drawing/2014/main" id="{00000000-0008-0000-0B00-0000FA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5" name="Text Box 3">
          <a:extLst>
            <a:ext uri="{FF2B5EF4-FFF2-40B4-BE49-F238E27FC236}">
              <a16:creationId xmlns:a16="http://schemas.microsoft.com/office/drawing/2014/main" id="{00000000-0008-0000-0B00-0000FB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00000000-0008-0000-0B00-0000FC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7" name="Text Box 3">
          <a:extLst>
            <a:ext uri="{FF2B5EF4-FFF2-40B4-BE49-F238E27FC236}">
              <a16:creationId xmlns:a16="http://schemas.microsoft.com/office/drawing/2014/main" id="{00000000-0008-0000-0B00-0000FD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8" name="Text Box 3">
          <a:extLst>
            <a:ext uri="{FF2B5EF4-FFF2-40B4-BE49-F238E27FC236}">
              <a16:creationId xmlns:a16="http://schemas.microsoft.com/office/drawing/2014/main" id="{00000000-0008-0000-0B00-0000FE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9" name="Text Box 3">
          <a:extLst>
            <a:ext uri="{FF2B5EF4-FFF2-40B4-BE49-F238E27FC236}">
              <a16:creationId xmlns:a16="http://schemas.microsoft.com/office/drawing/2014/main" id="{00000000-0008-0000-0B00-0000FF13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0" name="Text Box 3">
          <a:extLst>
            <a:ext uri="{FF2B5EF4-FFF2-40B4-BE49-F238E27FC236}">
              <a16:creationId xmlns:a16="http://schemas.microsoft.com/office/drawing/2014/main" id="{00000000-0008-0000-0B00-00000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1" name="Text Box 3">
          <a:extLst>
            <a:ext uri="{FF2B5EF4-FFF2-40B4-BE49-F238E27FC236}">
              <a16:creationId xmlns:a16="http://schemas.microsoft.com/office/drawing/2014/main" id="{00000000-0008-0000-0B00-00000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B00-00000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4" name="Text Box 3">
          <a:extLst>
            <a:ext uri="{FF2B5EF4-FFF2-40B4-BE49-F238E27FC236}">
              <a16:creationId xmlns:a16="http://schemas.microsoft.com/office/drawing/2014/main" id="{00000000-0008-0000-0B00-00000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5" name="Text Box 3">
          <a:extLst>
            <a:ext uri="{FF2B5EF4-FFF2-40B4-BE49-F238E27FC236}">
              <a16:creationId xmlns:a16="http://schemas.microsoft.com/office/drawing/2014/main" id="{00000000-0008-0000-0B00-00000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id="{00000000-0008-0000-0B00-00000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7" name="Text Box 3">
          <a:extLst>
            <a:ext uri="{FF2B5EF4-FFF2-40B4-BE49-F238E27FC236}">
              <a16:creationId xmlns:a16="http://schemas.microsoft.com/office/drawing/2014/main" id="{00000000-0008-0000-0B00-00000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8" name="Text Box 3">
          <a:extLst>
            <a:ext uri="{FF2B5EF4-FFF2-40B4-BE49-F238E27FC236}">
              <a16:creationId xmlns:a16="http://schemas.microsoft.com/office/drawing/2014/main" id="{00000000-0008-0000-0B00-00000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9" name="Text Box 3">
          <a:extLst>
            <a:ext uri="{FF2B5EF4-FFF2-40B4-BE49-F238E27FC236}">
              <a16:creationId xmlns:a16="http://schemas.microsoft.com/office/drawing/2014/main" id="{00000000-0008-0000-0B00-00000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00000000-0008-0000-0B00-00000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1" name="Text Box 3">
          <a:extLst>
            <a:ext uri="{FF2B5EF4-FFF2-40B4-BE49-F238E27FC236}">
              <a16:creationId xmlns:a16="http://schemas.microsoft.com/office/drawing/2014/main" id="{00000000-0008-0000-0B00-00000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2" name="Text Box 3">
          <a:extLst>
            <a:ext uri="{FF2B5EF4-FFF2-40B4-BE49-F238E27FC236}">
              <a16:creationId xmlns:a16="http://schemas.microsoft.com/office/drawing/2014/main" id="{00000000-0008-0000-0B00-00000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3" name="Text Box 3">
          <a:extLst>
            <a:ext uri="{FF2B5EF4-FFF2-40B4-BE49-F238E27FC236}">
              <a16:creationId xmlns:a16="http://schemas.microsoft.com/office/drawing/2014/main" id="{00000000-0008-0000-0B00-00000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4" name="Text Box 3">
          <a:extLst>
            <a:ext uri="{FF2B5EF4-FFF2-40B4-BE49-F238E27FC236}">
              <a16:creationId xmlns:a16="http://schemas.microsoft.com/office/drawing/2014/main" id="{00000000-0008-0000-0B00-00000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5" name="Text Box 3">
          <a:extLst>
            <a:ext uri="{FF2B5EF4-FFF2-40B4-BE49-F238E27FC236}">
              <a16:creationId xmlns:a16="http://schemas.microsoft.com/office/drawing/2014/main" id="{00000000-0008-0000-0B00-00000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6" name="Text Box 3">
          <a:extLst>
            <a:ext uri="{FF2B5EF4-FFF2-40B4-BE49-F238E27FC236}">
              <a16:creationId xmlns:a16="http://schemas.microsoft.com/office/drawing/2014/main" id="{00000000-0008-0000-0B00-00001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7" name="Text Box 3">
          <a:extLst>
            <a:ext uri="{FF2B5EF4-FFF2-40B4-BE49-F238E27FC236}">
              <a16:creationId xmlns:a16="http://schemas.microsoft.com/office/drawing/2014/main" id="{00000000-0008-0000-0B00-00001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8" name="Text Box 3">
          <a:extLst>
            <a:ext uri="{FF2B5EF4-FFF2-40B4-BE49-F238E27FC236}">
              <a16:creationId xmlns:a16="http://schemas.microsoft.com/office/drawing/2014/main" id="{00000000-0008-0000-0B00-00001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9" name="Text Box 3">
          <a:extLst>
            <a:ext uri="{FF2B5EF4-FFF2-40B4-BE49-F238E27FC236}">
              <a16:creationId xmlns:a16="http://schemas.microsoft.com/office/drawing/2014/main" id="{00000000-0008-0000-0B00-00001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0" name="Text Box 3">
          <a:extLst>
            <a:ext uri="{FF2B5EF4-FFF2-40B4-BE49-F238E27FC236}">
              <a16:creationId xmlns:a16="http://schemas.microsoft.com/office/drawing/2014/main" id="{00000000-0008-0000-0B00-00001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1" name="Text Box 3">
          <a:extLst>
            <a:ext uri="{FF2B5EF4-FFF2-40B4-BE49-F238E27FC236}">
              <a16:creationId xmlns:a16="http://schemas.microsoft.com/office/drawing/2014/main" id="{00000000-0008-0000-0B00-00001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id="{00000000-0008-0000-0B00-00001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3" name="Text Box 3">
          <a:extLst>
            <a:ext uri="{FF2B5EF4-FFF2-40B4-BE49-F238E27FC236}">
              <a16:creationId xmlns:a16="http://schemas.microsoft.com/office/drawing/2014/main" id="{00000000-0008-0000-0B00-00001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id="{00000000-0008-0000-0B00-00001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5" name="Text Box 3">
          <a:extLst>
            <a:ext uri="{FF2B5EF4-FFF2-40B4-BE49-F238E27FC236}">
              <a16:creationId xmlns:a16="http://schemas.microsoft.com/office/drawing/2014/main" id="{00000000-0008-0000-0B00-00001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6" name="Text Box 3">
          <a:extLst>
            <a:ext uri="{FF2B5EF4-FFF2-40B4-BE49-F238E27FC236}">
              <a16:creationId xmlns:a16="http://schemas.microsoft.com/office/drawing/2014/main" id="{00000000-0008-0000-0B00-00001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7" name="Text Box 3">
          <a:extLst>
            <a:ext uri="{FF2B5EF4-FFF2-40B4-BE49-F238E27FC236}">
              <a16:creationId xmlns:a16="http://schemas.microsoft.com/office/drawing/2014/main" id="{00000000-0008-0000-0B00-00001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8" name="Text Box 3">
          <a:extLst>
            <a:ext uri="{FF2B5EF4-FFF2-40B4-BE49-F238E27FC236}">
              <a16:creationId xmlns:a16="http://schemas.microsoft.com/office/drawing/2014/main" id="{00000000-0008-0000-0B00-00001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9" name="Text Box 3">
          <a:extLst>
            <a:ext uri="{FF2B5EF4-FFF2-40B4-BE49-F238E27FC236}">
              <a16:creationId xmlns:a16="http://schemas.microsoft.com/office/drawing/2014/main" id="{00000000-0008-0000-0B00-00001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id="{00000000-0008-0000-0B00-00001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1" name="Text Box 3">
          <a:extLst>
            <a:ext uri="{FF2B5EF4-FFF2-40B4-BE49-F238E27FC236}">
              <a16:creationId xmlns:a16="http://schemas.microsoft.com/office/drawing/2014/main" id="{00000000-0008-0000-0B00-00001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2" name="Text Box 3">
          <a:extLst>
            <a:ext uri="{FF2B5EF4-FFF2-40B4-BE49-F238E27FC236}">
              <a16:creationId xmlns:a16="http://schemas.microsoft.com/office/drawing/2014/main" id="{00000000-0008-0000-0B00-00002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3" name="Text Box 3">
          <a:extLst>
            <a:ext uri="{FF2B5EF4-FFF2-40B4-BE49-F238E27FC236}">
              <a16:creationId xmlns:a16="http://schemas.microsoft.com/office/drawing/2014/main" id="{00000000-0008-0000-0B00-00002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4" name="Text Box 3">
          <a:extLst>
            <a:ext uri="{FF2B5EF4-FFF2-40B4-BE49-F238E27FC236}">
              <a16:creationId xmlns:a16="http://schemas.microsoft.com/office/drawing/2014/main" id="{00000000-0008-0000-0B00-00002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5" name="Text Box 3">
          <a:extLst>
            <a:ext uri="{FF2B5EF4-FFF2-40B4-BE49-F238E27FC236}">
              <a16:creationId xmlns:a16="http://schemas.microsoft.com/office/drawing/2014/main" id="{00000000-0008-0000-0B00-00002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6" name="Text Box 3">
          <a:extLst>
            <a:ext uri="{FF2B5EF4-FFF2-40B4-BE49-F238E27FC236}">
              <a16:creationId xmlns:a16="http://schemas.microsoft.com/office/drawing/2014/main" id="{00000000-0008-0000-0B00-00002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7" name="Text Box 3">
          <a:extLst>
            <a:ext uri="{FF2B5EF4-FFF2-40B4-BE49-F238E27FC236}">
              <a16:creationId xmlns:a16="http://schemas.microsoft.com/office/drawing/2014/main" id="{00000000-0008-0000-0B00-00002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8" name="Text Box 3">
          <a:extLst>
            <a:ext uri="{FF2B5EF4-FFF2-40B4-BE49-F238E27FC236}">
              <a16:creationId xmlns:a16="http://schemas.microsoft.com/office/drawing/2014/main" id="{00000000-0008-0000-0B00-00002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9" name="Text Box 3">
          <a:extLst>
            <a:ext uri="{FF2B5EF4-FFF2-40B4-BE49-F238E27FC236}">
              <a16:creationId xmlns:a16="http://schemas.microsoft.com/office/drawing/2014/main" id="{00000000-0008-0000-0B00-00002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0" name="Text Box 3">
          <a:extLst>
            <a:ext uri="{FF2B5EF4-FFF2-40B4-BE49-F238E27FC236}">
              <a16:creationId xmlns:a16="http://schemas.microsoft.com/office/drawing/2014/main" id="{00000000-0008-0000-0B00-00002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1" name="Text Box 3">
          <a:extLst>
            <a:ext uri="{FF2B5EF4-FFF2-40B4-BE49-F238E27FC236}">
              <a16:creationId xmlns:a16="http://schemas.microsoft.com/office/drawing/2014/main" id="{00000000-0008-0000-0B00-00002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2" name="Text Box 3">
          <a:extLst>
            <a:ext uri="{FF2B5EF4-FFF2-40B4-BE49-F238E27FC236}">
              <a16:creationId xmlns:a16="http://schemas.microsoft.com/office/drawing/2014/main" id="{00000000-0008-0000-0B00-00002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3" name="Text Box 3">
          <a:extLst>
            <a:ext uri="{FF2B5EF4-FFF2-40B4-BE49-F238E27FC236}">
              <a16:creationId xmlns:a16="http://schemas.microsoft.com/office/drawing/2014/main" id="{00000000-0008-0000-0B00-00002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4" name="Text Box 3">
          <a:extLst>
            <a:ext uri="{FF2B5EF4-FFF2-40B4-BE49-F238E27FC236}">
              <a16:creationId xmlns:a16="http://schemas.microsoft.com/office/drawing/2014/main" id="{00000000-0008-0000-0B00-00002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5" name="Text Box 3">
          <a:extLst>
            <a:ext uri="{FF2B5EF4-FFF2-40B4-BE49-F238E27FC236}">
              <a16:creationId xmlns:a16="http://schemas.microsoft.com/office/drawing/2014/main" id="{00000000-0008-0000-0B00-00002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6" name="Text Box 3">
          <a:extLst>
            <a:ext uri="{FF2B5EF4-FFF2-40B4-BE49-F238E27FC236}">
              <a16:creationId xmlns:a16="http://schemas.microsoft.com/office/drawing/2014/main" id="{00000000-0008-0000-0B00-00002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7" name="Text Box 3">
          <a:extLst>
            <a:ext uri="{FF2B5EF4-FFF2-40B4-BE49-F238E27FC236}">
              <a16:creationId xmlns:a16="http://schemas.microsoft.com/office/drawing/2014/main" id="{00000000-0008-0000-0B00-00002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8" name="Text Box 3">
          <a:extLst>
            <a:ext uri="{FF2B5EF4-FFF2-40B4-BE49-F238E27FC236}">
              <a16:creationId xmlns:a16="http://schemas.microsoft.com/office/drawing/2014/main" id="{00000000-0008-0000-0B00-00003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9" name="Text Box 3">
          <a:extLst>
            <a:ext uri="{FF2B5EF4-FFF2-40B4-BE49-F238E27FC236}">
              <a16:creationId xmlns:a16="http://schemas.microsoft.com/office/drawing/2014/main" id="{00000000-0008-0000-0B00-00003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0" name="Text Box 3">
          <a:extLst>
            <a:ext uri="{FF2B5EF4-FFF2-40B4-BE49-F238E27FC236}">
              <a16:creationId xmlns:a16="http://schemas.microsoft.com/office/drawing/2014/main" id="{00000000-0008-0000-0B00-00003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1" name="Text Box 3">
          <a:extLst>
            <a:ext uri="{FF2B5EF4-FFF2-40B4-BE49-F238E27FC236}">
              <a16:creationId xmlns:a16="http://schemas.microsoft.com/office/drawing/2014/main" id="{00000000-0008-0000-0B00-00003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2" name="Text Box 3">
          <a:extLst>
            <a:ext uri="{FF2B5EF4-FFF2-40B4-BE49-F238E27FC236}">
              <a16:creationId xmlns:a16="http://schemas.microsoft.com/office/drawing/2014/main" id="{00000000-0008-0000-0B00-00003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3" name="Text Box 3">
          <a:extLst>
            <a:ext uri="{FF2B5EF4-FFF2-40B4-BE49-F238E27FC236}">
              <a16:creationId xmlns:a16="http://schemas.microsoft.com/office/drawing/2014/main" id="{00000000-0008-0000-0B00-00003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4" name="Text Box 3">
          <a:extLst>
            <a:ext uri="{FF2B5EF4-FFF2-40B4-BE49-F238E27FC236}">
              <a16:creationId xmlns:a16="http://schemas.microsoft.com/office/drawing/2014/main" id="{00000000-0008-0000-0B00-00003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5" name="Text Box 3">
          <a:extLst>
            <a:ext uri="{FF2B5EF4-FFF2-40B4-BE49-F238E27FC236}">
              <a16:creationId xmlns:a16="http://schemas.microsoft.com/office/drawing/2014/main" id="{00000000-0008-0000-0B00-00003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6" name="Text Box 3">
          <a:extLst>
            <a:ext uri="{FF2B5EF4-FFF2-40B4-BE49-F238E27FC236}">
              <a16:creationId xmlns:a16="http://schemas.microsoft.com/office/drawing/2014/main" id="{00000000-0008-0000-0B00-00003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7" name="Text Box 3">
          <a:extLst>
            <a:ext uri="{FF2B5EF4-FFF2-40B4-BE49-F238E27FC236}">
              <a16:creationId xmlns:a16="http://schemas.microsoft.com/office/drawing/2014/main" id="{00000000-0008-0000-0B00-00003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8" name="Text Box 3">
          <a:extLst>
            <a:ext uri="{FF2B5EF4-FFF2-40B4-BE49-F238E27FC236}">
              <a16:creationId xmlns:a16="http://schemas.microsoft.com/office/drawing/2014/main" id="{00000000-0008-0000-0B00-00003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9" name="Text Box 3">
          <a:extLst>
            <a:ext uri="{FF2B5EF4-FFF2-40B4-BE49-F238E27FC236}">
              <a16:creationId xmlns:a16="http://schemas.microsoft.com/office/drawing/2014/main" id="{00000000-0008-0000-0B00-00003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00000000-0008-0000-0B00-00003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1" name="Text Box 3">
          <a:extLst>
            <a:ext uri="{FF2B5EF4-FFF2-40B4-BE49-F238E27FC236}">
              <a16:creationId xmlns:a16="http://schemas.microsoft.com/office/drawing/2014/main" id="{00000000-0008-0000-0B00-00003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2" name="Text Box 3">
          <a:extLst>
            <a:ext uri="{FF2B5EF4-FFF2-40B4-BE49-F238E27FC236}">
              <a16:creationId xmlns:a16="http://schemas.microsoft.com/office/drawing/2014/main" id="{00000000-0008-0000-0B00-00003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3" name="Text Box 3">
          <a:extLst>
            <a:ext uri="{FF2B5EF4-FFF2-40B4-BE49-F238E27FC236}">
              <a16:creationId xmlns:a16="http://schemas.microsoft.com/office/drawing/2014/main" id="{00000000-0008-0000-0B00-00003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4" name="Text Box 3">
          <a:extLst>
            <a:ext uri="{FF2B5EF4-FFF2-40B4-BE49-F238E27FC236}">
              <a16:creationId xmlns:a16="http://schemas.microsoft.com/office/drawing/2014/main" id="{00000000-0008-0000-0B00-00004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5" name="Text Box 3">
          <a:extLst>
            <a:ext uri="{FF2B5EF4-FFF2-40B4-BE49-F238E27FC236}">
              <a16:creationId xmlns:a16="http://schemas.microsoft.com/office/drawing/2014/main" id="{00000000-0008-0000-0B00-00004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id="{00000000-0008-0000-0B00-00004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7" name="Text Box 3">
          <a:extLst>
            <a:ext uri="{FF2B5EF4-FFF2-40B4-BE49-F238E27FC236}">
              <a16:creationId xmlns:a16="http://schemas.microsoft.com/office/drawing/2014/main" id="{00000000-0008-0000-0B00-00004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8" name="Text Box 3">
          <a:extLst>
            <a:ext uri="{FF2B5EF4-FFF2-40B4-BE49-F238E27FC236}">
              <a16:creationId xmlns:a16="http://schemas.microsoft.com/office/drawing/2014/main" id="{00000000-0008-0000-0B00-00004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9" name="Text Box 3">
          <a:extLst>
            <a:ext uri="{FF2B5EF4-FFF2-40B4-BE49-F238E27FC236}">
              <a16:creationId xmlns:a16="http://schemas.microsoft.com/office/drawing/2014/main" id="{00000000-0008-0000-0B00-00004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00000000-0008-0000-0B00-00004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1" name="Text Box 3">
          <a:extLst>
            <a:ext uri="{FF2B5EF4-FFF2-40B4-BE49-F238E27FC236}">
              <a16:creationId xmlns:a16="http://schemas.microsoft.com/office/drawing/2014/main" id="{00000000-0008-0000-0B00-00004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2" name="Text Box 3">
          <a:extLst>
            <a:ext uri="{FF2B5EF4-FFF2-40B4-BE49-F238E27FC236}">
              <a16:creationId xmlns:a16="http://schemas.microsoft.com/office/drawing/2014/main" id="{00000000-0008-0000-0B00-00004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3" name="Text Box 3">
          <a:extLst>
            <a:ext uri="{FF2B5EF4-FFF2-40B4-BE49-F238E27FC236}">
              <a16:creationId xmlns:a16="http://schemas.microsoft.com/office/drawing/2014/main" id="{00000000-0008-0000-0B00-00004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id="{00000000-0008-0000-0B00-00004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5" name="Text Box 3">
          <a:extLst>
            <a:ext uri="{FF2B5EF4-FFF2-40B4-BE49-F238E27FC236}">
              <a16:creationId xmlns:a16="http://schemas.microsoft.com/office/drawing/2014/main" id="{00000000-0008-0000-0B00-00004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6" name="Text Box 3">
          <a:extLst>
            <a:ext uri="{FF2B5EF4-FFF2-40B4-BE49-F238E27FC236}">
              <a16:creationId xmlns:a16="http://schemas.microsoft.com/office/drawing/2014/main" id="{00000000-0008-0000-0B00-00004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7" name="Text Box 3">
          <a:extLst>
            <a:ext uri="{FF2B5EF4-FFF2-40B4-BE49-F238E27FC236}">
              <a16:creationId xmlns:a16="http://schemas.microsoft.com/office/drawing/2014/main" id="{00000000-0008-0000-0B00-00004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8" name="Text Box 3">
          <a:extLst>
            <a:ext uri="{FF2B5EF4-FFF2-40B4-BE49-F238E27FC236}">
              <a16:creationId xmlns:a16="http://schemas.microsoft.com/office/drawing/2014/main" id="{00000000-0008-0000-0B00-00004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9" name="Text Box 3">
          <a:extLst>
            <a:ext uri="{FF2B5EF4-FFF2-40B4-BE49-F238E27FC236}">
              <a16:creationId xmlns:a16="http://schemas.microsoft.com/office/drawing/2014/main" id="{00000000-0008-0000-0B00-00004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00000000-0008-0000-0B00-00005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1" name="Text Box 3">
          <a:extLst>
            <a:ext uri="{FF2B5EF4-FFF2-40B4-BE49-F238E27FC236}">
              <a16:creationId xmlns:a16="http://schemas.microsoft.com/office/drawing/2014/main" id="{00000000-0008-0000-0B00-00005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2" name="Text Box 3">
          <a:extLst>
            <a:ext uri="{FF2B5EF4-FFF2-40B4-BE49-F238E27FC236}">
              <a16:creationId xmlns:a16="http://schemas.microsoft.com/office/drawing/2014/main" id="{00000000-0008-0000-0B00-00005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3" name="Text Box 3">
          <a:extLst>
            <a:ext uri="{FF2B5EF4-FFF2-40B4-BE49-F238E27FC236}">
              <a16:creationId xmlns:a16="http://schemas.microsoft.com/office/drawing/2014/main" id="{00000000-0008-0000-0B00-00005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00000000-0008-0000-0B00-00005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5" name="Text Box 3">
          <a:extLst>
            <a:ext uri="{FF2B5EF4-FFF2-40B4-BE49-F238E27FC236}">
              <a16:creationId xmlns:a16="http://schemas.microsoft.com/office/drawing/2014/main" id="{00000000-0008-0000-0B00-00005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6" name="Text Box 3">
          <a:extLst>
            <a:ext uri="{FF2B5EF4-FFF2-40B4-BE49-F238E27FC236}">
              <a16:creationId xmlns:a16="http://schemas.microsoft.com/office/drawing/2014/main" id="{00000000-0008-0000-0B00-00005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7" name="Text Box 3">
          <a:extLst>
            <a:ext uri="{FF2B5EF4-FFF2-40B4-BE49-F238E27FC236}">
              <a16:creationId xmlns:a16="http://schemas.microsoft.com/office/drawing/2014/main" id="{00000000-0008-0000-0B00-00005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8" name="Text Box 3">
          <a:extLst>
            <a:ext uri="{FF2B5EF4-FFF2-40B4-BE49-F238E27FC236}">
              <a16:creationId xmlns:a16="http://schemas.microsoft.com/office/drawing/2014/main" id="{00000000-0008-0000-0B00-00005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9" name="Text Box 3">
          <a:extLst>
            <a:ext uri="{FF2B5EF4-FFF2-40B4-BE49-F238E27FC236}">
              <a16:creationId xmlns:a16="http://schemas.microsoft.com/office/drawing/2014/main" id="{00000000-0008-0000-0B00-00005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0" name="Text Box 3">
          <a:extLst>
            <a:ext uri="{FF2B5EF4-FFF2-40B4-BE49-F238E27FC236}">
              <a16:creationId xmlns:a16="http://schemas.microsoft.com/office/drawing/2014/main" id="{00000000-0008-0000-0B00-00005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1" name="Text Box 3">
          <a:extLst>
            <a:ext uri="{FF2B5EF4-FFF2-40B4-BE49-F238E27FC236}">
              <a16:creationId xmlns:a16="http://schemas.microsoft.com/office/drawing/2014/main" id="{00000000-0008-0000-0B00-00005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2" name="Text Box 3">
          <a:extLst>
            <a:ext uri="{FF2B5EF4-FFF2-40B4-BE49-F238E27FC236}">
              <a16:creationId xmlns:a16="http://schemas.microsoft.com/office/drawing/2014/main" id="{00000000-0008-0000-0B00-00005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3" name="Text Box 3">
          <a:extLst>
            <a:ext uri="{FF2B5EF4-FFF2-40B4-BE49-F238E27FC236}">
              <a16:creationId xmlns:a16="http://schemas.microsoft.com/office/drawing/2014/main" id="{00000000-0008-0000-0B00-00005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4" name="Text Box 3">
          <a:extLst>
            <a:ext uri="{FF2B5EF4-FFF2-40B4-BE49-F238E27FC236}">
              <a16:creationId xmlns:a16="http://schemas.microsoft.com/office/drawing/2014/main" id="{00000000-0008-0000-0B00-00005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5" name="Text Box 3">
          <a:extLst>
            <a:ext uri="{FF2B5EF4-FFF2-40B4-BE49-F238E27FC236}">
              <a16:creationId xmlns:a16="http://schemas.microsoft.com/office/drawing/2014/main" id="{00000000-0008-0000-0B00-00005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6" name="Text Box 3">
          <a:extLst>
            <a:ext uri="{FF2B5EF4-FFF2-40B4-BE49-F238E27FC236}">
              <a16:creationId xmlns:a16="http://schemas.microsoft.com/office/drawing/2014/main" id="{00000000-0008-0000-0B00-00006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7" name="Text Box 3">
          <a:extLst>
            <a:ext uri="{FF2B5EF4-FFF2-40B4-BE49-F238E27FC236}">
              <a16:creationId xmlns:a16="http://schemas.microsoft.com/office/drawing/2014/main" id="{00000000-0008-0000-0B00-00006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8" name="Text Box 3">
          <a:extLst>
            <a:ext uri="{FF2B5EF4-FFF2-40B4-BE49-F238E27FC236}">
              <a16:creationId xmlns:a16="http://schemas.microsoft.com/office/drawing/2014/main" id="{00000000-0008-0000-0B00-00006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9" name="Text Box 3">
          <a:extLst>
            <a:ext uri="{FF2B5EF4-FFF2-40B4-BE49-F238E27FC236}">
              <a16:creationId xmlns:a16="http://schemas.microsoft.com/office/drawing/2014/main" id="{00000000-0008-0000-0B00-00006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0" name="Text Box 3">
          <a:extLst>
            <a:ext uri="{FF2B5EF4-FFF2-40B4-BE49-F238E27FC236}">
              <a16:creationId xmlns:a16="http://schemas.microsoft.com/office/drawing/2014/main" id="{00000000-0008-0000-0B00-00006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1" name="Text Box 3">
          <a:extLst>
            <a:ext uri="{FF2B5EF4-FFF2-40B4-BE49-F238E27FC236}">
              <a16:creationId xmlns:a16="http://schemas.microsoft.com/office/drawing/2014/main" id="{00000000-0008-0000-0B00-00006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2" name="Text Box 3">
          <a:extLst>
            <a:ext uri="{FF2B5EF4-FFF2-40B4-BE49-F238E27FC236}">
              <a16:creationId xmlns:a16="http://schemas.microsoft.com/office/drawing/2014/main" id="{00000000-0008-0000-0B00-00006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3" name="Text Box 3">
          <a:extLst>
            <a:ext uri="{FF2B5EF4-FFF2-40B4-BE49-F238E27FC236}">
              <a16:creationId xmlns:a16="http://schemas.microsoft.com/office/drawing/2014/main" id="{00000000-0008-0000-0B00-00006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4" name="Text Box 3">
          <a:extLst>
            <a:ext uri="{FF2B5EF4-FFF2-40B4-BE49-F238E27FC236}">
              <a16:creationId xmlns:a16="http://schemas.microsoft.com/office/drawing/2014/main" id="{00000000-0008-0000-0B00-00006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id="{00000000-0008-0000-0B00-00006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6" name="Text Box 3">
          <a:extLst>
            <a:ext uri="{FF2B5EF4-FFF2-40B4-BE49-F238E27FC236}">
              <a16:creationId xmlns:a16="http://schemas.microsoft.com/office/drawing/2014/main" id="{00000000-0008-0000-0B00-00006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7" name="Text Box 3">
          <a:extLst>
            <a:ext uri="{FF2B5EF4-FFF2-40B4-BE49-F238E27FC236}">
              <a16:creationId xmlns:a16="http://schemas.microsoft.com/office/drawing/2014/main" id="{00000000-0008-0000-0B00-00006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8" name="Text Box 3">
          <a:extLst>
            <a:ext uri="{FF2B5EF4-FFF2-40B4-BE49-F238E27FC236}">
              <a16:creationId xmlns:a16="http://schemas.microsoft.com/office/drawing/2014/main" id="{00000000-0008-0000-0B00-00006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9" name="Text Box 3">
          <a:extLst>
            <a:ext uri="{FF2B5EF4-FFF2-40B4-BE49-F238E27FC236}">
              <a16:creationId xmlns:a16="http://schemas.microsoft.com/office/drawing/2014/main" id="{00000000-0008-0000-0B00-00006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0" name="Text Box 3">
          <a:extLst>
            <a:ext uri="{FF2B5EF4-FFF2-40B4-BE49-F238E27FC236}">
              <a16:creationId xmlns:a16="http://schemas.microsoft.com/office/drawing/2014/main" id="{00000000-0008-0000-0B00-00006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1" name="Text Box 3">
          <a:extLst>
            <a:ext uri="{FF2B5EF4-FFF2-40B4-BE49-F238E27FC236}">
              <a16:creationId xmlns:a16="http://schemas.microsoft.com/office/drawing/2014/main" id="{00000000-0008-0000-0B00-00006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2" name="Text Box 3">
          <a:extLst>
            <a:ext uri="{FF2B5EF4-FFF2-40B4-BE49-F238E27FC236}">
              <a16:creationId xmlns:a16="http://schemas.microsoft.com/office/drawing/2014/main" id="{00000000-0008-0000-0B00-00007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3" name="Text Box 3">
          <a:extLst>
            <a:ext uri="{FF2B5EF4-FFF2-40B4-BE49-F238E27FC236}">
              <a16:creationId xmlns:a16="http://schemas.microsoft.com/office/drawing/2014/main" id="{00000000-0008-0000-0B00-00007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4" name="Text Box 3">
          <a:extLst>
            <a:ext uri="{FF2B5EF4-FFF2-40B4-BE49-F238E27FC236}">
              <a16:creationId xmlns:a16="http://schemas.microsoft.com/office/drawing/2014/main" id="{00000000-0008-0000-0B00-00007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5" name="Text Box 3">
          <a:extLst>
            <a:ext uri="{FF2B5EF4-FFF2-40B4-BE49-F238E27FC236}">
              <a16:creationId xmlns:a16="http://schemas.microsoft.com/office/drawing/2014/main" id="{00000000-0008-0000-0B00-00007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6" name="Text Box 3">
          <a:extLst>
            <a:ext uri="{FF2B5EF4-FFF2-40B4-BE49-F238E27FC236}">
              <a16:creationId xmlns:a16="http://schemas.microsoft.com/office/drawing/2014/main" id="{00000000-0008-0000-0B00-00007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7" name="Text Box 3">
          <a:extLst>
            <a:ext uri="{FF2B5EF4-FFF2-40B4-BE49-F238E27FC236}">
              <a16:creationId xmlns:a16="http://schemas.microsoft.com/office/drawing/2014/main" id="{00000000-0008-0000-0B00-00007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8" name="Text Box 3">
          <a:extLst>
            <a:ext uri="{FF2B5EF4-FFF2-40B4-BE49-F238E27FC236}">
              <a16:creationId xmlns:a16="http://schemas.microsoft.com/office/drawing/2014/main" id="{00000000-0008-0000-0B00-00007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9" name="Text Box 3">
          <a:extLst>
            <a:ext uri="{FF2B5EF4-FFF2-40B4-BE49-F238E27FC236}">
              <a16:creationId xmlns:a16="http://schemas.microsoft.com/office/drawing/2014/main" id="{00000000-0008-0000-0B00-00007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0" name="Text Box 3">
          <a:extLst>
            <a:ext uri="{FF2B5EF4-FFF2-40B4-BE49-F238E27FC236}">
              <a16:creationId xmlns:a16="http://schemas.microsoft.com/office/drawing/2014/main" id="{00000000-0008-0000-0B00-00007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1" name="Text Box 3">
          <a:extLst>
            <a:ext uri="{FF2B5EF4-FFF2-40B4-BE49-F238E27FC236}">
              <a16:creationId xmlns:a16="http://schemas.microsoft.com/office/drawing/2014/main" id="{00000000-0008-0000-0B00-00007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2" name="Text Box 3">
          <a:extLst>
            <a:ext uri="{FF2B5EF4-FFF2-40B4-BE49-F238E27FC236}">
              <a16:creationId xmlns:a16="http://schemas.microsoft.com/office/drawing/2014/main" id="{00000000-0008-0000-0B00-00007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3" name="Text Box 3">
          <a:extLst>
            <a:ext uri="{FF2B5EF4-FFF2-40B4-BE49-F238E27FC236}">
              <a16:creationId xmlns:a16="http://schemas.microsoft.com/office/drawing/2014/main" id="{00000000-0008-0000-0B00-00007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4" name="Text Box 3">
          <a:extLst>
            <a:ext uri="{FF2B5EF4-FFF2-40B4-BE49-F238E27FC236}">
              <a16:creationId xmlns:a16="http://schemas.microsoft.com/office/drawing/2014/main" id="{00000000-0008-0000-0B00-00007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5" name="Text Box 3">
          <a:extLst>
            <a:ext uri="{FF2B5EF4-FFF2-40B4-BE49-F238E27FC236}">
              <a16:creationId xmlns:a16="http://schemas.microsoft.com/office/drawing/2014/main" id="{00000000-0008-0000-0B00-00007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6" name="Text Box 3">
          <a:extLst>
            <a:ext uri="{FF2B5EF4-FFF2-40B4-BE49-F238E27FC236}">
              <a16:creationId xmlns:a16="http://schemas.microsoft.com/office/drawing/2014/main" id="{00000000-0008-0000-0B00-00007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7" name="Text Box 3">
          <a:extLst>
            <a:ext uri="{FF2B5EF4-FFF2-40B4-BE49-F238E27FC236}">
              <a16:creationId xmlns:a16="http://schemas.microsoft.com/office/drawing/2014/main" id="{00000000-0008-0000-0B00-00007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8" name="Text Box 3">
          <a:extLst>
            <a:ext uri="{FF2B5EF4-FFF2-40B4-BE49-F238E27FC236}">
              <a16:creationId xmlns:a16="http://schemas.microsoft.com/office/drawing/2014/main" id="{00000000-0008-0000-0B00-00008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9" name="Text Box 3">
          <a:extLst>
            <a:ext uri="{FF2B5EF4-FFF2-40B4-BE49-F238E27FC236}">
              <a16:creationId xmlns:a16="http://schemas.microsoft.com/office/drawing/2014/main" id="{00000000-0008-0000-0B00-00008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id="{00000000-0008-0000-0B00-00008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1" name="Text Box 3">
          <a:extLst>
            <a:ext uri="{FF2B5EF4-FFF2-40B4-BE49-F238E27FC236}">
              <a16:creationId xmlns:a16="http://schemas.microsoft.com/office/drawing/2014/main" id="{00000000-0008-0000-0B00-00008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2" name="Text Box 3">
          <a:extLst>
            <a:ext uri="{FF2B5EF4-FFF2-40B4-BE49-F238E27FC236}">
              <a16:creationId xmlns:a16="http://schemas.microsoft.com/office/drawing/2014/main" id="{00000000-0008-0000-0B00-00008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3" name="Text Box 3">
          <a:extLst>
            <a:ext uri="{FF2B5EF4-FFF2-40B4-BE49-F238E27FC236}">
              <a16:creationId xmlns:a16="http://schemas.microsoft.com/office/drawing/2014/main" id="{00000000-0008-0000-0B00-00008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4" name="Text Box 3">
          <a:extLst>
            <a:ext uri="{FF2B5EF4-FFF2-40B4-BE49-F238E27FC236}">
              <a16:creationId xmlns:a16="http://schemas.microsoft.com/office/drawing/2014/main" id="{00000000-0008-0000-0B00-00008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5" name="Text Box 3">
          <a:extLst>
            <a:ext uri="{FF2B5EF4-FFF2-40B4-BE49-F238E27FC236}">
              <a16:creationId xmlns:a16="http://schemas.microsoft.com/office/drawing/2014/main" id="{00000000-0008-0000-0B00-00008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6" name="Text Box 3">
          <a:extLst>
            <a:ext uri="{FF2B5EF4-FFF2-40B4-BE49-F238E27FC236}">
              <a16:creationId xmlns:a16="http://schemas.microsoft.com/office/drawing/2014/main" id="{00000000-0008-0000-0B00-00008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7" name="Text Box 3">
          <a:extLst>
            <a:ext uri="{FF2B5EF4-FFF2-40B4-BE49-F238E27FC236}">
              <a16:creationId xmlns:a16="http://schemas.microsoft.com/office/drawing/2014/main" id="{00000000-0008-0000-0B00-00008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8" name="Text Box 3">
          <a:extLst>
            <a:ext uri="{FF2B5EF4-FFF2-40B4-BE49-F238E27FC236}">
              <a16:creationId xmlns:a16="http://schemas.microsoft.com/office/drawing/2014/main" id="{00000000-0008-0000-0B00-00008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9" name="Text Box 3">
          <a:extLst>
            <a:ext uri="{FF2B5EF4-FFF2-40B4-BE49-F238E27FC236}">
              <a16:creationId xmlns:a16="http://schemas.microsoft.com/office/drawing/2014/main" id="{00000000-0008-0000-0B00-00008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0" name="Text Box 3">
          <a:extLst>
            <a:ext uri="{FF2B5EF4-FFF2-40B4-BE49-F238E27FC236}">
              <a16:creationId xmlns:a16="http://schemas.microsoft.com/office/drawing/2014/main" id="{00000000-0008-0000-0B00-00008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1" name="Text Box 3">
          <a:extLst>
            <a:ext uri="{FF2B5EF4-FFF2-40B4-BE49-F238E27FC236}">
              <a16:creationId xmlns:a16="http://schemas.microsoft.com/office/drawing/2014/main" id="{00000000-0008-0000-0B00-00008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2" name="Text Box 3">
          <a:extLst>
            <a:ext uri="{FF2B5EF4-FFF2-40B4-BE49-F238E27FC236}">
              <a16:creationId xmlns:a16="http://schemas.microsoft.com/office/drawing/2014/main" id="{00000000-0008-0000-0B00-00008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3" name="Text Box 3">
          <a:extLst>
            <a:ext uri="{FF2B5EF4-FFF2-40B4-BE49-F238E27FC236}">
              <a16:creationId xmlns:a16="http://schemas.microsoft.com/office/drawing/2014/main" id="{00000000-0008-0000-0B00-00008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4" name="Text Box 3">
          <a:extLst>
            <a:ext uri="{FF2B5EF4-FFF2-40B4-BE49-F238E27FC236}">
              <a16:creationId xmlns:a16="http://schemas.microsoft.com/office/drawing/2014/main" id="{00000000-0008-0000-0B00-00009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5" name="Text Box 3">
          <a:extLst>
            <a:ext uri="{FF2B5EF4-FFF2-40B4-BE49-F238E27FC236}">
              <a16:creationId xmlns:a16="http://schemas.microsoft.com/office/drawing/2014/main" id="{00000000-0008-0000-0B00-00009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6" name="Text Box 3">
          <a:extLst>
            <a:ext uri="{FF2B5EF4-FFF2-40B4-BE49-F238E27FC236}">
              <a16:creationId xmlns:a16="http://schemas.microsoft.com/office/drawing/2014/main" id="{00000000-0008-0000-0B00-00009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7" name="Text Box 3">
          <a:extLst>
            <a:ext uri="{FF2B5EF4-FFF2-40B4-BE49-F238E27FC236}">
              <a16:creationId xmlns:a16="http://schemas.microsoft.com/office/drawing/2014/main" id="{00000000-0008-0000-0B00-00009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8" name="Text Box 3">
          <a:extLst>
            <a:ext uri="{FF2B5EF4-FFF2-40B4-BE49-F238E27FC236}">
              <a16:creationId xmlns:a16="http://schemas.microsoft.com/office/drawing/2014/main" id="{00000000-0008-0000-0B00-00009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9" name="Text Box 3">
          <a:extLst>
            <a:ext uri="{FF2B5EF4-FFF2-40B4-BE49-F238E27FC236}">
              <a16:creationId xmlns:a16="http://schemas.microsoft.com/office/drawing/2014/main" id="{00000000-0008-0000-0B00-00009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0" name="Text Box 3">
          <a:extLst>
            <a:ext uri="{FF2B5EF4-FFF2-40B4-BE49-F238E27FC236}">
              <a16:creationId xmlns:a16="http://schemas.microsoft.com/office/drawing/2014/main" id="{00000000-0008-0000-0B00-00009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1" name="Text Box 3">
          <a:extLst>
            <a:ext uri="{FF2B5EF4-FFF2-40B4-BE49-F238E27FC236}">
              <a16:creationId xmlns:a16="http://schemas.microsoft.com/office/drawing/2014/main" id="{00000000-0008-0000-0B00-00009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2" name="Text Box 3">
          <a:extLst>
            <a:ext uri="{FF2B5EF4-FFF2-40B4-BE49-F238E27FC236}">
              <a16:creationId xmlns:a16="http://schemas.microsoft.com/office/drawing/2014/main" id="{00000000-0008-0000-0B00-00009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3" name="Text Box 3">
          <a:extLst>
            <a:ext uri="{FF2B5EF4-FFF2-40B4-BE49-F238E27FC236}">
              <a16:creationId xmlns:a16="http://schemas.microsoft.com/office/drawing/2014/main" id="{00000000-0008-0000-0B00-00009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4" name="Text Box 3">
          <a:extLst>
            <a:ext uri="{FF2B5EF4-FFF2-40B4-BE49-F238E27FC236}">
              <a16:creationId xmlns:a16="http://schemas.microsoft.com/office/drawing/2014/main" id="{00000000-0008-0000-0B00-00009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5" name="Text Box 3">
          <a:extLst>
            <a:ext uri="{FF2B5EF4-FFF2-40B4-BE49-F238E27FC236}">
              <a16:creationId xmlns:a16="http://schemas.microsoft.com/office/drawing/2014/main" id="{00000000-0008-0000-0B00-00009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6" name="Text Box 3">
          <a:extLst>
            <a:ext uri="{FF2B5EF4-FFF2-40B4-BE49-F238E27FC236}">
              <a16:creationId xmlns:a16="http://schemas.microsoft.com/office/drawing/2014/main" id="{00000000-0008-0000-0B00-00009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7" name="Text Box 3">
          <a:extLst>
            <a:ext uri="{FF2B5EF4-FFF2-40B4-BE49-F238E27FC236}">
              <a16:creationId xmlns:a16="http://schemas.microsoft.com/office/drawing/2014/main" id="{00000000-0008-0000-0B00-00009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8" name="Text Box 3">
          <a:extLst>
            <a:ext uri="{FF2B5EF4-FFF2-40B4-BE49-F238E27FC236}">
              <a16:creationId xmlns:a16="http://schemas.microsoft.com/office/drawing/2014/main" id="{00000000-0008-0000-0B00-00009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9" name="Text Box 3">
          <a:extLst>
            <a:ext uri="{FF2B5EF4-FFF2-40B4-BE49-F238E27FC236}">
              <a16:creationId xmlns:a16="http://schemas.microsoft.com/office/drawing/2014/main" id="{00000000-0008-0000-0B00-00009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0" name="Text Box 3">
          <a:extLst>
            <a:ext uri="{FF2B5EF4-FFF2-40B4-BE49-F238E27FC236}">
              <a16:creationId xmlns:a16="http://schemas.microsoft.com/office/drawing/2014/main" id="{00000000-0008-0000-0B00-0000A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1" name="Text Box 3">
          <a:extLst>
            <a:ext uri="{FF2B5EF4-FFF2-40B4-BE49-F238E27FC236}">
              <a16:creationId xmlns:a16="http://schemas.microsoft.com/office/drawing/2014/main" id="{00000000-0008-0000-0B00-0000A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2" name="Text Box 3">
          <a:extLst>
            <a:ext uri="{FF2B5EF4-FFF2-40B4-BE49-F238E27FC236}">
              <a16:creationId xmlns:a16="http://schemas.microsoft.com/office/drawing/2014/main" id="{00000000-0008-0000-0B00-0000A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3" name="Text Box 3">
          <a:extLst>
            <a:ext uri="{FF2B5EF4-FFF2-40B4-BE49-F238E27FC236}">
              <a16:creationId xmlns:a16="http://schemas.microsoft.com/office/drawing/2014/main" id="{00000000-0008-0000-0B00-0000A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4" name="Text Box 3">
          <a:extLst>
            <a:ext uri="{FF2B5EF4-FFF2-40B4-BE49-F238E27FC236}">
              <a16:creationId xmlns:a16="http://schemas.microsoft.com/office/drawing/2014/main" id="{00000000-0008-0000-0B00-0000A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5" name="Text Box 3">
          <a:extLst>
            <a:ext uri="{FF2B5EF4-FFF2-40B4-BE49-F238E27FC236}">
              <a16:creationId xmlns:a16="http://schemas.microsoft.com/office/drawing/2014/main" id="{00000000-0008-0000-0B00-0000A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6" name="Text Box 3">
          <a:extLst>
            <a:ext uri="{FF2B5EF4-FFF2-40B4-BE49-F238E27FC236}">
              <a16:creationId xmlns:a16="http://schemas.microsoft.com/office/drawing/2014/main" id="{00000000-0008-0000-0B00-0000A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7" name="Text Box 3">
          <a:extLst>
            <a:ext uri="{FF2B5EF4-FFF2-40B4-BE49-F238E27FC236}">
              <a16:creationId xmlns:a16="http://schemas.microsoft.com/office/drawing/2014/main" id="{00000000-0008-0000-0B00-0000A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8" name="Text Box 3">
          <a:extLst>
            <a:ext uri="{FF2B5EF4-FFF2-40B4-BE49-F238E27FC236}">
              <a16:creationId xmlns:a16="http://schemas.microsoft.com/office/drawing/2014/main" id="{00000000-0008-0000-0B00-0000A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9" name="Text Box 3">
          <a:extLst>
            <a:ext uri="{FF2B5EF4-FFF2-40B4-BE49-F238E27FC236}">
              <a16:creationId xmlns:a16="http://schemas.microsoft.com/office/drawing/2014/main" id="{00000000-0008-0000-0B00-0000A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0" name="Text Box 3">
          <a:extLst>
            <a:ext uri="{FF2B5EF4-FFF2-40B4-BE49-F238E27FC236}">
              <a16:creationId xmlns:a16="http://schemas.microsoft.com/office/drawing/2014/main" id="{00000000-0008-0000-0B00-0000A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1" name="Text Box 3">
          <a:extLst>
            <a:ext uri="{FF2B5EF4-FFF2-40B4-BE49-F238E27FC236}">
              <a16:creationId xmlns:a16="http://schemas.microsoft.com/office/drawing/2014/main" id="{00000000-0008-0000-0B00-0000A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2" name="Text Box 3">
          <a:extLst>
            <a:ext uri="{FF2B5EF4-FFF2-40B4-BE49-F238E27FC236}">
              <a16:creationId xmlns:a16="http://schemas.microsoft.com/office/drawing/2014/main" id="{00000000-0008-0000-0B00-0000A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3" name="Text Box 3">
          <a:extLst>
            <a:ext uri="{FF2B5EF4-FFF2-40B4-BE49-F238E27FC236}">
              <a16:creationId xmlns:a16="http://schemas.microsoft.com/office/drawing/2014/main" id="{00000000-0008-0000-0B00-0000A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4" name="Text Box 3">
          <a:extLst>
            <a:ext uri="{FF2B5EF4-FFF2-40B4-BE49-F238E27FC236}">
              <a16:creationId xmlns:a16="http://schemas.microsoft.com/office/drawing/2014/main" id="{00000000-0008-0000-0B00-0000A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5" name="Text Box 3">
          <a:extLst>
            <a:ext uri="{FF2B5EF4-FFF2-40B4-BE49-F238E27FC236}">
              <a16:creationId xmlns:a16="http://schemas.microsoft.com/office/drawing/2014/main" id="{00000000-0008-0000-0B00-0000A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6" name="Text Box 3">
          <a:extLst>
            <a:ext uri="{FF2B5EF4-FFF2-40B4-BE49-F238E27FC236}">
              <a16:creationId xmlns:a16="http://schemas.microsoft.com/office/drawing/2014/main" id="{00000000-0008-0000-0B00-0000B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7" name="Text Box 3">
          <a:extLst>
            <a:ext uri="{FF2B5EF4-FFF2-40B4-BE49-F238E27FC236}">
              <a16:creationId xmlns:a16="http://schemas.microsoft.com/office/drawing/2014/main" id="{00000000-0008-0000-0B00-0000B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8" name="Text Box 3">
          <a:extLst>
            <a:ext uri="{FF2B5EF4-FFF2-40B4-BE49-F238E27FC236}">
              <a16:creationId xmlns:a16="http://schemas.microsoft.com/office/drawing/2014/main" id="{00000000-0008-0000-0B00-0000B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9" name="Text Box 3">
          <a:extLst>
            <a:ext uri="{FF2B5EF4-FFF2-40B4-BE49-F238E27FC236}">
              <a16:creationId xmlns:a16="http://schemas.microsoft.com/office/drawing/2014/main" id="{00000000-0008-0000-0B00-0000B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0" name="Text Box 3">
          <a:extLst>
            <a:ext uri="{FF2B5EF4-FFF2-40B4-BE49-F238E27FC236}">
              <a16:creationId xmlns:a16="http://schemas.microsoft.com/office/drawing/2014/main" id="{00000000-0008-0000-0B00-0000B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1" name="Text Box 3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2" name="Text Box 3">
          <a:extLst>
            <a:ext uri="{FF2B5EF4-FFF2-40B4-BE49-F238E27FC236}">
              <a16:creationId xmlns:a16="http://schemas.microsoft.com/office/drawing/2014/main" id="{00000000-0008-0000-0B00-0000B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3" name="Text Box 3">
          <a:extLst>
            <a:ext uri="{FF2B5EF4-FFF2-40B4-BE49-F238E27FC236}">
              <a16:creationId xmlns:a16="http://schemas.microsoft.com/office/drawing/2014/main" id="{00000000-0008-0000-0B00-0000B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4" name="Text Box 3">
          <a:extLst>
            <a:ext uri="{FF2B5EF4-FFF2-40B4-BE49-F238E27FC236}">
              <a16:creationId xmlns:a16="http://schemas.microsoft.com/office/drawing/2014/main" id="{00000000-0008-0000-0B00-0000B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5" name="Text Box 3">
          <a:extLst>
            <a:ext uri="{FF2B5EF4-FFF2-40B4-BE49-F238E27FC236}">
              <a16:creationId xmlns:a16="http://schemas.microsoft.com/office/drawing/2014/main" id="{00000000-0008-0000-0B00-0000B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6" name="Text Box 3">
          <a:extLst>
            <a:ext uri="{FF2B5EF4-FFF2-40B4-BE49-F238E27FC236}">
              <a16:creationId xmlns:a16="http://schemas.microsoft.com/office/drawing/2014/main" id="{00000000-0008-0000-0B00-0000B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7" name="Text Box 3">
          <a:extLst>
            <a:ext uri="{FF2B5EF4-FFF2-40B4-BE49-F238E27FC236}">
              <a16:creationId xmlns:a16="http://schemas.microsoft.com/office/drawing/2014/main" id="{00000000-0008-0000-0B00-0000B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8" name="Text Box 3">
          <a:extLst>
            <a:ext uri="{FF2B5EF4-FFF2-40B4-BE49-F238E27FC236}">
              <a16:creationId xmlns:a16="http://schemas.microsoft.com/office/drawing/2014/main" id="{00000000-0008-0000-0B00-0000B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9" name="Text Box 3">
          <a:extLst>
            <a:ext uri="{FF2B5EF4-FFF2-40B4-BE49-F238E27FC236}">
              <a16:creationId xmlns:a16="http://schemas.microsoft.com/office/drawing/2014/main" id="{00000000-0008-0000-0B00-0000B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0" name="Text Box 3">
          <a:extLst>
            <a:ext uri="{FF2B5EF4-FFF2-40B4-BE49-F238E27FC236}">
              <a16:creationId xmlns:a16="http://schemas.microsoft.com/office/drawing/2014/main" id="{00000000-0008-0000-0B00-0000B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1" name="Text Box 3">
          <a:extLst>
            <a:ext uri="{FF2B5EF4-FFF2-40B4-BE49-F238E27FC236}">
              <a16:creationId xmlns:a16="http://schemas.microsoft.com/office/drawing/2014/main" id="{00000000-0008-0000-0B00-0000B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2" name="Text Box 3">
          <a:extLst>
            <a:ext uri="{FF2B5EF4-FFF2-40B4-BE49-F238E27FC236}">
              <a16:creationId xmlns:a16="http://schemas.microsoft.com/office/drawing/2014/main" id="{00000000-0008-0000-0B00-0000C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id="{00000000-0008-0000-0B00-0000C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4" name="Text Box 3">
          <a:extLst>
            <a:ext uri="{FF2B5EF4-FFF2-40B4-BE49-F238E27FC236}">
              <a16:creationId xmlns:a16="http://schemas.microsoft.com/office/drawing/2014/main" id="{00000000-0008-0000-0B00-0000C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5" name="Text Box 3">
          <a:extLst>
            <a:ext uri="{FF2B5EF4-FFF2-40B4-BE49-F238E27FC236}">
              <a16:creationId xmlns:a16="http://schemas.microsoft.com/office/drawing/2014/main" id="{00000000-0008-0000-0B00-0000C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6" name="Text Box 3">
          <a:extLst>
            <a:ext uri="{FF2B5EF4-FFF2-40B4-BE49-F238E27FC236}">
              <a16:creationId xmlns:a16="http://schemas.microsoft.com/office/drawing/2014/main" id="{00000000-0008-0000-0B00-0000C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7" name="Text Box 3">
          <a:extLst>
            <a:ext uri="{FF2B5EF4-FFF2-40B4-BE49-F238E27FC236}">
              <a16:creationId xmlns:a16="http://schemas.microsoft.com/office/drawing/2014/main" id="{00000000-0008-0000-0B00-0000C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8" name="Text Box 3">
          <a:extLst>
            <a:ext uri="{FF2B5EF4-FFF2-40B4-BE49-F238E27FC236}">
              <a16:creationId xmlns:a16="http://schemas.microsoft.com/office/drawing/2014/main" id="{00000000-0008-0000-0B00-0000C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9" name="Text Box 3">
          <a:extLst>
            <a:ext uri="{FF2B5EF4-FFF2-40B4-BE49-F238E27FC236}">
              <a16:creationId xmlns:a16="http://schemas.microsoft.com/office/drawing/2014/main" id="{00000000-0008-0000-0B00-0000C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0" name="Text Box 3">
          <a:extLst>
            <a:ext uri="{FF2B5EF4-FFF2-40B4-BE49-F238E27FC236}">
              <a16:creationId xmlns:a16="http://schemas.microsoft.com/office/drawing/2014/main" id="{00000000-0008-0000-0B00-0000C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1" name="Text Box 3">
          <a:extLst>
            <a:ext uri="{FF2B5EF4-FFF2-40B4-BE49-F238E27FC236}">
              <a16:creationId xmlns:a16="http://schemas.microsoft.com/office/drawing/2014/main" id="{00000000-0008-0000-0B00-0000C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2" name="Text Box 3">
          <a:extLst>
            <a:ext uri="{FF2B5EF4-FFF2-40B4-BE49-F238E27FC236}">
              <a16:creationId xmlns:a16="http://schemas.microsoft.com/office/drawing/2014/main" id="{00000000-0008-0000-0B00-0000C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3" name="Text Box 3">
          <a:extLst>
            <a:ext uri="{FF2B5EF4-FFF2-40B4-BE49-F238E27FC236}">
              <a16:creationId xmlns:a16="http://schemas.microsoft.com/office/drawing/2014/main" id="{00000000-0008-0000-0B00-0000C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4" name="Text Box 3">
          <a:extLst>
            <a:ext uri="{FF2B5EF4-FFF2-40B4-BE49-F238E27FC236}">
              <a16:creationId xmlns:a16="http://schemas.microsoft.com/office/drawing/2014/main" id="{00000000-0008-0000-0B00-0000C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5" name="Text Box 3">
          <a:extLst>
            <a:ext uri="{FF2B5EF4-FFF2-40B4-BE49-F238E27FC236}">
              <a16:creationId xmlns:a16="http://schemas.microsoft.com/office/drawing/2014/main" id="{00000000-0008-0000-0B00-0000C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6" name="Text Box 3">
          <a:extLst>
            <a:ext uri="{FF2B5EF4-FFF2-40B4-BE49-F238E27FC236}">
              <a16:creationId xmlns:a16="http://schemas.microsoft.com/office/drawing/2014/main" id="{00000000-0008-0000-0B00-0000C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7" name="Text Box 3">
          <a:extLst>
            <a:ext uri="{FF2B5EF4-FFF2-40B4-BE49-F238E27FC236}">
              <a16:creationId xmlns:a16="http://schemas.microsoft.com/office/drawing/2014/main" id="{00000000-0008-0000-0B00-0000C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8" name="Text Box 3">
          <a:extLst>
            <a:ext uri="{FF2B5EF4-FFF2-40B4-BE49-F238E27FC236}">
              <a16:creationId xmlns:a16="http://schemas.microsoft.com/office/drawing/2014/main" id="{00000000-0008-0000-0B00-0000D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9" name="Text Box 3">
          <a:extLst>
            <a:ext uri="{FF2B5EF4-FFF2-40B4-BE49-F238E27FC236}">
              <a16:creationId xmlns:a16="http://schemas.microsoft.com/office/drawing/2014/main" id="{00000000-0008-0000-0B00-0000D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0" name="Text Box 3">
          <a:extLst>
            <a:ext uri="{FF2B5EF4-FFF2-40B4-BE49-F238E27FC236}">
              <a16:creationId xmlns:a16="http://schemas.microsoft.com/office/drawing/2014/main" id="{00000000-0008-0000-0B00-0000D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1" name="Text Box 3">
          <a:extLst>
            <a:ext uri="{FF2B5EF4-FFF2-40B4-BE49-F238E27FC236}">
              <a16:creationId xmlns:a16="http://schemas.microsoft.com/office/drawing/2014/main" id="{00000000-0008-0000-0B00-0000D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2" name="Text Box 3">
          <a:extLst>
            <a:ext uri="{FF2B5EF4-FFF2-40B4-BE49-F238E27FC236}">
              <a16:creationId xmlns:a16="http://schemas.microsoft.com/office/drawing/2014/main" id="{00000000-0008-0000-0B00-0000D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3" name="Text Box 3">
          <a:extLst>
            <a:ext uri="{FF2B5EF4-FFF2-40B4-BE49-F238E27FC236}">
              <a16:creationId xmlns:a16="http://schemas.microsoft.com/office/drawing/2014/main" id="{00000000-0008-0000-0B00-0000D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4" name="Text Box 3">
          <a:extLst>
            <a:ext uri="{FF2B5EF4-FFF2-40B4-BE49-F238E27FC236}">
              <a16:creationId xmlns:a16="http://schemas.microsoft.com/office/drawing/2014/main" id="{00000000-0008-0000-0B00-0000D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id="{00000000-0008-0000-0B00-0000D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6" name="Text Box 3">
          <a:extLst>
            <a:ext uri="{FF2B5EF4-FFF2-40B4-BE49-F238E27FC236}">
              <a16:creationId xmlns:a16="http://schemas.microsoft.com/office/drawing/2014/main" id="{00000000-0008-0000-0B00-0000D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7" name="Text Box 3">
          <a:extLst>
            <a:ext uri="{FF2B5EF4-FFF2-40B4-BE49-F238E27FC236}">
              <a16:creationId xmlns:a16="http://schemas.microsoft.com/office/drawing/2014/main" id="{00000000-0008-0000-0B00-0000D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8" name="Text Box 3">
          <a:extLst>
            <a:ext uri="{FF2B5EF4-FFF2-40B4-BE49-F238E27FC236}">
              <a16:creationId xmlns:a16="http://schemas.microsoft.com/office/drawing/2014/main" id="{00000000-0008-0000-0B00-0000D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9" name="Text Box 3">
          <a:extLst>
            <a:ext uri="{FF2B5EF4-FFF2-40B4-BE49-F238E27FC236}">
              <a16:creationId xmlns:a16="http://schemas.microsoft.com/office/drawing/2014/main" id="{00000000-0008-0000-0B00-0000D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0" name="Text Box 3">
          <a:extLst>
            <a:ext uri="{FF2B5EF4-FFF2-40B4-BE49-F238E27FC236}">
              <a16:creationId xmlns:a16="http://schemas.microsoft.com/office/drawing/2014/main" id="{00000000-0008-0000-0B00-0000D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1" name="Text Box 3">
          <a:extLst>
            <a:ext uri="{FF2B5EF4-FFF2-40B4-BE49-F238E27FC236}">
              <a16:creationId xmlns:a16="http://schemas.microsoft.com/office/drawing/2014/main" id="{00000000-0008-0000-0B00-0000D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2" name="Text Box 3">
          <a:extLst>
            <a:ext uri="{FF2B5EF4-FFF2-40B4-BE49-F238E27FC236}">
              <a16:creationId xmlns:a16="http://schemas.microsoft.com/office/drawing/2014/main" id="{00000000-0008-0000-0B00-0000D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3" name="Text Box 3">
          <a:extLst>
            <a:ext uri="{FF2B5EF4-FFF2-40B4-BE49-F238E27FC236}">
              <a16:creationId xmlns:a16="http://schemas.microsoft.com/office/drawing/2014/main" id="{00000000-0008-0000-0B00-0000D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4" name="Text Box 3">
          <a:extLst>
            <a:ext uri="{FF2B5EF4-FFF2-40B4-BE49-F238E27FC236}">
              <a16:creationId xmlns:a16="http://schemas.microsoft.com/office/drawing/2014/main" id="{00000000-0008-0000-0B00-0000E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5" name="Text Box 3">
          <a:extLst>
            <a:ext uri="{FF2B5EF4-FFF2-40B4-BE49-F238E27FC236}">
              <a16:creationId xmlns:a16="http://schemas.microsoft.com/office/drawing/2014/main" id="{00000000-0008-0000-0B00-0000E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6" name="Text Box 3">
          <a:extLst>
            <a:ext uri="{FF2B5EF4-FFF2-40B4-BE49-F238E27FC236}">
              <a16:creationId xmlns:a16="http://schemas.microsoft.com/office/drawing/2014/main" id="{00000000-0008-0000-0B00-0000E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7" name="Text Box 3">
          <a:extLst>
            <a:ext uri="{FF2B5EF4-FFF2-40B4-BE49-F238E27FC236}">
              <a16:creationId xmlns:a16="http://schemas.microsoft.com/office/drawing/2014/main" id="{00000000-0008-0000-0B00-0000E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8" name="Text Box 3">
          <a:extLst>
            <a:ext uri="{FF2B5EF4-FFF2-40B4-BE49-F238E27FC236}">
              <a16:creationId xmlns:a16="http://schemas.microsoft.com/office/drawing/2014/main" id="{00000000-0008-0000-0B00-0000E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9" name="Text Box 3">
          <a:extLst>
            <a:ext uri="{FF2B5EF4-FFF2-40B4-BE49-F238E27FC236}">
              <a16:creationId xmlns:a16="http://schemas.microsoft.com/office/drawing/2014/main" id="{00000000-0008-0000-0B00-0000E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00000000-0008-0000-0B00-0000E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1" name="Text Box 3">
          <a:extLst>
            <a:ext uri="{FF2B5EF4-FFF2-40B4-BE49-F238E27FC236}">
              <a16:creationId xmlns:a16="http://schemas.microsoft.com/office/drawing/2014/main" id="{00000000-0008-0000-0B00-0000E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2" name="Text Box 3">
          <a:extLst>
            <a:ext uri="{FF2B5EF4-FFF2-40B4-BE49-F238E27FC236}">
              <a16:creationId xmlns:a16="http://schemas.microsoft.com/office/drawing/2014/main" id="{00000000-0008-0000-0B00-0000E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3" name="Text Box 3">
          <a:extLst>
            <a:ext uri="{FF2B5EF4-FFF2-40B4-BE49-F238E27FC236}">
              <a16:creationId xmlns:a16="http://schemas.microsoft.com/office/drawing/2014/main" id="{00000000-0008-0000-0B00-0000E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4" name="Text Box 3">
          <a:extLst>
            <a:ext uri="{FF2B5EF4-FFF2-40B4-BE49-F238E27FC236}">
              <a16:creationId xmlns:a16="http://schemas.microsoft.com/office/drawing/2014/main" id="{00000000-0008-0000-0B00-0000E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5" name="Text Box 3">
          <a:extLst>
            <a:ext uri="{FF2B5EF4-FFF2-40B4-BE49-F238E27FC236}">
              <a16:creationId xmlns:a16="http://schemas.microsoft.com/office/drawing/2014/main" id="{00000000-0008-0000-0B00-0000E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6" name="Text Box 3">
          <a:extLst>
            <a:ext uri="{FF2B5EF4-FFF2-40B4-BE49-F238E27FC236}">
              <a16:creationId xmlns:a16="http://schemas.microsoft.com/office/drawing/2014/main" id="{00000000-0008-0000-0B00-0000E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id="{00000000-0008-0000-0B00-0000E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8" name="Text Box 3">
          <a:extLst>
            <a:ext uri="{FF2B5EF4-FFF2-40B4-BE49-F238E27FC236}">
              <a16:creationId xmlns:a16="http://schemas.microsoft.com/office/drawing/2014/main" id="{00000000-0008-0000-0B00-0000E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9" name="Text Box 3">
          <a:extLst>
            <a:ext uri="{FF2B5EF4-FFF2-40B4-BE49-F238E27FC236}">
              <a16:creationId xmlns:a16="http://schemas.microsoft.com/office/drawing/2014/main" id="{00000000-0008-0000-0B00-0000E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id="{00000000-0008-0000-0B00-0000F0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1" name="Text Box 3">
          <a:extLst>
            <a:ext uri="{FF2B5EF4-FFF2-40B4-BE49-F238E27FC236}">
              <a16:creationId xmlns:a16="http://schemas.microsoft.com/office/drawing/2014/main" id="{00000000-0008-0000-0B00-0000F1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2" name="Text Box 3">
          <a:extLst>
            <a:ext uri="{FF2B5EF4-FFF2-40B4-BE49-F238E27FC236}">
              <a16:creationId xmlns:a16="http://schemas.microsoft.com/office/drawing/2014/main" id="{00000000-0008-0000-0B00-0000F2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3" name="Text Box 3">
          <a:extLst>
            <a:ext uri="{FF2B5EF4-FFF2-40B4-BE49-F238E27FC236}">
              <a16:creationId xmlns:a16="http://schemas.microsoft.com/office/drawing/2014/main" id="{00000000-0008-0000-0B00-0000F3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4" name="Text Box 3">
          <a:extLst>
            <a:ext uri="{FF2B5EF4-FFF2-40B4-BE49-F238E27FC236}">
              <a16:creationId xmlns:a16="http://schemas.microsoft.com/office/drawing/2014/main" id="{00000000-0008-0000-0B00-0000F4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5" name="Text Box 3">
          <a:extLst>
            <a:ext uri="{FF2B5EF4-FFF2-40B4-BE49-F238E27FC236}">
              <a16:creationId xmlns:a16="http://schemas.microsoft.com/office/drawing/2014/main" id="{00000000-0008-0000-0B00-0000F5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6" name="Text Box 3">
          <a:extLst>
            <a:ext uri="{FF2B5EF4-FFF2-40B4-BE49-F238E27FC236}">
              <a16:creationId xmlns:a16="http://schemas.microsoft.com/office/drawing/2014/main" id="{00000000-0008-0000-0B00-0000F6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7" name="Text Box 3">
          <a:extLst>
            <a:ext uri="{FF2B5EF4-FFF2-40B4-BE49-F238E27FC236}">
              <a16:creationId xmlns:a16="http://schemas.microsoft.com/office/drawing/2014/main" id="{00000000-0008-0000-0B00-0000F7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8" name="Text Box 3">
          <a:extLst>
            <a:ext uri="{FF2B5EF4-FFF2-40B4-BE49-F238E27FC236}">
              <a16:creationId xmlns:a16="http://schemas.microsoft.com/office/drawing/2014/main" id="{00000000-0008-0000-0B00-0000F8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9" name="Text Box 3">
          <a:extLst>
            <a:ext uri="{FF2B5EF4-FFF2-40B4-BE49-F238E27FC236}">
              <a16:creationId xmlns:a16="http://schemas.microsoft.com/office/drawing/2014/main" id="{00000000-0008-0000-0B00-0000F9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0" name="Text Box 3">
          <a:extLst>
            <a:ext uri="{FF2B5EF4-FFF2-40B4-BE49-F238E27FC236}">
              <a16:creationId xmlns:a16="http://schemas.microsoft.com/office/drawing/2014/main" id="{00000000-0008-0000-0B00-0000FA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1" name="Text Box 3">
          <a:extLst>
            <a:ext uri="{FF2B5EF4-FFF2-40B4-BE49-F238E27FC236}">
              <a16:creationId xmlns:a16="http://schemas.microsoft.com/office/drawing/2014/main" id="{00000000-0008-0000-0B00-0000FB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2" name="Text Box 3">
          <a:extLst>
            <a:ext uri="{FF2B5EF4-FFF2-40B4-BE49-F238E27FC236}">
              <a16:creationId xmlns:a16="http://schemas.microsoft.com/office/drawing/2014/main" id="{00000000-0008-0000-0B00-0000FC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3" name="Text Box 3">
          <a:extLst>
            <a:ext uri="{FF2B5EF4-FFF2-40B4-BE49-F238E27FC236}">
              <a16:creationId xmlns:a16="http://schemas.microsoft.com/office/drawing/2014/main" id="{00000000-0008-0000-0B00-0000FD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4" name="Text Box 3">
          <a:extLst>
            <a:ext uri="{FF2B5EF4-FFF2-40B4-BE49-F238E27FC236}">
              <a16:creationId xmlns:a16="http://schemas.microsoft.com/office/drawing/2014/main" id="{00000000-0008-0000-0B00-0000FE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5" name="Text Box 3">
          <a:extLst>
            <a:ext uri="{FF2B5EF4-FFF2-40B4-BE49-F238E27FC236}">
              <a16:creationId xmlns:a16="http://schemas.microsoft.com/office/drawing/2014/main" id="{00000000-0008-0000-0B00-0000FF14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6" name="Text Box 3">
          <a:extLst>
            <a:ext uri="{FF2B5EF4-FFF2-40B4-BE49-F238E27FC236}">
              <a16:creationId xmlns:a16="http://schemas.microsoft.com/office/drawing/2014/main" id="{00000000-0008-0000-0B00-00000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7" name="Text Box 3">
          <a:extLst>
            <a:ext uri="{FF2B5EF4-FFF2-40B4-BE49-F238E27FC236}">
              <a16:creationId xmlns:a16="http://schemas.microsoft.com/office/drawing/2014/main" id="{00000000-0008-0000-0B00-00000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8" name="Text Box 3">
          <a:extLst>
            <a:ext uri="{FF2B5EF4-FFF2-40B4-BE49-F238E27FC236}">
              <a16:creationId xmlns:a16="http://schemas.microsoft.com/office/drawing/2014/main" id="{00000000-0008-0000-0B00-00000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9" name="Text Box 3">
          <a:extLst>
            <a:ext uri="{FF2B5EF4-FFF2-40B4-BE49-F238E27FC236}">
              <a16:creationId xmlns:a16="http://schemas.microsoft.com/office/drawing/2014/main" id="{00000000-0008-0000-0B00-00000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0" name="Text Box 3">
          <a:extLst>
            <a:ext uri="{FF2B5EF4-FFF2-40B4-BE49-F238E27FC236}">
              <a16:creationId xmlns:a16="http://schemas.microsoft.com/office/drawing/2014/main" id="{00000000-0008-0000-0B00-00000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1" name="Text Box 3">
          <a:extLst>
            <a:ext uri="{FF2B5EF4-FFF2-40B4-BE49-F238E27FC236}">
              <a16:creationId xmlns:a16="http://schemas.microsoft.com/office/drawing/2014/main" id="{00000000-0008-0000-0B00-00000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2" name="Text Box 3">
          <a:extLst>
            <a:ext uri="{FF2B5EF4-FFF2-40B4-BE49-F238E27FC236}">
              <a16:creationId xmlns:a16="http://schemas.microsoft.com/office/drawing/2014/main" id="{00000000-0008-0000-0B00-00000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3" name="Text Box 3">
          <a:extLst>
            <a:ext uri="{FF2B5EF4-FFF2-40B4-BE49-F238E27FC236}">
              <a16:creationId xmlns:a16="http://schemas.microsoft.com/office/drawing/2014/main" id="{00000000-0008-0000-0B00-00000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4" name="Text Box 3">
          <a:extLst>
            <a:ext uri="{FF2B5EF4-FFF2-40B4-BE49-F238E27FC236}">
              <a16:creationId xmlns:a16="http://schemas.microsoft.com/office/drawing/2014/main" id="{00000000-0008-0000-0B00-00000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5" name="Text Box 3">
          <a:extLst>
            <a:ext uri="{FF2B5EF4-FFF2-40B4-BE49-F238E27FC236}">
              <a16:creationId xmlns:a16="http://schemas.microsoft.com/office/drawing/2014/main" id="{00000000-0008-0000-0B00-00000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6" name="Text Box 3">
          <a:extLst>
            <a:ext uri="{FF2B5EF4-FFF2-40B4-BE49-F238E27FC236}">
              <a16:creationId xmlns:a16="http://schemas.microsoft.com/office/drawing/2014/main" id="{00000000-0008-0000-0B00-00000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7" name="Text Box 3">
          <a:extLst>
            <a:ext uri="{FF2B5EF4-FFF2-40B4-BE49-F238E27FC236}">
              <a16:creationId xmlns:a16="http://schemas.microsoft.com/office/drawing/2014/main" id="{00000000-0008-0000-0B00-00000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8" name="Text Box 3">
          <a:extLst>
            <a:ext uri="{FF2B5EF4-FFF2-40B4-BE49-F238E27FC236}">
              <a16:creationId xmlns:a16="http://schemas.microsoft.com/office/drawing/2014/main" id="{00000000-0008-0000-0B00-00000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9" name="Text Box 3">
          <a:extLst>
            <a:ext uri="{FF2B5EF4-FFF2-40B4-BE49-F238E27FC236}">
              <a16:creationId xmlns:a16="http://schemas.microsoft.com/office/drawing/2014/main" id="{00000000-0008-0000-0B00-00000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0" name="Text Box 3">
          <a:extLst>
            <a:ext uri="{FF2B5EF4-FFF2-40B4-BE49-F238E27FC236}">
              <a16:creationId xmlns:a16="http://schemas.microsoft.com/office/drawing/2014/main" id="{00000000-0008-0000-0B00-00000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1" name="Text Box 3">
          <a:extLst>
            <a:ext uri="{FF2B5EF4-FFF2-40B4-BE49-F238E27FC236}">
              <a16:creationId xmlns:a16="http://schemas.microsoft.com/office/drawing/2014/main" id="{00000000-0008-0000-0B00-00000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2" name="Text Box 3">
          <a:extLst>
            <a:ext uri="{FF2B5EF4-FFF2-40B4-BE49-F238E27FC236}">
              <a16:creationId xmlns:a16="http://schemas.microsoft.com/office/drawing/2014/main" id="{00000000-0008-0000-0B00-00001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3" name="Text Box 3">
          <a:extLst>
            <a:ext uri="{FF2B5EF4-FFF2-40B4-BE49-F238E27FC236}">
              <a16:creationId xmlns:a16="http://schemas.microsoft.com/office/drawing/2014/main" id="{00000000-0008-0000-0B00-00001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4" name="Text Box 3">
          <a:extLst>
            <a:ext uri="{FF2B5EF4-FFF2-40B4-BE49-F238E27FC236}">
              <a16:creationId xmlns:a16="http://schemas.microsoft.com/office/drawing/2014/main" id="{00000000-0008-0000-0B00-00001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5" name="Text Box 3">
          <a:extLst>
            <a:ext uri="{FF2B5EF4-FFF2-40B4-BE49-F238E27FC236}">
              <a16:creationId xmlns:a16="http://schemas.microsoft.com/office/drawing/2014/main" id="{00000000-0008-0000-0B00-00001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6" name="Text Box 3">
          <a:extLst>
            <a:ext uri="{FF2B5EF4-FFF2-40B4-BE49-F238E27FC236}">
              <a16:creationId xmlns:a16="http://schemas.microsoft.com/office/drawing/2014/main" id="{00000000-0008-0000-0B00-00001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7" name="Text Box 3">
          <a:extLst>
            <a:ext uri="{FF2B5EF4-FFF2-40B4-BE49-F238E27FC236}">
              <a16:creationId xmlns:a16="http://schemas.microsoft.com/office/drawing/2014/main" id="{00000000-0008-0000-0B00-00001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8" name="Text Box 3">
          <a:extLst>
            <a:ext uri="{FF2B5EF4-FFF2-40B4-BE49-F238E27FC236}">
              <a16:creationId xmlns:a16="http://schemas.microsoft.com/office/drawing/2014/main" id="{00000000-0008-0000-0B00-00001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9" name="Text Box 3">
          <a:extLst>
            <a:ext uri="{FF2B5EF4-FFF2-40B4-BE49-F238E27FC236}">
              <a16:creationId xmlns:a16="http://schemas.microsoft.com/office/drawing/2014/main" id="{00000000-0008-0000-0B00-00001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0" name="Text Box 3">
          <a:extLst>
            <a:ext uri="{FF2B5EF4-FFF2-40B4-BE49-F238E27FC236}">
              <a16:creationId xmlns:a16="http://schemas.microsoft.com/office/drawing/2014/main" id="{00000000-0008-0000-0B00-00001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1" name="Text Box 3">
          <a:extLst>
            <a:ext uri="{FF2B5EF4-FFF2-40B4-BE49-F238E27FC236}">
              <a16:creationId xmlns:a16="http://schemas.microsoft.com/office/drawing/2014/main" id="{00000000-0008-0000-0B00-00001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2" name="Text Box 3">
          <a:extLst>
            <a:ext uri="{FF2B5EF4-FFF2-40B4-BE49-F238E27FC236}">
              <a16:creationId xmlns:a16="http://schemas.microsoft.com/office/drawing/2014/main" id="{00000000-0008-0000-0B00-00001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3" name="Text Box 3">
          <a:extLst>
            <a:ext uri="{FF2B5EF4-FFF2-40B4-BE49-F238E27FC236}">
              <a16:creationId xmlns:a16="http://schemas.microsoft.com/office/drawing/2014/main" id="{00000000-0008-0000-0B00-00001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4" name="Text Box 3">
          <a:extLst>
            <a:ext uri="{FF2B5EF4-FFF2-40B4-BE49-F238E27FC236}">
              <a16:creationId xmlns:a16="http://schemas.microsoft.com/office/drawing/2014/main" id="{00000000-0008-0000-0B00-00001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5" name="Text Box 3">
          <a:extLst>
            <a:ext uri="{FF2B5EF4-FFF2-40B4-BE49-F238E27FC236}">
              <a16:creationId xmlns:a16="http://schemas.microsoft.com/office/drawing/2014/main" id="{00000000-0008-0000-0B00-00001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6" name="Text Box 3">
          <a:extLst>
            <a:ext uri="{FF2B5EF4-FFF2-40B4-BE49-F238E27FC236}">
              <a16:creationId xmlns:a16="http://schemas.microsoft.com/office/drawing/2014/main" id="{00000000-0008-0000-0B00-00001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7" name="Text Box 3">
          <a:extLst>
            <a:ext uri="{FF2B5EF4-FFF2-40B4-BE49-F238E27FC236}">
              <a16:creationId xmlns:a16="http://schemas.microsoft.com/office/drawing/2014/main" id="{00000000-0008-0000-0B00-00001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8" name="Text Box 3">
          <a:extLst>
            <a:ext uri="{FF2B5EF4-FFF2-40B4-BE49-F238E27FC236}">
              <a16:creationId xmlns:a16="http://schemas.microsoft.com/office/drawing/2014/main" id="{00000000-0008-0000-0B00-00002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9" name="Text Box 3">
          <a:extLst>
            <a:ext uri="{FF2B5EF4-FFF2-40B4-BE49-F238E27FC236}">
              <a16:creationId xmlns:a16="http://schemas.microsoft.com/office/drawing/2014/main" id="{00000000-0008-0000-0B00-00002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0" name="Text Box 3">
          <a:extLst>
            <a:ext uri="{FF2B5EF4-FFF2-40B4-BE49-F238E27FC236}">
              <a16:creationId xmlns:a16="http://schemas.microsoft.com/office/drawing/2014/main" id="{00000000-0008-0000-0B00-00002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1" name="Text Box 3">
          <a:extLst>
            <a:ext uri="{FF2B5EF4-FFF2-40B4-BE49-F238E27FC236}">
              <a16:creationId xmlns:a16="http://schemas.microsoft.com/office/drawing/2014/main" id="{00000000-0008-0000-0B00-00002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2" name="Text Box 3">
          <a:extLst>
            <a:ext uri="{FF2B5EF4-FFF2-40B4-BE49-F238E27FC236}">
              <a16:creationId xmlns:a16="http://schemas.microsoft.com/office/drawing/2014/main" id="{00000000-0008-0000-0B00-00002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3" name="Text Box 3">
          <a:extLst>
            <a:ext uri="{FF2B5EF4-FFF2-40B4-BE49-F238E27FC236}">
              <a16:creationId xmlns:a16="http://schemas.microsoft.com/office/drawing/2014/main" id="{00000000-0008-0000-0B00-00002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4" name="Text Box 3">
          <a:extLst>
            <a:ext uri="{FF2B5EF4-FFF2-40B4-BE49-F238E27FC236}">
              <a16:creationId xmlns:a16="http://schemas.microsoft.com/office/drawing/2014/main" id="{00000000-0008-0000-0B00-00002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5" name="Text Box 3">
          <a:extLst>
            <a:ext uri="{FF2B5EF4-FFF2-40B4-BE49-F238E27FC236}">
              <a16:creationId xmlns:a16="http://schemas.microsoft.com/office/drawing/2014/main" id="{00000000-0008-0000-0B00-00002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6" name="Text Box 3">
          <a:extLst>
            <a:ext uri="{FF2B5EF4-FFF2-40B4-BE49-F238E27FC236}">
              <a16:creationId xmlns:a16="http://schemas.microsoft.com/office/drawing/2014/main" id="{00000000-0008-0000-0B00-00002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7" name="Text Box 3">
          <a:extLst>
            <a:ext uri="{FF2B5EF4-FFF2-40B4-BE49-F238E27FC236}">
              <a16:creationId xmlns:a16="http://schemas.microsoft.com/office/drawing/2014/main" id="{00000000-0008-0000-0B00-00002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8" name="Text Box 3">
          <a:extLst>
            <a:ext uri="{FF2B5EF4-FFF2-40B4-BE49-F238E27FC236}">
              <a16:creationId xmlns:a16="http://schemas.microsoft.com/office/drawing/2014/main" id="{00000000-0008-0000-0B00-00002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9" name="Text Box 3">
          <a:extLst>
            <a:ext uri="{FF2B5EF4-FFF2-40B4-BE49-F238E27FC236}">
              <a16:creationId xmlns:a16="http://schemas.microsoft.com/office/drawing/2014/main" id="{00000000-0008-0000-0B00-00002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0" name="Text Box 3">
          <a:extLst>
            <a:ext uri="{FF2B5EF4-FFF2-40B4-BE49-F238E27FC236}">
              <a16:creationId xmlns:a16="http://schemas.microsoft.com/office/drawing/2014/main" id="{00000000-0008-0000-0B00-00002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1" name="Text Box 3">
          <a:extLst>
            <a:ext uri="{FF2B5EF4-FFF2-40B4-BE49-F238E27FC236}">
              <a16:creationId xmlns:a16="http://schemas.microsoft.com/office/drawing/2014/main" id="{00000000-0008-0000-0B00-00002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2" name="Text Box 3">
          <a:extLst>
            <a:ext uri="{FF2B5EF4-FFF2-40B4-BE49-F238E27FC236}">
              <a16:creationId xmlns:a16="http://schemas.microsoft.com/office/drawing/2014/main" id="{00000000-0008-0000-0B00-00002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3" name="Text Box 3">
          <a:extLst>
            <a:ext uri="{FF2B5EF4-FFF2-40B4-BE49-F238E27FC236}">
              <a16:creationId xmlns:a16="http://schemas.microsoft.com/office/drawing/2014/main" id="{00000000-0008-0000-0B00-00002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4" name="Text Box 3">
          <a:extLst>
            <a:ext uri="{FF2B5EF4-FFF2-40B4-BE49-F238E27FC236}">
              <a16:creationId xmlns:a16="http://schemas.microsoft.com/office/drawing/2014/main" id="{00000000-0008-0000-0B00-00003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5" name="Text Box 3">
          <a:extLst>
            <a:ext uri="{FF2B5EF4-FFF2-40B4-BE49-F238E27FC236}">
              <a16:creationId xmlns:a16="http://schemas.microsoft.com/office/drawing/2014/main" id="{00000000-0008-0000-0B00-00003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6" name="Text Box 3">
          <a:extLst>
            <a:ext uri="{FF2B5EF4-FFF2-40B4-BE49-F238E27FC236}">
              <a16:creationId xmlns:a16="http://schemas.microsoft.com/office/drawing/2014/main" id="{00000000-0008-0000-0B00-00003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7" name="Text Box 3">
          <a:extLst>
            <a:ext uri="{FF2B5EF4-FFF2-40B4-BE49-F238E27FC236}">
              <a16:creationId xmlns:a16="http://schemas.microsoft.com/office/drawing/2014/main" id="{00000000-0008-0000-0B00-00003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8" name="Text Box 3">
          <a:extLst>
            <a:ext uri="{FF2B5EF4-FFF2-40B4-BE49-F238E27FC236}">
              <a16:creationId xmlns:a16="http://schemas.microsoft.com/office/drawing/2014/main" id="{00000000-0008-0000-0B00-00003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9" name="Text Box 3">
          <a:extLst>
            <a:ext uri="{FF2B5EF4-FFF2-40B4-BE49-F238E27FC236}">
              <a16:creationId xmlns:a16="http://schemas.microsoft.com/office/drawing/2014/main" id="{00000000-0008-0000-0B00-00003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0" name="Text Box 3">
          <a:extLst>
            <a:ext uri="{FF2B5EF4-FFF2-40B4-BE49-F238E27FC236}">
              <a16:creationId xmlns:a16="http://schemas.microsoft.com/office/drawing/2014/main" id="{00000000-0008-0000-0B00-00003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1" name="Text Box 3">
          <a:extLst>
            <a:ext uri="{FF2B5EF4-FFF2-40B4-BE49-F238E27FC236}">
              <a16:creationId xmlns:a16="http://schemas.microsoft.com/office/drawing/2014/main" id="{00000000-0008-0000-0B00-00003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2" name="Text Box 3">
          <a:extLst>
            <a:ext uri="{FF2B5EF4-FFF2-40B4-BE49-F238E27FC236}">
              <a16:creationId xmlns:a16="http://schemas.microsoft.com/office/drawing/2014/main" id="{00000000-0008-0000-0B00-00003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3" name="Text Box 3">
          <a:extLst>
            <a:ext uri="{FF2B5EF4-FFF2-40B4-BE49-F238E27FC236}">
              <a16:creationId xmlns:a16="http://schemas.microsoft.com/office/drawing/2014/main" id="{00000000-0008-0000-0B00-00003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4" name="Text Box 3">
          <a:extLst>
            <a:ext uri="{FF2B5EF4-FFF2-40B4-BE49-F238E27FC236}">
              <a16:creationId xmlns:a16="http://schemas.microsoft.com/office/drawing/2014/main" id="{00000000-0008-0000-0B00-00003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5" name="Text Box 3">
          <a:extLst>
            <a:ext uri="{FF2B5EF4-FFF2-40B4-BE49-F238E27FC236}">
              <a16:creationId xmlns:a16="http://schemas.microsoft.com/office/drawing/2014/main" id="{00000000-0008-0000-0B00-00003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6" name="Text Box 3">
          <a:extLst>
            <a:ext uri="{FF2B5EF4-FFF2-40B4-BE49-F238E27FC236}">
              <a16:creationId xmlns:a16="http://schemas.microsoft.com/office/drawing/2014/main" id="{00000000-0008-0000-0B00-00003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7" name="Text Box 3">
          <a:extLst>
            <a:ext uri="{FF2B5EF4-FFF2-40B4-BE49-F238E27FC236}">
              <a16:creationId xmlns:a16="http://schemas.microsoft.com/office/drawing/2014/main" id="{00000000-0008-0000-0B00-00003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8" name="Text Box 3">
          <a:extLst>
            <a:ext uri="{FF2B5EF4-FFF2-40B4-BE49-F238E27FC236}">
              <a16:creationId xmlns:a16="http://schemas.microsoft.com/office/drawing/2014/main" id="{00000000-0008-0000-0B00-00003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9" name="Text Box 3">
          <a:extLst>
            <a:ext uri="{FF2B5EF4-FFF2-40B4-BE49-F238E27FC236}">
              <a16:creationId xmlns:a16="http://schemas.microsoft.com/office/drawing/2014/main" id="{00000000-0008-0000-0B00-00003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0" name="Text Box 3">
          <a:extLst>
            <a:ext uri="{FF2B5EF4-FFF2-40B4-BE49-F238E27FC236}">
              <a16:creationId xmlns:a16="http://schemas.microsoft.com/office/drawing/2014/main" id="{00000000-0008-0000-0B00-00004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1" name="Text Box 3">
          <a:extLst>
            <a:ext uri="{FF2B5EF4-FFF2-40B4-BE49-F238E27FC236}">
              <a16:creationId xmlns:a16="http://schemas.microsoft.com/office/drawing/2014/main" id="{00000000-0008-0000-0B00-00004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2" name="Text Box 3">
          <a:extLst>
            <a:ext uri="{FF2B5EF4-FFF2-40B4-BE49-F238E27FC236}">
              <a16:creationId xmlns:a16="http://schemas.microsoft.com/office/drawing/2014/main" id="{00000000-0008-0000-0B00-00004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3" name="Text Box 3">
          <a:extLst>
            <a:ext uri="{FF2B5EF4-FFF2-40B4-BE49-F238E27FC236}">
              <a16:creationId xmlns:a16="http://schemas.microsoft.com/office/drawing/2014/main" id="{00000000-0008-0000-0B00-00004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4" name="Text Box 3">
          <a:extLst>
            <a:ext uri="{FF2B5EF4-FFF2-40B4-BE49-F238E27FC236}">
              <a16:creationId xmlns:a16="http://schemas.microsoft.com/office/drawing/2014/main" id="{00000000-0008-0000-0B00-00004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5" name="Text Box 3">
          <a:extLst>
            <a:ext uri="{FF2B5EF4-FFF2-40B4-BE49-F238E27FC236}">
              <a16:creationId xmlns:a16="http://schemas.microsoft.com/office/drawing/2014/main" id="{00000000-0008-0000-0B00-00004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6" name="Text Box 3">
          <a:extLst>
            <a:ext uri="{FF2B5EF4-FFF2-40B4-BE49-F238E27FC236}">
              <a16:creationId xmlns:a16="http://schemas.microsoft.com/office/drawing/2014/main" id="{00000000-0008-0000-0B00-00004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7" name="Text Box 3">
          <a:extLst>
            <a:ext uri="{FF2B5EF4-FFF2-40B4-BE49-F238E27FC236}">
              <a16:creationId xmlns:a16="http://schemas.microsoft.com/office/drawing/2014/main" id="{00000000-0008-0000-0B00-00004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8" name="Text Box 3">
          <a:extLst>
            <a:ext uri="{FF2B5EF4-FFF2-40B4-BE49-F238E27FC236}">
              <a16:creationId xmlns:a16="http://schemas.microsoft.com/office/drawing/2014/main" id="{00000000-0008-0000-0B00-00004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9" name="Text Box 3">
          <a:extLst>
            <a:ext uri="{FF2B5EF4-FFF2-40B4-BE49-F238E27FC236}">
              <a16:creationId xmlns:a16="http://schemas.microsoft.com/office/drawing/2014/main" id="{00000000-0008-0000-0B00-00004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0" name="Text Box 3">
          <a:extLst>
            <a:ext uri="{FF2B5EF4-FFF2-40B4-BE49-F238E27FC236}">
              <a16:creationId xmlns:a16="http://schemas.microsoft.com/office/drawing/2014/main" id="{00000000-0008-0000-0B00-00004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1" name="Text Box 3">
          <a:extLst>
            <a:ext uri="{FF2B5EF4-FFF2-40B4-BE49-F238E27FC236}">
              <a16:creationId xmlns:a16="http://schemas.microsoft.com/office/drawing/2014/main" id="{00000000-0008-0000-0B00-00004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2" name="Text Box 3">
          <a:extLst>
            <a:ext uri="{FF2B5EF4-FFF2-40B4-BE49-F238E27FC236}">
              <a16:creationId xmlns:a16="http://schemas.microsoft.com/office/drawing/2014/main" id="{00000000-0008-0000-0B00-00004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3" name="Text Box 3">
          <a:extLst>
            <a:ext uri="{FF2B5EF4-FFF2-40B4-BE49-F238E27FC236}">
              <a16:creationId xmlns:a16="http://schemas.microsoft.com/office/drawing/2014/main" id="{00000000-0008-0000-0B00-00004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4" name="Text Box 3">
          <a:extLst>
            <a:ext uri="{FF2B5EF4-FFF2-40B4-BE49-F238E27FC236}">
              <a16:creationId xmlns:a16="http://schemas.microsoft.com/office/drawing/2014/main" id="{00000000-0008-0000-0B00-00004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5" name="Text Box 3">
          <a:extLst>
            <a:ext uri="{FF2B5EF4-FFF2-40B4-BE49-F238E27FC236}">
              <a16:creationId xmlns:a16="http://schemas.microsoft.com/office/drawing/2014/main" id="{00000000-0008-0000-0B00-00004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6" name="Text Box 3">
          <a:extLst>
            <a:ext uri="{FF2B5EF4-FFF2-40B4-BE49-F238E27FC236}">
              <a16:creationId xmlns:a16="http://schemas.microsoft.com/office/drawing/2014/main" id="{00000000-0008-0000-0B00-00005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7" name="Text Box 3">
          <a:extLst>
            <a:ext uri="{FF2B5EF4-FFF2-40B4-BE49-F238E27FC236}">
              <a16:creationId xmlns:a16="http://schemas.microsoft.com/office/drawing/2014/main" id="{00000000-0008-0000-0B00-00005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8" name="Text Box 3">
          <a:extLst>
            <a:ext uri="{FF2B5EF4-FFF2-40B4-BE49-F238E27FC236}">
              <a16:creationId xmlns:a16="http://schemas.microsoft.com/office/drawing/2014/main" id="{00000000-0008-0000-0B00-00005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9" name="Text Box 3">
          <a:extLst>
            <a:ext uri="{FF2B5EF4-FFF2-40B4-BE49-F238E27FC236}">
              <a16:creationId xmlns:a16="http://schemas.microsoft.com/office/drawing/2014/main" id="{00000000-0008-0000-0B00-00005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0" name="Text Box 3">
          <a:extLst>
            <a:ext uri="{FF2B5EF4-FFF2-40B4-BE49-F238E27FC236}">
              <a16:creationId xmlns:a16="http://schemas.microsoft.com/office/drawing/2014/main" id="{00000000-0008-0000-0B00-00005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1" name="Text Box 3">
          <a:extLst>
            <a:ext uri="{FF2B5EF4-FFF2-40B4-BE49-F238E27FC236}">
              <a16:creationId xmlns:a16="http://schemas.microsoft.com/office/drawing/2014/main" id="{00000000-0008-0000-0B00-00005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2" name="Text Box 3">
          <a:extLst>
            <a:ext uri="{FF2B5EF4-FFF2-40B4-BE49-F238E27FC236}">
              <a16:creationId xmlns:a16="http://schemas.microsoft.com/office/drawing/2014/main" id="{00000000-0008-0000-0B00-00005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3" name="Text Box 3">
          <a:extLst>
            <a:ext uri="{FF2B5EF4-FFF2-40B4-BE49-F238E27FC236}">
              <a16:creationId xmlns:a16="http://schemas.microsoft.com/office/drawing/2014/main" id="{00000000-0008-0000-0B00-00005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4" name="Text Box 3">
          <a:extLst>
            <a:ext uri="{FF2B5EF4-FFF2-40B4-BE49-F238E27FC236}">
              <a16:creationId xmlns:a16="http://schemas.microsoft.com/office/drawing/2014/main" id="{00000000-0008-0000-0B00-00005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5" name="Text Box 3">
          <a:extLst>
            <a:ext uri="{FF2B5EF4-FFF2-40B4-BE49-F238E27FC236}">
              <a16:creationId xmlns:a16="http://schemas.microsoft.com/office/drawing/2014/main" id="{00000000-0008-0000-0B00-00005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6" name="Text Box 3">
          <a:extLst>
            <a:ext uri="{FF2B5EF4-FFF2-40B4-BE49-F238E27FC236}">
              <a16:creationId xmlns:a16="http://schemas.microsoft.com/office/drawing/2014/main" id="{00000000-0008-0000-0B00-00005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7" name="Text Box 3">
          <a:extLst>
            <a:ext uri="{FF2B5EF4-FFF2-40B4-BE49-F238E27FC236}">
              <a16:creationId xmlns:a16="http://schemas.microsoft.com/office/drawing/2014/main" id="{00000000-0008-0000-0B00-00005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8" name="Text Box 3">
          <a:extLst>
            <a:ext uri="{FF2B5EF4-FFF2-40B4-BE49-F238E27FC236}">
              <a16:creationId xmlns:a16="http://schemas.microsoft.com/office/drawing/2014/main" id="{00000000-0008-0000-0B00-00005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9" name="Text Box 3">
          <a:extLst>
            <a:ext uri="{FF2B5EF4-FFF2-40B4-BE49-F238E27FC236}">
              <a16:creationId xmlns:a16="http://schemas.microsoft.com/office/drawing/2014/main" id="{00000000-0008-0000-0B00-00005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00000000-0008-0000-0B00-00005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1" name="Text Box 3">
          <a:extLst>
            <a:ext uri="{FF2B5EF4-FFF2-40B4-BE49-F238E27FC236}">
              <a16:creationId xmlns:a16="http://schemas.microsoft.com/office/drawing/2014/main" id="{00000000-0008-0000-0B00-00005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2" name="Text Box 3">
          <a:extLst>
            <a:ext uri="{FF2B5EF4-FFF2-40B4-BE49-F238E27FC236}">
              <a16:creationId xmlns:a16="http://schemas.microsoft.com/office/drawing/2014/main" id="{00000000-0008-0000-0B00-00006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3" name="Text Box 3">
          <a:extLst>
            <a:ext uri="{FF2B5EF4-FFF2-40B4-BE49-F238E27FC236}">
              <a16:creationId xmlns:a16="http://schemas.microsoft.com/office/drawing/2014/main" id="{00000000-0008-0000-0B00-00006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4" name="Text Box 3">
          <a:extLst>
            <a:ext uri="{FF2B5EF4-FFF2-40B4-BE49-F238E27FC236}">
              <a16:creationId xmlns:a16="http://schemas.microsoft.com/office/drawing/2014/main" id="{00000000-0008-0000-0B00-00006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5" name="Text Box 3">
          <a:extLst>
            <a:ext uri="{FF2B5EF4-FFF2-40B4-BE49-F238E27FC236}">
              <a16:creationId xmlns:a16="http://schemas.microsoft.com/office/drawing/2014/main" id="{00000000-0008-0000-0B00-00006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6" name="Text Box 3">
          <a:extLst>
            <a:ext uri="{FF2B5EF4-FFF2-40B4-BE49-F238E27FC236}">
              <a16:creationId xmlns:a16="http://schemas.microsoft.com/office/drawing/2014/main" id="{00000000-0008-0000-0B00-00006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7" name="Text Box 3">
          <a:extLst>
            <a:ext uri="{FF2B5EF4-FFF2-40B4-BE49-F238E27FC236}">
              <a16:creationId xmlns:a16="http://schemas.microsoft.com/office/drawing/2014/main" id="{00000000-0008-0000-0B00-00006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8" name="Text Box 3">
          <a:extLst>
            <a:ext uri="{FF2B5EF4-FFF2-40B4-BE49-F238E27FC236}">
              <a16:creationId xmlns:a16="http://schemas.microsoft.com/office/drawing/2014/main" id="{00000000-0008-0000-0B00-00006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9" name="Text Box 3">
          <a:extLst>
            <a:ext uri="{FF2B5EF4-FFF2-40B4-BE49-F238E27FC236}">
              <a16:creationId xmlns:a16="http://schemas.microsoft.com/office/drawing/2014/main" id="{00000000-0008-0000-0B00-00006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0" name="Text Box 3">
          <a:extLst>
            <a:ext uri="{FF2B5EF4-FFF2-40B4-BE49-F238E27FC236}">
              <a16:creationId xmlns:a16="http://schemas.microsoft.com/office/drawing/2014/main" id="{00000000-0008-0000-0B00-00006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1" name="Text Box 3">
          <a:extLst>
            <a:ext uri="{FF2B5EF4-FFF2-40B4-BE49-F238E27FC236}">
              <a16:creationId xmlns:a16="http://schemas.microsoft.com/office/drawing/2014/main" id="{00000000-0008-0000-0B00-00006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2" name="Text Box 3">
          <a:extLst>
            <a:ext uri="{FF2B5EF4-FFF2-40B4-BE49-F238E27FC236}">
              <a16:creationId xmlns:a16="http://schemas.microsoft.com/office/drawing/2014/main" id="{00000000-0008-0000-0B00-00006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3" name="Text Box 3">
          <a:extLst>
            <a:ext uri="{FF2B5EF4-FFF2-40B4-BE49-F238E27FC236}">
              <a16:creationId xmlns:a16="http://schemas.microsoft.com/office/drawing/2014/main" id="{00000000-0008-0000-0B00-00006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4" name="Text Box 3">
          <a:extLst>
            <a:ext uri="{FF2B5EF4-FFF2-40B4-BE49-F238E27FC236}">
              <a16:creationId xmlns:a16="http://schemas.microsoft.com/office/drawing/2014/main" id="{00000000-0008-0000-0B00-00006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5" name="Text Box 3">
          <a:extLst>
            <a:ext uri="{FF2B5EF4-FFF2-40B4-BE49-F238E27FC236}">
              <a16:creationId xmlns:a16="http://schemas.microsoft.com/office/drawing/2014/main" id="{00000000-0008-0000-0B00-00006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6" name="Text Box 3">
          <a:extLst>
            <a:ext uri="{FF2B5EF4-FFF2-40B4-BE49-F238E27FC236}">
              <a16:creationId xmlns:a16="http://schemas.microsoft.com/office/drawing/2014/main" id="{00000000-0008-0000-0B00-00006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7" name="Text Box 3">
          <a:extLst>
            <a:ext uri="{FF2B5EF4-FFF2-40B4-BE49-F238E27FC236}">
              <a16:creationId xmlns:a16="http://schemas.microsoft.com/office/drawing/2014/main" id="{00000000-0008-0000-0B00-00006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id="{00000000-0008-0000-0B00-00007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9" name="Text Box 3">
          <a:extLst>
            <a:ext uri="{FF2B5EF4-FFF2-40B4-BE49-F238E27FC236}">
              <a16:creationId xmlns:a16="http://schemas.microsoft.com/office/drawing/2014/main" id="{00000000-0008-0000-0B00-00007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0" name="Text Box 3">
          <a:extLst>
            <a:ext uri="{FF2B5EF4-FFF2-40B4-BE49-F238E27FC236}">
              <a16:creationId xmlns:a16="http://schemas.microsoft.com/office/drawing/2014/main" id="{00000000-0008-0000-0B00-00007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1" name="Text Box 3">
          <a:extLst>
            <a:ext uri="{FF2B5EF4-FFF2-40B4-BE49-F238E27FC236}">
              <a16:creationId xmlns:a16="http://schemas.microsoft.com/office/drawing/2014/main" id="{00000000-0008-0000-0B00-00007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id="{00000000-0008-0000-0B00-00007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3" name="Text Box 3">
          <a:extLst>
            <a:ext uri="{FF2B5EF4-FFF2-40B4-BE49-F238E27FC236}">
              <a16:creationId xmlns:a16="http://schemas.microsoft.com/office/drawing/2014/main" id="{00000000-0008-0000-0B00-00007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4" name="Text Box 3">
          <a:extLst>
            <a:ext uri="{FF2B5EF4-FFF2-40B4-BE49-F238E27FC236}">
              <a16:creationId xmlns:a16="http://schemas.microsoft.com/office/drawing/2014/main" id="{00000000-0008-0000-0B00-00007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5" name="Text Box 3">
          <a:extLst>
            <a:ext uri="{FF2B5EF4-FFF2-40B4-BE49-F238E27FC236}">
              <a16:creationId xmlns:a16="http://schemas.microsoft.com/office/drawing/2014/main" id="{00000000-0008-0000-0B00-00007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6" name="Text Box 3">
          <a:extLst>
            <a:ext uri="{FF2B5EF4-FFF2-40B4-BE49-F238E27FC236}">
              <a16:creationId xmlns:a16="http://schemas.microsoft.com/office/drawing/2014/main" id="{00000000-0008-0000-0B00-00007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7" name="Text Box 3">
          <a:extLst>
            <a:ext uri="{FF2B5EF4-FFF2-40B4-BE49-F238E27FC236}">
              <a16:creationId xmlns:a16="http://schemas.microsoft.com/office/drawing/2014/main" id="{00000000-0008-0000-0B00-00007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id="{00000000-0008-0000-0B00-00007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9" name="Text Box 3">
          <a:extLst>
            <a:ext uri="{FF2B5EF4-FFF2-40B4-BE49-F238E27FC236}">
              <a16:creationId xmlns:a16="http://schemas.microsoft.com/office/drawing/2014/main" id="{00000000-0008-0000-0B00-00007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id="{00000000-0008-0000-0B00-00007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1" name="Text Box 3">
          <a:extLst>
            <a:ext uri="{FF2B5EF4-FFF2-40B4-BE49-F238E27FC236}">
              <a16:creationId xmlns:a16="http://schemas.microsoft.com/office/drawing/2014/main" id="{00000000-0008-0000-0B00-00007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00000000-0008-0000-0B00-00007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3" name="Text Box 3">
          <a:extLst>
            <a:ext uri="{FF2B5EF4-FFF2-40B4-BE49-F238E27FC236}">
              <a16:creationId xmlns:a16="http://schemas.microsoft.com/office/drawing/2014/main" id="{00000000-0008-0000-0B00-00007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id="{00000000-0008-0000-0B00-00008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5" name="Text Box 3">
          <a:extLst>
            <a:ext uri="{FF2B5EF4-FFF2-40B4-BE49-F238E27FC236}">
              <a16:creationId xmlns:a16="http://schemas.microsoft.com/office/drawing/2014/main" id="{00000000-0008-0000-0B00-00008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6" name="Text Box 3">
          <a:extLst>
            <a:ext uri="{FF2B5EF4-FFF2-40B4-BE49-F238E27FC236}">
              <a16:creationId xmlns:a16="http://schemas.microsoft.com/office/drawing/2014/main" id="{00000000-0008-0000-0B00-00008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7" name="Text Box 3">
          <a:extLst>
            <a:ext uri="{FF2B5EF4-FFF2-40B4-BE49-F238E27FC236}">
              <a16:creationId xmlns:a16="http://schemas.microsoft.com/office/drawing/2014/main" id="{00000000-0008-0000-0B00-00008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8" name="Text Box 3">
          <a:extLst>
            <a:ext uri="{FF2B5EF4-FFF2-40B4-BE49-F238E27FC236}">
              <a16:creationId xmlns:a16="http://schemas.microsoft.com/office/drawing/2014/main" id="{00000000-0008-0000-0B00-00008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9" name="Text Box 3">
          <a:extLst>
            <a:ext uri="{FF2B5EF4-FFF2-40B4-BE49-F238E27FC236}">
              <a16:creationId xmlns:a16="http://schemas.microsoft.com/office/drawing/2014/main" id="{00000000-0008-0000-0B00-00008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00000000-0008-0000-0B00-00008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1" name="Text Box 3">
          <a:extLst>
            <a:ext uri="{FF2B5EF4-FFF2-40B4-BE49-F238E27FC236}">
              <a16:creationId xmlns:a16="http://schemas.microsoft.com/office/drawing/2014/main" id="{00000000-0008-0000-0B00-00008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id="{00000000-0008-0000-0B00-00008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3" name="Text Box 3">
          <a:extLst>
            <a:ext uri="{FF2B5EF4-FFF2-40B4-BE49-F238E27FC236}">
              <a16:creationId xmlns:a16="http://schemas.microsoft.com/office/drawing/2014/main" id="{00000000-0008-0000-0B00-00008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4" name="Text Box 68">
          <a:extLst>
            <a:ext uri="{FF2B5EF4-FFF2-40B4-BE49-F238E27FC236}">
              <a16:creationId xmlns:a16="http://schemas.microsoft.com/office/drawing/2014/main" id="{00000000-0008-0000-0B00-00008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5" name="Text Box 69">
          <a:extLst>
            <a:ext uri="{FF2B5EF4-FFF2-40B4-BE49-F238E27FC236}">
              <a16:creationId xmlns:a16="http://schemas.microsoft.com/office/drawing/2014/main" id="{00000000-0008-0000-0B00-00008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6" name="Text Box 70">
          <a:extLst>
            <a:ext uri="{FF2B5EF4-FFF2-40B4-BE49-F238E27FC236}">
              <a16:creationId xmlns:a16="http://schemas.microsoft.com/office/drawing/2014/main" id="{00000000-0008-0000-0B00-00008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7" name="Text Box 71">
          <a:extLst>
            <a:ext uri="{FF2B5EF4-FFF2-40B4-BE49-F238E27FC236}">
              <a16:creationId xmlns:a16="http://schemas.microsoft.com/office/drawing/2014/main" id="{00000000-0008-0000-0B00-00008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8" name="Text Box 72">
          <a:extLst>
            <a:ext uri="{FF2B5EF4-FFF2-40B4-BE49-F238E27FC236}">
              <a16:creationId xmlns:a16="http://schemas.microsoft.com/office/drawing/2014/main" id="{00000000-0008-0000-0B00-00008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9" name="Text Box 73">
          <a:extLst>
            <a:ext uri="{FF2B5EF4-FFF2-40B4-BE49-F238E27FC236}">
              <a16:creationId xmlns:a16="http://schemas.microsoft.com/office/drawing/2014/main" id="{00000000-0008-0000-0B00-00008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0" name="Text Box 38">
          <a:extLst>
            <a:ext uri="{FF2B5EF4-FFF2-40B4-BE49-F238E27FC236}">
              <a16:creationId xmlns:a16="http://schemas.microsoft.com/office/drawing/2014/main" id="{00000000-0008-0000-0B00-00009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1" name="Text Box 38">
          <a:extLst>
            <a:ext uri="{FF2B5EF4-FFF2-40B4-BE49-F238E27FC236}">
              <a16:creationId xmlns:a16="http://schemas.microsoft.com/office/drawing/2014/main" id="{00000000-0008-0000-0B00-00009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2" name="Text Box 38">
          <a:extLst>
            <a:ext uri="{FF2B5EF4-FFF2-40B4-BE49-F238E27FC236}">
              <a16:creationId xmlns:a16="http://schemas.microsoft.com/office/drawing/2014/main" id="{00000000-0008-0000-0B00-00009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3" name="Text Box 38">
          <a:extLst>
            <a:ext uri="{FF2B5EF4-FFF2-40B4-BE49-F238E27FC236}">
              <a16:creationId xmlns:a16="http://schemas.microsoft.com/office/drawing/2014/main" id="{00000000-0008-0000-0B00-00009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4" name="Text Box 38">
          <a:extLst>
            <a:ext uri="{FF2B5EF4-FFF2-40B4-BE49-F238E27FC236}">
              <a16:creationId xmlns:a16="http://schemas.microsoft.com/office/drawing/2014/main" id="{00000000-0008-0000-0B00-00009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5" name="Text Box 38">
          <a:extLst>
            <a:ext uri="{FF2B5EF4-FFF2-40B4-BE49-F238E27FC236}">
              <a16:creationId xmlns:a16="http://schemas.microsoft.com/office/drawing/2014/main" id="{00000000-0008-0000-0B00-00009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6" name="Text Box 38">
          <a:extLst>
            <a:ext uri="{FF2B5EF4-FFF2-40B4-BE49-F238E27FC236}">
              <a16:creationId xmlns:a16="http://schemas.microsoft.com/office/drawing/2014/main" id="{00000000-0008-0000-0B00-00009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7" name="Text Box 38">
          <a:extLst>
            <a:ext uri="{FF2B5EF4-FFF2-40B4-BE49-F238E27FC236}">
              <a16:creationId xmlns:a16="http://schemas.microsoft.com/office/drawing/2014/main" id="{00000000-0008-0000-0B00-00009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8" name="Text Box 38">
          <a:extLst>
            <a:ext uri="{FF2B5EF4-FFF2-40B4-BE49-F238E27FC236}">
              <a16:creationId xmlns:a16="http://schemas.microsoft.com/office/drawing/2014/main" id="{00000000-0008-0000-0B00-00009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9" name="Text Box 38">
          <a:extLst>
            <a:ext uri="{FF2B5EF4-FFF2-40B4-BE49-F238E27FC236}">
              <a16:creationId xmlns:a16="http://schemas.microsoft.com/office/drawing/2014/main" id="{00000000-0008-0000-0B00-00009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0" name="Text Box 38">
          <a:extLst>
            <a:ext uri="{FF2B5EF4-FFF2-40B4-BE49-F238E27FC236}">
              <a16:creationId xmlns:a16="http://schemas.microsoft.com/office/drawing/2014/main" id="{00000000-0008-0000-0B00-00009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1" name="Text Box 38">
          <a:extLst>
            <a:ext uri="{FF2B5EF4-FFF2-40B4-BE49-F238E27FC236}">
              <a16:creationId xmlns:a16="http://schemas.microsoft.com/office/drawing/2014/main" id="{00000000-0008-0000-0B00-00009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00000000-0008-0000-0B00-00009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3" name="Text Box 76">
          <a:extLst>
            <a:ext uri="{FF2B5EF4-FFF2-40B4-BE49-F238E27FC236}">
              <a16:creationId xmlns:a16="http://schemas.microsoft.com/office/drawing/2014/main" id="{00000000-0008-0000-0B00-00009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4" name="Text Box 77">
          <a:extLst>
            <a:ext uri="{FF2B5EF4-FFF2-40B4-BE49-F238E27FC236}">
              <a16:creationId xmlns:a16="http://schemas.microsoft.com/office/drawing/2014/main" id="{00000000-0008-0000-0B00-00009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5" name="Text Box 78">
          <a:extLst>
            <a:ext uri="{FF2B5EF4-FFF2-40B4-BE49-F238E27FC236}">
              <a16:creationId xmlns:a16="http://schemas.microsoft.com/office/drawing/2014/main" id="{00000000-0008-0000-0B00-00009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00000000-0008-0000-0B00-0000A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B00-0000A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8" name="Text Box 46">
          <a:extLst>
            <a:ext uri="{FF2B5EF4-FFF2-40B4-BE49-F238E27FC236}">
              <a16:creationId xmlns:a16="http://schemas.microsoft.com/office/drawing/2014/main" id="{00000000-0008-0000-0B00-0000A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9" name="Text Box 43">
          <a:extLst>
            <a:ext uri="{FF2B5EF4-FFF2-40B4-BE49-F238E27FC236}">
              <a16:creationId xmlns:a16="http://schemas.microsoft.com/office/drawing/2014/main" id="{00000000-0008-0000-0B00-0000A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0" name="Text Box 68">
          <a:extLst>
            <a:ext uri="{FF2B5EF4-FFF2-40B4-BE49-F238E27FC236}">
              <a16:creationId xmlns:a16="http://schemas.microsoft.com/office/drawing/2014/main" id="{00000000-0008-0000-0B00-0000A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1" name="Text Box 69">
          <a:extLst>
            <a:ext uri="{FF2B5EF4-FFF2-40B4-BE49-F238E27FC236}">
              <a16:creationId xmlns:a16="http://schemas.microsoft.com/office/drawing/2014/main" id="{00000000-0008-0000-0B00-0000A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2" name="Text Box 70">
          <a:extLst>
            <a:ext uri="{FF2B5EF4-FFF2-40B4-BE49-F238E27FC236}">
              <a16:creationId xmlns:a16="http://schemas.microsoft.com/office/drawing/2014/main" id="{00000000-0008-0000-0B00-0000A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3" name="Text Box 71">
          <a:extLst>
            <a:ext uri="{FF2B5EF4-FFF2-40B4-BE49-F238E27FC236}">
              <a16:creationId xmlns:a16="http://schemas.microsoft.com/office/drawing/2014/main" id="{00000000-0008-0000-0B00-0000A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4" name="Text Box 72">
          <a:extLst>
            <a:ext uri="{FF2B5EF4-FFF2-40B4-BE49-F238E27FC236}">
              <a16:creationId xmlns:a16="http://schemas.microsoft.com/office/drawing/2014/main" id="{00000000-0008-0000-0B00-0000A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5" name="Text Box 73">
          <a:extLst>
            <a:ext uri="{FF2B5EF4-FFF2-40B4-BE49-F238E27FC236}">
              <a16:creationId xmlns:a16="http://schemas.microsoft.com/office/drawing/2014/main" id="{00000000-0008-0000-0B00-0000A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6" name="Text Box 38">
          <a:extLst>
            <a:ext uri="{FF2B5EF4-FFF2-40B4-BE49-F238E27FC236}">
              <a16:creationId xmlns:a16="http://schemas.microsoft.com/office/drawing/2014/main" id="{00000000-0008-0000-0B00-0000A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7" name="Text Box 38">
          <a:extLst>
            <a:ext uri="{FF2B5EF4-FFF2-40B4-BE49-F238E27FC236}">
              <a16:creationId xmlns:a16="http://schemas.microsoft.com/office/drawing/2014/main" id="{00000000-0008-0000-0B00-0000A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8" name="Text Box 38">
          <a:extLst>
            <a:ext uri="{FF2B5EF4-FFF2-40B4-BE49-F238E27FC236}">
              <a16:creationId xmlns:a16="http://schemas.microsoft.com/office/drawing/2014/main" id="{00000000-0008-0000-0B00-0000A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9" name="Text Box 38">
          <a:extLst>
            <a:ext uri="{FF2B5EF4-FFF2-40B4-BE49-F238E27FC236}">
              <a16:creationId xmlns:a16="http://schemas.microsoft.com/office/drawing/2014/main" id="{00000000-0008-0000-0B00-0000A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0" name="Text Box 38">
          <a:extLst>
            <a:ext uri="{FF2B5EF4-FFF2-40B4-BE49-F238E27FC236}">
              <a16:creationId xmlns:a16="http://schemas.microsoft.com/office/drawing/2014/main" id="{00000000-0008-0000-0B00-0000A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1" name="Text Box 38">
          <a:extLst>
            <a:ext uri="{FF2B5EF4-FFF2-40B4-BE49-F238E27FC236}">
              <a16:creationId xmlns:a16="http://schemas.microsoft.com/office/drawing/2014/main" id="{00000000-0008-0000-0B00-0000A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2" name="Text Box 38">
          <a:extLst>
            <a:ext uri="{FF2B5EF4-FFF2-40B4-BE49-F238E27FC236}">
              <a16:creationId xmlns:a16="http://schemas.microsoft.com/office/drawing/2014/main" id="{00000000-0008-0000-0B00-0000B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3" name="Text Box 38">
          <a:extLst>
            <a:ext uri="{FF2B5EF4-FFF2-40B4-BE49-F238E27FC236}">
              <a16:creationId xmlns:a16="http://schemas.microsoft.com/office/drawing/2014/main" id="{00000000-0008-0000-0B00-0000B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4" name="Text Box 38">
          <a:extLst>
            <a:ext uri="{FF2B5EF4-FFF2-40B4-BE49-F238E27FC236}">
              <a16:creationId xmlns:a16="http://schemas.microsoft.com/office/drawing/2014/main" id="{00000000-0008-0000-0B00-0000B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5" name="Text Box 38">
          <a:extLst>
            <a:ext uri="{FF2B5EF4-FFF2-40B4-BE49-F238E27FC236}">
              <a16:creationId xmlns:a16="http://schemas.microsoft.com/office/drawing/2014/main" id="{00000000-0008-0000-0B00-0000B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6" name="Text Box 38">
          <a:extLst>
            <a:ext uri="{FF2B5EF4-FFF2-40B4-BE49-F238E27FC236}">
              <a16:creationId xmlns:a16="http://schemas.microsoft.com/office/drawing/2014/main" id="{00000000-0008-0000-0B00-0000B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7" name="Text Box 38">
          <a:extLst>
            <a:ext uri="{FF2B5EF4-FFF2-40B4-BE49-F238E27FC236}">
              <a16:creationId xmlns:a16="http://schemas.microsoft.com/office/drawing/2014/main" id="{00000000-0008-0000-0B00-0000B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00000000-0008-0000-0B00-0000B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9" name="Text Box 76">
          <a:extLst>
            <a:ext uri="{FF2B5EF4-FFF2-40B4-BE49-F238E27FC236}">
              <a16:creationId xmlns:a16="http://schemas.microsoft.com/office/drawing/2014/main" id="{00000000-0008-0000-0B00-0000B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0" name="Text Box 77">
          <a:extLst>
            <a:ext uri="{FF2B5EF4-FFF2-40B4-BE49-F238E27FC236}">
              <a16:creationId xmlns:a16="http://schemas.microsoft.com/office/drawing/2014/main" id="{00000000-0008-0000-0B00-0000B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1" name="Text Box 78">
          <a:extLst>
            <a:ext uri="{FF2B5EF4-FFF2-40B4-BE49-F238E27FC236}">
              <a16:creationId xmlns:a16="http://schemas.microsoft.com/office/drawing/2014/main" id="{00000000-0008-0000-0B00-0000B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00000000-0008-0000-0B00-0000B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00000000-0008-0000-0B00-0000B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4" name="Text Box 46">
          <a:extLst>
            <a:ext uri="{FF2B5EF4-FFF2-40B4-BE49-F238E27FC236}">
              <a16:creationId xmlns:a16="http://schemas.microsoft.com/office/drawing/2014/main" id="{00000000-0008-0000-0B00-0000B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5" name="Text Box 43">
          <a:extLst>
            <a:ext uri="{FF2B5EF4-FFF2-40B4-BE49-F238E27FC236}">
              <a16:creationId xmlns:a16="http://schemas.microsoft.com/office/drawing/2014/main" id="{00000000-0008-0000-0B00-0000B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6" name="Text Box 68">
          <a:extLst>
            <a:ext uri="{FF2B5EF4-FFF2-40B4-BE49-F238E27FC236}">
              <a16:creationId xmlns:a16="http://schemas.microsoft.com/office/drawing/2014/main" id="{00000000-0008-0000-0B00-0000B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7" name="Text Box 69">
          <a:extLst>
            <a:ext uri="{FF2B5EF4-FFF2-40B4-BE49-F238E27FC236}">
              <a16:creationId xmlns:a16="http://schemas.microsoft.com/office/drawing/2014/main" id="{00000000-0008-0000-0B00-0000B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8" name="Text Box 70">
          <a:extLst>
            <a:ext uri="{FF2B5EF4-FFF2-40B4-BE49-F238E27FC236}">
              <a16:creationId xmlns:a16="http://schemas.microsoft.com/office/drawing/2014/main" id="{00000000-0008-0000-0B00-0000C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9" name="Text Box 71">
          <a:extLst>
            <a:ext uri="{FF2B5EF4-FFF2-40B4-BE49-F238E27FC236}">
              <a16:creationId xmlns:a16="http://schemas.microsoft.com/office/drawing/2014/main" id="{00000000-0008-0000-0B00-0000C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0" name="Text Box 72">
          <a:extLst>
            <a:ext uri="{FF2B5EF4-FFF2-40B4-BE49-F238E27FC236}">
              <a16:creationId xmlns:a16="http://schemas.microsoft.com/office/drawing/2014/main" id="{00000000-0008-0000-0B00-0000C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1" name="Text Box 73">
          <a:extLst>
            <a:ext uri="{FF2B5EF4-FFF2-40B4-BE49-F238E27FC236}">
              <a16:creationId xmlns:a16="http://schemas.microsoft.com/office/drawing/2014/main" id="{00000000-0008-0000-0B00-0000C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2" name="Text Box 38">
          <a:extLst>
            <a:ext uri="{FF2B5EF4-FFF2-40B4-BE49-F238E27FC236}">
              <a16:creationId xmlns:a16="http://schemas.microsoft.com/office/drawing/2014/main" id="{00000000-0008-0000-0B00-0000C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3" name="Text Box 38">
          <a:extLst>
            <a:ext uri="{FF2B5EF4-FFF2-40B4-BE49-F238E27FC236}">
              <a16:creationId xmlns:a16="http://schemas.microsoft.com/office/drawing/2014/main" id="{00000000-0008-0000-0B00-0000C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4" name="Text Box 38">
          <a:extLst>
            <a:ext uri="{FF2B5EF4-FFF2-40B4-BE49-F238E27FC236}">
              <a16:creationId xmlns:a16="http://schemas.microsoft.com/office/drawing/2014/main" id="{00000000-0008-0000-0B00-0000C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5" name="Text Box 38">
          <a:extLst>
            <a:ext uri="{FF2B5EF4-FFF2-40B4-BE49-F238E27FC236}">
              <a16:creationId xmlns:a16="http://schemas.microsoft.com/office/drawing/2014/main" id="{00000000-0008-0000-0B00-0000C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6" name="Text Box 38">
          <a:extLst>
            <a:ext uri="{FF2B5EF4-FFF2-40B4-BE49-F238E27FC236}">
              <a16:creationId xmlns:a16="http://schemas.microsoft.com/office/drawing/2014/main" id="{00000000-0008-0000-0B00-0000C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7" name="Text Box 38">
          <a:extLst>
            <a:ext uri="{FF2B5EF4-FFF2-40B4-BE49-F238E27FC236}">
              <a16:creationId xmlns:a16="http://schemas.microsoft.com/office/drawing/2014/main" id="{00000000-0008-0000-0B00-0000C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8" name="Text Box 38">
          <a:extLst>
            <a:ext uri="{FF2B5EF4-FFF2-40B4-BE49-F238E27FC236}">
              <a16:creationId xmlns:a16="http://schemas.microsoft.com/office/drawing/2014/main" id="{00000000-0008-0000-0B00-0000C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9" name="Text Box 38">
          <a:extLst>
            <a:ext uri="{FF2B5EF4-FFF2-40B4-BE49-F238E27FC236}">
              <a16:creationId xmlns:a16="http://schemas.microsoft.com/office/drawing/2014/main" id="{00000000-0008-0000-0B00-0000C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0" name="Text Box 38">
          <a:extLst>
            <a:ext uri="{FF2B5EF4-FFF2-40B4-BE49-F238E27FC236}">
              <a16:creationId xmlns:a16="http://schemas.microsoft.com/office/drawing/2014/main" id="{00000000-0008-0000-0B00-0000C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1" name="Text Box 38">
          <a:extLst>
            <a:ext uri="{FF2B5EF4-FFF2-40B4-BE49-F238E27FC236}">
              <a16:creationId xmlns:a16="http://schemas.microsoft.com/office/drawing/2014/main" id="{00000000-0008-0000-0B00-0000C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2" name="Text Box 38">
          <a:extLst>
            <a:ext uri="{FF2B5EF4-FFF2-40B4-BE49-F238E27FC236}">
              <a16:creationId xmlns:a16="http://schemas.microsoft.com/office/drawing/2014/main" id="{00000000-0008-0000-0B00-0000C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3" name="Text Box 38">
          <a:extLst>
            <a:ext uri="{FF2B5EF4-FFF2-40B4-BE49-F238E27FC236}">
              <a16:creationId xmlns:a16="http://schemas.microsoft.com/office/drawing/2014/main" id="{00000000-0008-0000-0B00-0000C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00000000-0008-0000-0B00-0000D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5" name="Text Box 76">
          <a:extLst>
            <a:ext uri="{FF2B5EF4-FFF2-40B4-BE49-F238E27FC236}">
              <a16:creationId xmlns:a16="http://schemas.microsoft.com/office/drawing/2014/main" id="{00000000-0008-0000-0B00-0000D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6" name="Text Box 77">
          <a:extLst>
            <a:ext uri="{FF2B5EF4-FFF2-40B4-BE49-F238E27FC236}">
              <a16:creationId xmlns:a16="http://schemas.microsoft.com/office/drawing/2014/main" id="{00000000-0008-0000-0B00-0000D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7" name="Text Box 78">
          <a:extLst>
            <a:ext uri="{FF2B5EF4-FFF2-40B4-BE49-F238E27FC236}">
              <a16:creationId xmlns:a16="http://schemas.microsoft.com/office/drawing/2014/main" id="{00000000-0008-0000-0B00-0000D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00000000-0008-0000-0B00-0000D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00000000-0008-0000-0B00-0000D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0" name="Text Box 46">
          <a:extLst>
            <a:ext uri="{FF2B5EF4-FFF2-40B4-BE49-F238E27FC236}">
              <a16:creationId xmlns:a16="http://schemas.microsoft.com/office/drawing/2014/main" id="{00000000-0008-0000-0B00-0000D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1" name="Text Box 43">
          <a:extLst>
            <a:ext uri="{FF2B5EF4-FFF2-40B4-BE49-F238E27FC236}">
              <a16:creationId xmlns:a16="http://schemas.microsoft.com/office/drawing/2014/main" id="{00000000-0008-0000-0B00-0000D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2" name="Text Box 68">
          <a:extLst>
            <a:ext uri="{FF2B5EF4-FFF2-40B4-BE49-F238E27FC236}">
              <a16:creationId xmlns:a16="http://schemas.microsoft.com/office/drawing/2014/main" id="{00000000-0008-0000-0B00-0000D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3" name="Text Box 69">
          <a:extLst>
            <a:ext uri="{FF2B5EF4-FFF2-40B4-BE49-F238E27FC236}">
              <a16:creationId xmlns:a16="http://schemas.microsoft.com/office/drawing/2014/main" id="{00000000-0008-0000-0B00-0000D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4" name="Text Box 70">
          <a:extLst>
            <a:ext uri="{FF2B5EF4-FFF2-40B4-BE49-F238E27FC236}">
              <a16:creationId xmlns:a16="http://schemas.microsoft.com/office/drawing/2014/main" id="{00000000-0008-0000-0B00-0000D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5" name="Text Box 71">
          <a:extLst>
            <a:ext uri="{FF2B5EF4-FFF2-40B4-BE49-F238E27FC236}">
              <a16:creationId xmlns:a16="http://schemas.microsoft.com/office/drawing/2014/main" id="{00000000-0008-0000-0B00-0000D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6" name="Text Box 72">
          <a:extLst>
            <a:ext uri="{FF2B5EF4-FFF2-40B4-BE49-F238E27FC236}">
              <a16:creationId xmlns:a16="http://schemas.microsoft.com/office/drawing/2014/main" id="{00000000-0008-0000-0B00-0000D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7" name="Text Box 73">
          <a:extLst>
            <a:ext uri="{FF2B5EF4-FFF2-40B4-BE49-F238E27FC236}">
              <a16:creationId xmlns:a16="http://schemas.microsoft.com/office/drawing/2014/main" id="{00000000-0008-0000-0B00-0000D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8" name="Text Box 38">
          <a:extLst>
            <a:ext uri="{FF2B5EF4-FFF2-40B4-BE49-F238E27FC236}">
              <a16:creationId xmlns:a16="http://schemas.microsoft.com/office/drawing/2014/main" id="{00000000-0008-0000-0B00-0000D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9" name="Text Box 38">
          <a:extLst>
            <a:ext uri="{FF2B5EF4-FFF2-40B4-BE49-F238E27FC236}">
              <a16:creationId xmlns:a16="http://schemas.microsoft.com/office/drawing/2014/main" id="{00000000-0008-0000-0B00-0000D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0" name="Text Box 38">
          <a:extLst>
            <a:ext uri="{FF2B5EF4-FFF2-40B4-BE49-F238E27FC236}">
              <a16:creationId xmlns:a16="http://schemas.microsoft.com/office/drawing/2014/main" id="{00000000-0008-0000-0B00-0000E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1" name="Text Box 38">
          <a:extLst>
            <a:ext uri="{FF2B5EF4-FFF2-40B4-BE49-F238E27FC236}">
              <a16:creationId xmlns:a16="http://schemas.microsoft.com/office/drawing/2014/main" id="{00000000-0008-0000-0B00-0000E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2" name="Text Box 38">
          <a:extLst>
            <a:ext uri="{FF2B5EF4-FFF2-40B4-BE49-F238E27FC236}">
              <a16:creationId xmlns:a16="http://schemas.microsoft.com/office/drawing/2014/main" id="{00000000-0008-0000-0B00-0000E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3" name="Text Box 38">
          <a:extLst>
            <a:ext uri="{FF2B5EF4-FFF2-40B4-BE49-F238E27FC236}">
              <a16:creationId xmlns:a16="http://schemas.microsoft.com/office/drawing/2014/main" id="{00000000-0008-0000-0B00-0000E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4" name="Text Box 38">
          <a:extLst>
            <a:ext uri="{FF2B5EF4-FFF2-40B4-BE49-F238E27FC236}">
              <a16:creationId xmlns:a16="http://schemas.microsoft.com/office/drawing/2014/main" id="{00000000-0008-0000-0B00-0000E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5" name="Text Box 38">
          <a:extLst>
            <a:ext uri="{FF2B5EF4-FFF2-40B4-BE49-F238E27FC236}">
              <a16:creationId xmlns:a16="http://schemas.microsoft.com/office/drawing/2014/main" id="{00000000-0008-0000-0B00-0000E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6" name="Text Box 38">
          <a:extLst>
            <a:ext uri="{FF2B5EF4-FFF2-40B4-BE49-F238E27FC236}">
              <a16:creationId xmlns:a16="http://schemas.microsoft.com/office/drawing/2014/main" id="{00000000-0008-0000-0B00-0000E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7" name="Text Box 38">
          <a:extLst>
            <a:ext uri="{FF2B5EF4-FFF2-40B4-BE49-F238E27FC236}">
              <a16:creationId xmlns:a16="http://schemas.microsoft.com/office/drawing/2014/main" id="{00000000-0008-0000-0B00-0000E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8" name="Text Box 38">
          <a:extLst>
            <a:ext uri="{FF2B5EF4-FFF2-40B4-BE49-F238E27FC236}">
              <a16:creationId xmlns:a16="http://schemas.microsoft.com/office/drawing/2014/main" id="{00000000-0008-0000-0B00-0000E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9" name="Text Box 38">
          <a:extLst>
            <a:ext uri="{FF2B5EF4-FFF2-40B4-BE49-F238E27FC236}">
              <a16:creationId xmlns:a16="http://schemas.microsoft.com/office/drawing/2014/main" id="{00000000-0008-0000-0B00-0000E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00000000-0008-0000-0B00-0000E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1" name="Text Box 76">
          <a:extLst>
            <a:ext uri="{FF2B5EF4-FFF2-40B4-BE49-F238E27FC236}">
              <a16:creationId xmlns:a16="http://schemas.microsoft.com/office/drawing/2014/main" id="{00000000-0008-0000-0B00-0000E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2" name="Text Box 77">
          <a:extLst>
            <a:ext uri="{FF2B5EF4-FFF2-40B4-BE49-F238E27FC236}">
              <a16:creationId xmlns:a16="http://schemas.microsoft.com/office/drawing/2014/main" id="{00000000-0008-0000-0B00-0000E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3" name="Text Box 78">
          <a:extLst>
            <a:ext uri="{FF2B5EF4-FFF2-40B4-BE49-F238E27FC236}">
              <a16:creationId xmlns:a16="http://schemas.microsoft.com/office/drawing/2014/main" id="{00000000-0008-0000-0B00-0000E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00000000-0008-0000-0B00-0000E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00000000-0008-0000-0B00-0000E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6" name="Text Box 46">
          <a:extLst>
            <a:ext uri="{FF2B5EF4-FFF2-40B4-BE49-F238E27FC236}">
              <a16:creationId xmlns:a16="http://schemas.microsoft.com/office/drawing/2014/main" id="{00000000-0008-0000-0B00-0000F0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7" name="Text Box 43">
          <a:extLst>
            <a:ext uri="{FF2B5EF4-FFF2-40B4-BE49-F238E27FC236}">
              <a16:creationId xmlns:a16="http://schemas.microsoft.com/office/drawing/2014/main" id="{00000000-0008-0000-0B00-0000F1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id="{00000000-0008-0000-0B00-0000F2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9" name="Text Box 3">
          <a:extLst>
            <a:ext uri="{FF2B5EF4-FFF2-40B4-BE49-F238E27FC236}">
              <a16:creationId xmlns:a16="http://schemas.microsoft.com/office/drawing/2014/main" id="{00000000-0008-0000-0B00-0000F3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00000000-0008-0000-0B00-0000F4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1" name="Text Box 3">
          <a:extLst>
            <a:ext uri="{FF2B5EF4-FFF2-40B4-BE49-F238E27FC236}">
              <a16:creationId xmlns:a16="http://schemas.microsoft.com/office/drawing/2014/main" id="{00000000-0008-0000-0B00-0000F5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id="{00000000-0008-0000-0B00-0000F6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3" name="Text Box 3">
          <a:extLst>
            <a:ext uri="{FF2B5EF4-FFF2-40B4-BE49-F238E27FC236}">
              <a16:creationId xmlns:a16="http://schemas.microsoft.com/office/drawing/2014/main" id="{00000000-0008-0000-0B00-0000F7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4" name="Text Box 3">
          <a:extLst>
            <a:ext uri="{FF2B5EF4-FFF2-40B4-BE49-F238E27FC236}">
              <a16:creationId xmlns:a16="http://schemas.microsoft.com/office/drawing/2014/main" id="{00000000-0008-0000-0B00-0000F8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5" name="Text Box 3">
          <a:extLst>
            <a:ext uri="{FF2B5EF4-FFF2-40B4-BE49-F238E27FC236}">
              <a16:creationId xmlns:a16="http://schemas.microsoft.com/office/drawing/2014/main" id="{00000000-0008-0000-0B00-0000F9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00000000-0008-0000-0B00-0000FA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7" name="Text Box 3">
          <a:extLst>
            <a:ext uri="{FF2B5EF4-FFF2-40B4-BE49-F238E27FC236}">
              <a16:creationId xmlns:a16="http://schemas.microsoft.com/office/drawing/2014/main" id="{00000000-0008-0000-0B00-0000FB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8" name="Text Box 3">
          <a:extLst>
            <a:ext uri="{FF2B5EF4-FFF2-40B4-BE49-F238E27FC236}">
              <a16:creationId xmlns:a16="http://schemas.microsoft.com/office/drawing/2014/main" id="{00000000-0008-0000-0B00-0000FC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9" name="Text Box 3">
          <a:extLst>
            <a:ext uri="{FF2B5EF4-FFF2-40B4-BE49-F238E27FC236}">
              <a16:creationId xmlns:a16="http://schemas.microsoft.com/office/drawing/2014/main" id="{00000000-0008-0000-0B00-0000FD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0" name="Text Box 3">
          <a:extLst>
            <a:ext uri="{FF2B5EF4-FFF2-40B4-BE49-F238E27FC236}">
              <a16:creationId xmlns:a16="http://schemas.microsoft.com/office/drawing/2014/main" id="{00000000-0008-0000-0B00-0000FE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1" name="Text Box 3">
          <a:extLst>
            <a:ext uri="{FF2B5EF4-FFF2-40B4-BE49-F238E27FC236}">
              <a16:creationId xmlns:a16="http://schemas.microsoft.com/office/drawing/2014/main" id="{00000000-0008-0000-0B00-0000FF15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id="{00000000-0008-0000-0B00-00000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3" name="Text Box 3">
          <a:extLst>
            <a:ext uri="{FF2B5EF4-FFF2-40B4-BE49-F238E27FC236}">
              <a16:creationId xmlns:a16="http://schemas.microsoft.com/office/drawing/2014/main" id="{00000000-0008-0000-0B00-00000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id="{00000000-0008-0000-0B00-00000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5" name="Text Box 3">
          <a:extLst>
            <a:ext uri="{FF2B5EF4-FFF2-40B4-BE49-F238E27FC236}">
              <a16:creationId xmlns:a16="http://schemas.microsoft.com/office/drawing/2014/main" id="{00000000-0008-0000-0B00-00000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00000000-0008-0000-0B00-00000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7" name="Text Box 3">
          <a:extLst>
            <a:ext uri="{FF2B5EF4-FFF2-40B4-BE49-F238E27FC236}">
              <a16:creationId xmlns:a16="http://schemas.microsoft.com/office/drawing/2014/main" id="{00000000-0008-0000-0B00-00000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00000000-0008-0000-0B00-00000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9" name="Text Box 3">
          <a:extLst>
            <a:ext uri="{FF2B5EF4-FFF2-40B4-BE49-F238E27FC236}">
              <a16:creationId xmlns:a16="http://schemas.microsoft.com/office/drawing/2014/main" id="{00000000-0008-0000-0B00-00000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0" name="Text Box 3">
          <a:extLst>
            <a:ext uri="{FF2B5EF4-FFF2-40B4-BE49-F238E27FC236}">
              <a16:creationId xmlns:a16="http://schemas.microsoft.com/office/drawing/2014/main" id="{00000000-0008-0000-0B00-00000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1" name="Text Box 3">
          <a:extLst>
            <a:ext uri="{FF2B5EF4-FFF2-40B4-BE49-F238E27FC236}">
              <a16:creationId xmlns:a16="http://schemas.microsoft.com/office/drawing/2014/main" id="{00000000-0008-0000-0B00-00000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00000000-0008-0000-0B00-00000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3" name="Text Box 3">
          <a:extLst>
            <a:ext uri="{FF2B5EF4-FFF2-40B4-BE49-F238E27FC236}">
              <a16:creationId xmlns:a16="http://schemas.microsoft.com/office/drawing/2014/main" id="{00000000-0008-0000-0B00-00000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4" name="Text Box 3">
          <a:extLst>
            <a:ext uri="{FF2B5EF4-FFF2-40B4-BE49-F238E27FC236}">
              <a16:creationId xmlns:a16="http://schemas.microsoft.com/office/drawing/2014/main" id="{00000000-0008-0000-0B00-00000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5" name="Text Box 3">
          <a:extLst>
            <a:ext uri="{FF2B5EF4-FFF2-40B4-BE49-F238E27FC236}">
              <a16:creationId xmlns:a16="http://schemas.microsoft.com/office/drawing/2014/main" id="{00000000-0008-0000-0B00-00000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id="{00000000-0008-0000-0B00-00000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7" name="Text Box 3">
          <a:extLst>
            <a:ext uri="{FF2B5EF4-FFF2-40B4-BE49-F238E27FC236}">
              <a16:creationId xmlns:a16="http://schemas.microsoft.com/office/drawing/2014/main" id="{00000000-0008-0000-0B00-00000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8" name="Text Box 3">
          <a:extLst>
            <a:ext uri="{FF2B5EF4-FFF2-40B4-BE49-F238E27FC236}">
              <a16:creationId xmlns:a16="http://schemas.microsoft.com/office/drawing/2014/main" id="{00000000-0008-0000-0B00-00001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9" name="Text Box 3">
          <a:extLst>
            <a:ext uri="{FF2B5EF4-FFF2-40B4-BE49-F238E27FC236}">
              <a16:creationId xmlns:a16="http://schemas.microsoft.com/office/drawing/2014/main" id="{00000000-0008-0000-0B00-00001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00000000-0008-0000-0B00-00001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1" name="Text Box 3">
          <a:extLst>
            <a:ext uri="{FF2B5EF4-FFF2-40B4-BE49-F238E27FC236}">
              <a16:creationId xmlns:a16="http://schemas.microsoft.com/office/drawing/2014/main" id="{00000000-0008-0000-0B00-00001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2" name="Text Box 3">
          <a:extLst>
            <a:ext uri="{FF2B5EF4-FFF2-40B4-BE49-F238E27FC236}">
              <a16:creationId xmlns:a16="http://schemas.microsoft.com/office/drawing/2014/main" id="{00000000-0008-0000-0B00-00001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3" name="Text Box 3">
          <a:extLst>
            <a:ext uri="{FF2B5EF4-FFF2-40B4-BE49-F238E27FC236}">
              <a16:creationId xmlns:a16="http://schemas.microsoft.com/office/drawing/2014/main" id="{00000000-0008-0000-0B00-00001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00000000-0008-0000-0B00-00001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5" name="Text Box 3">
          <a:extLst>
            <a:ext uri="{FF2B5EF4-FFF2-40B4-BE49-F238E27FC236}">
              <a16:creationId xmlns:a16="http://schemas.microsoft.com/office/drawing/2014/main" id="{00000000-0008-0000-0B00-00001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6" name="Text Box 3">
          <a:extLst>
            <a:ext uri="{FF2B5EF4-FFF2-40B4-BE49-F238E27FC236}">
              <a16:creationId xmlns:a16="http://schemas.microsoft.com/office/drawing/2014/main" id="{00000000-0008-0000-0B00-00001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7" name="Text Box 3">
          <a:extLst>
            <a:ext uri="{FF2B5EF4-FFF2-40B4-BE49-F238E27FC236}">
              <a16:creationId xmlns:a16="http://schemas.microsoft.com/office/drawing/2014/main" id="{00000000-0008-0000-0B00-00001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00000000-0008-0000-0B00-00001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9" name="Text Box 3">
          <a:extLst>
            <a:ext uri="{FF2B5EF4-FFF2-40B4-BE49-F238E27FC236}">
              <a16:creationId xmlns:a16="http://schemas.microsoft.com/office/drawing/2014/main" id="{00000000-0008-0000-0B00-00001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00000000-0008-0000-0B00-00001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1" name="Text Box 3">
          <a:extLst>
            <a:ext uri="{FF2B5EF4-FFF2-40B4-BE49-F238E27FC236}">
              <a16:creationId xmlns:a16="http://schemas.microsoft.com/office/drawing/2014/main" id="{00000000-0008-0000-0B00-00001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2" name="Text Box 3">
          <a:extLst>
            <a:ext uri="{FF2B5EF4-FFF2-40B4-BE49-F238E27FC236}">
              <a16:creationId xmlns:a16="http://schemas.microsoft.com/office/drawing/2014/main" id="{00000000-0008-0000-0B00-00001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3" name="Text Box 3">
          <a:extLst>
            <a:ext uri="{FF2B5EF4-FFF2-40B4-BE49-F238E27FC236}">
              <a16:creationId xmlns:a16="http://schemas.microsoft.com/office/drawing/2014/main" id="{00000000-0008-0000-0B00-00001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4" name="Text Box 3">
          <a:extLst>
            <a:ext uri="{FF2B5EF4-FFF2-40B4-BE49-F238E27FC236}">
              <a16:creationId xmlns:a16="http://schemas.microsoft.com/office/drawing/2014/main" id="{00000000-0008-0000-0B00-00002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5" name="Text Box 3">
          <a:extLst>
            <a:ext uri="{FF2B5EF4-FFF2-40B4-BE49-F238E27FC236}">
              <a16:creationId xmlns:a16="http://schemas.microsoft.com/office/drawing/2014/main" id="{00000000-0008-0000-0B00-00002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id="{00000000-0008-0000-0B00-00002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7" name="Text Box 3">
          <a:extLst>
            <a:ext uri="{FF2B5EF4-FFF2-40B4-BE49-F238E27FC236}">
              <a16:creationId xmlns:a16="http://schemas.microsoft.com/office/drawing/2014/main" id="{00000000-0008-0000-0B00-00002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8" name="Text Box 3">
          <a:extLst>
            <a:ext uri="{FF2B5EF4-FFF2-40B4-BE49-F238E27FC236}">
              <a16:creationId xmlns:a16="http://schemas.microsoft.com/office/drawing/2014/main" id="{00000000-0008-0000-0B00-00002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9" name="Text Box 3">
          <a:extLst>
            <a:ext uri="{FF2B5EF4-FFF2-40B4-BE49-F238E27FC236}">
              <a16:creationId xmlns:a16="http://schemas.microsoft.com/office/drawing/2014/main" id="{00000000-0008-0000-0B00-00002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id="{00000000-0008-0000-0B00-00002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1" name="Text Box 3">
          <a:extLst>
            <a:ext uri="{FF2B5EF4-FFF2-40B4-BE49-F238E27FC236}">
              <a16:creationId xmlns:a16="http://schemas.microsoft.com/office/drawing/2014/main" id="{00000000-0008-0000-0B00-00002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2" name="Text Box 3">
          <a:extLst>
            <a:ext uri="{FF2B5EF4-FFF2-40B4-BE49-F238E27FC236}">
              <a16:creationId xmlns:a16="http://schemas.microsoft.com/office/drawing/2014/main" id="{00000000-0008-0000-0B00-00002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3" name="Text Box 3">
          <a:extLst>
            <a:ext uri="{FF2B5EF4-FFF2-40B4-BE49-F238E27FC236}">
              <a16:creationId xmlns:a16="http://schemas.microsoft.com/office/drawing/2014/main" id="{00000000-0008-0000-0B00-00002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4" name="Text Box 3">
          <a:extLst>
            <a:ext uri="{FF2B5EF4-FFF2-40B4-BE49-F238E27FC236}">
              <a16:creationId xmlns:a16="http://schemas.microsoft.com/office/drawing/2014/main" id="{00000000-0008-0000-0B00-00002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5" name="Text Box 3">
          <a:extLst>
            <a:ext uri="{FF2B5EF4-FFF2-40B4-BE49-F238E27FC236}">
              <a16:creationId xmlns:a16="http://schemas.microsoft.com/office/drawing/2014/main" id="{00000000-0008-0000-0B00-00002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id="{00000000-0008-0000-0B00-00002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7" name="Text Box 3">
          <a:extLst>
            <a:ext uri="{FF2B5EF4-FFF2-40B4-BE49-F238E27FC236}">
              <a16:creationId xmlns:a16="http://schemas.microsoft.com/office/drawing/2014/main" id="{00000000-0008-0000-0B00-00002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id="{00000000-0008-0000-0B00-00002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9" name="Text Box 3">
          <a:extLst>
            <a:ext uri="{FF2B5EF4-FFF2-40B4-BE49-F238E27FC236}">
              <a16:creationId xmlns:a16="http://schemas.microsoft.com/office/drawing/2014/main" id="{00000000-0008-0000-0B00-00002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00000000-0008-0000-0B00-00003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1" name="Text Box 3">
          <a:extLst>
            <a:ext uri="{FF2B5EF4-FFF2-40B4-BE49-F238E27FC236}">
              <a16:creationId xmlns:a16="http://schemas.microsoft.com/office/drawing/2014/main" id="{00000000-0008-0000-0B00-00003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2" name="Text Box 3">
          <a:extLst>
            <a:ext uri="{FF2B5EF4-FFF2-40B4-BE49-F238E27FC236}">
              <a16:creationId xmlns:a16="http://schemas.microsoft.com/office/drawing/2014/main" id="{00000000-0008-0000-0B00-00003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3" name="Text Box 3">
          <a:extLst>
            <a:ext uri="{FF2B5EF4-FFF2-40B4-BE49-F238E27FC236}">
              <a16:creationId xmlns:a16="http://schemas.microsoft.com/office/drawing/2014/main" id="{00000000-0008-0000-0B00-00003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4" name="Text Box 3">
          <a:extLst>
            <a:ext uri="{FF2B5EF4-FFF2-40B4-BE49-F238E27FC236}">
              <a16:creationId xmlns:a16="http://schemas.microsoft.com/office/drawing/2014/main" id="{00000000-0008-0000-0B00-00003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5" name="Text Box 3">
          <a:extLst>
            <a:ext uri="{FF2B5EF4-FFF2-40B4-BE49-F238E27FC236}">
              <a16:creationId xmlns:a16="http://schemas.microsoft.com/office/drawing/2014/main" id="{00000000-0008-0000-0B00-00003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6" name="Text Box 3">
          <a:extLst>
            <a:ext uri="{FF2B5EF4-FFF2-40B4-BE49-F238E27FC236}">
              <a16:creationId xmlns:a16="http://schemas.microsoft.com/office/drawing/2014/main" id="{00000000-0008-0000-0B00-00003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7" name="Text Box 3">
          <a:extLst>
            <a:ext uri="{FF2B5EF4-FFF2-40B4-BE49-F238E27FC236}">
              <a16:creationId xmlns:a16="http://schemas.microsoft.com/office/drawing/2014/main" id="{00000000-0008-0000-0B00-00003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8" name="Text Box 3">
          <a:extLst>
            <a:ext uri="{FF2B5EF4-FFF2-40B4-BE49-F238E27FC236}">
              <a16:creationId xmlns:a16="http://schemas.microsoft.com/office/drawing/2014/main" id="{00000000-0008-0000-0B00-00003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9" name="Text Box 3">
          <a:extLst>
            <a:ext uri="{FF2B5EF4-FFF2-40B4-BE49-F238E27FC236}">
              <a16:creationId xmlns:a16="http://schemas.microsoft.com/office/drawing/2014/main" id="{00000000-0008-0000-0B00-00003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0" name="Text Box 3">
          <a:extLst>
            <a:ext uri="{FF2B5EF4-FFF2-40B4-BE49-F238E27FC236}">
              <a16:creationId xmlns:a16="http://schemas.microsoft.com/office/drawing/2014/main" id="{00000000-0008-0000-0B00-00003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1" name="Text Box 3">
          <a:extLst>
            <a:ext uri="{FF2B5EF4-FFF2-40B4-BE49-F238E27FC236}">
              <a16:creationId xmlns:a16="http://schemas.microsoft.com/office/drawing/2014/main" id="{00000000-0008-0000-0B00-00003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2" name="Text Box 3">
          <a:extLst>
            <a:ext uri="{FF2B5EF4-FFF2-40B4-BE49-F238E27FC236}">
              <a16:creationId xmlns:a16="http://schemas.microsoft.com/office/drawing/2014/main" id="{00000000-0008-0000-0B00-00003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3" name="Text Box 3">
          <a:extLst>
            <a:ext uri="{FF2B5EF4-FFF2-40B4-BE49-F238E27FC236}">
              <a16:creationId xmlns:a16="http://schemas.microsoft.com/office/drawing/2014/main" id="{00000000-0008-0000-0B00-00003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4" name="Text Box 3">
          <a:extLst>
            <a:ext uri="{FF2B5EF4-FFF2-40B4-BE49-F238E27FC236}">
              <a16:creationId xmlns:a16="http://schemas.microsoft.com/office/drawing/2014/main" id="{00000000-0008-0000-0B00-00003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5" name="Text Box 3">
          <a:extLst>
            <a:ext uri="{FF2B5EF4-FFF2-40B4-BE49-F238E27FC236}">
              <a16:creationId xmlns:a16="http://schemas.microsoft.com/office/drawing/2014/main" id="{00000000-0008-0000-0B00-00003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6" name="Text Box 3">
          <a:extLst>
            <a:ext uri="{FF2B5EF4-FFF2-40B4-BE49-F238E27FC236}">
              <a16:creationId xmlns:a16="http://schemas.microsoft.com/office/drawing/2014/main" id="{00000000-0008-0000-0B00-00004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7" name="Text Box 3">
          <a:extLst>
            <a:ext uri="{FF2B5EF4-FFF2-40B4-BE49-F238E27FC236}">
              <a16:creationId xmlns:a16="http://schemas.microsoft.com/office/drawing/2014/main" id="{00000000-0008-0000-0B00-00004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8" name="Text Box 3">
          <a:extLst>
            <a:ext uri="{FF2B5EF4-FFF2-40B4-BE49-F238E27FC236}">
              <a16:creationId xmlns:a16="http://schemas.microsoft.com/office/drawing/2014/main" id="{00000000-0008-0000-0B00-00004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9" name="Text Box 3">
          <a:extLst>
            <a:ext uri="{FF2B5EF4-FFF2-40B4-BE49-F238E27FC236}">
              <a16:creationId xmlns:a16="http://schemas.microsoft.com/office/drawing/2014/main" id="{00000000-0008-0000-0B00-00004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0" name="Text Box 3">
          <a:extLst>
            <a:ext uri="{FF2B5EF4-FFF2-40B4-BE49-F238E27FC236}">
              <a16:creationId xmlns:a16="http://schemas.microsoft.com/office/drawing/2014/main" id="{00000000-0008-0000-0B00-00004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1" name="Text Box 3">
          <a:extLst>
            <a:ext uri="{FF2B5EF4-FFF2-40B4-BE49-F238E27FC236}">
              <a16:creationId xmlns:a16="http://schemas.microsoft.com/office/drawing/2014/main" id="{00000000-0008-0000-0B00-00004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2" name="Text Box 3">
          <a:extLst>
            <a:ext uri="{FF2B5EF4-FFF2-40B4-BE49-F238E27FC236}">
              <a16:creationId xmlns:a16="http://schemas.microsoft.com/office/drawing/2014/main" id="{00000000-0008-0000-0B00-00004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3" name="Text Box 3">
          <a:extLst>
            <a:ext uri="{FF2B5EF4-FFF2-40B4-BE49-F238E27FC236}">
              <a16:creationId xmlns:a16="http://schemas.microsoft.com/office/drawing/2014/main" id="{00000000-0008-0000-0B00-00004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4" name="Text Box 3">
          <a:extLst>
            <a:ext uri="{FF2B5EF4-FFF2-40B4-BE49-F238E27FC236}">
              <a16:creationId xmlns:a16="http://schemas.microsoft.com/office/drawing/2014/main" id="{00000000-0008-0000-0B00-00004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5" name="Text Box 3">
          <a:extLst>
            <a:ext uri="{FF2B5EF4-FFF2-40B4-BE49-F238E27FC236}">
              <a16:creationId xmlns:a16="http://schemas.microsoft.com/office/drawing/2014/main" id="{00000000-0008-0000-0B00-00004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6" name="Text Box 3">
          <a:extLst>
            <a:ext uri="{FF2B5EF4-FFF2-40B4-BE49-F238E27FC236}">
              <a16:creationId xmlns:a16="http://schemas.microsoft.com/office/drawing/2014/main" id="{00000000-0008-0000-0B00-00004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7" name="Text Box 3">
          <a:extLst>
            <a:ext uri="{FF2B5EF4-FFF2-40B4-BE49-F238E27FC236}">
              <a16:creationId xmlns:a16="http://schemas.microsoft.com/office/drawing/2014/main" id="{00000000-0008-0000-0B00-00004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00000000-0008-0000-0B00-00004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9" name="Text Box 3">
          <a:extLst>
            <a:ext uri="{FF2B5EF4-FFF2-40B4-BE49-F238E27FC236}">
              <a16:creationId xmlns:a16="http://schemas.microsoft.com/office/drawing/2014/main" id="{00000000-0008-0000-0B00-00004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0" name="Text Box 3">
          <a:extLst>
            <a:ext uri="{FF2B5EF4-FFF2-40B4-BE49-F238E27FC236}">
              <a16:creationId xmlns:a16="http://schemas.microsoft.com/office/drawing/2014/main" id="{00000000-0008-0000-0B00-00004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1" name="Text Box 3">
          <a:extLst>
            <a:ext uri="{FF2B5EF4-FFF2-40B4-BE49-F238E27FC236}">
              <a16:creationId xmlns:a16="http://schemas.microsoft.com/office/drawing/2014/main" id="{00000000-0008-0000-0B00-00004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2" name="Text Box 3">
          <a:extLst>
            <a:ext uri="{FF2B5EF4-FFF2-40B4-BE49-F238E27FC236}">
              <a16:creationId xmlns:a16="http://schemas.microsoft.com/office/drawing/2014/main" id="{00000000-0008-0000-0B00-00005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3" name="Text Box 3">
          <a:extLst>
            <a:ext uri="{FF2B5EF4-FFF2-40B4-BE49-F238E27FC236}">
              <a16:creationId xmlns:a16="http://schemas.microsoft.com/office/drawing/2014/main" id="{00000000-0008-0000-0B00-00005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4" name="Text Box 3">
          <a:extLst>
            <a:ext uri="{FF2B5EF4-FFF2-40B4-BE49-F238E27FC236}">
              <a16:creationId xmlns:a16="http://schemas.microsoft.com/office/drawing/2014/main" id="{00000000-0008-0000-0B00-00005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5" name="Text Box 3">
          <a:extLst>
            <a:ext uri="{FF2B5EF4-FFF2-40B4-BE49-F238E27FC236}">
              <a16:creationId xmlns:a16="http://schemas.microsoft.com/office/drawing/2014/main" id="{00000000-0008-0000-0B00-00005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6" name="Text Box 3">
          <a:extLst>
            <a:ext uri="{FF2B5EF4-FFF2-40B4-BE49-F238E27FC236}">
              <a16:creationId xmlns:a16="http://schemas.microsoft.com/office/drawing/2014/main" id="{00000000-0008-0000-0B00-00005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7" name="Text Box 3">
          <a:extLst>
            <a:ext uri="{FF2B5EF4-FFF2-40B4-BE49-F238E27FC236}">
              <a16:creationId xmlns:a16="http://schemas.microsoft.com/office/drawing/2014/main" id="{00000000-0008-0000-0B00-00005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8" name="Text Box 3">
          <a:extLst>
            <a:ext uri="{FF2B5EF4-FFF2-40B4-BE49-F238E27FC236}">
              <a16:creationId xmlns:a16="http://schemas.microsoft.com/office/drawing/2014/main" id="{00000000-0008-0000-0B00-00005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id="{00000000-0008-0000-0B00-00005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0" name="Text Box 3">
          <a:extLst>
            <a:ext uri="{FF2B5EF4-FFF2-40B4-BE49-F238E27FC236}">
              <a16:creationId xmlns:a16="http://schemas.microsoft.com/office/drawing/2014/main" id="{00000000-0008-0000-0B00-00005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00000000-0008-0000-0B00-00005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2" name="Text Box 3">
          <a:extLst>
            <a:ext uri="{FF2B5EF4-FFF2-40B4-BE49-F238E27FC236}">
              <a16:creationId xmlns:a16="http://schemas.microsoft.com/office/drawing/2014/main" id="{00000000-0008-0000-0B00-00005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3" name="Text Box 3">
          <a:extLst>
            <a:ext uri="{FF2B5EF4-FFF2-40B4-BE49-F238E27FC236}">
              <a16:creationId xmlns:a16="http://schemas.microsoft.com/office/drawing/2014/main" id="{00000000-0008-0000-0B00-00005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4" name="Text Box 3">
          <a:extLst>
            <a:ext uri="{FF2B5EF4-FFF2-40B4-BE49-F238E27FC236}">
              <a16:creationId xmlns:a16="http://schemas.microsoft.com/office/drawing/2014/main" id="{00000000-0008-0000-0B00-00005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5" name="Text Box 3">
          <a:extLst>
            <a:ext uri="{FF2B5EF4-FFF2-40B4-BE49-F238E27FC236}">
              <a16:creationId xmlns:a16="http://schemas.microsoft.com/office/drawing/2014/main" id="{00000000-0008-0000-0B00-00005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6" name="Text Box 3">
          <a:extLst>
            <a:ext uri="{FF2B5EF4-FFF2-40B4-BE49-F238E27FC236}">
              <a16:creationId xmlns:a16="http://schemas.microsoft.com/office/drawing/2014/main" id="{00000000-0008-0000-0B00-00005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7" name="Text Box 3">
          <a:extLst>
            <a:ext uri="{FF2B5EF4-FFF2-40B4-BE49-F238E27FC236}">
              <a16:creationId xmlns:a16="http://schemas.microsoft.com/office/drawing/2014/main" id="{00000000-0008-0000-0B00-00005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8" name="Text Box 3">
          <a:extLst>
            <a:ext uri="{FF2B5EF4-FFF2-40B4-BE49-F238E27FC236}">
              <a16:creationId xmlns:a16="http://schemas.microsoft.com/office/drawing/2014/main" id="{00000000-0008-0000-0B00-00006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id="{00000000-0008-0000-0B00-00006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0" name="Text Box 3">
          <a:extLst>
            <a:ext uri="{FF2B5EF4-FFF2-40B4-BE49-F238E27FC236}">
              <a16:creationId xmlns:a16="http://schemas.microsoft.com/office/drawing/2014/main" id="{00000000-0008-0000-0B00-00006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id="{00000000-0008-0000-0B00-00006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2" name="Text Box 3">
          <a:extLst>
            <a:ext uri="{FF2B5EF4-FFF2-40B4-BE49-F238E27FC236}">
              <a16:creationId xmlns:a16="http://schemas.microsoft.com/office/drawing/2014/main" id="{00000000-0008-0000-0B00-00006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id="{00000000-0008-0000-0B00-00006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4" name="Text Box 3">
          <a:extLst>
            <a:ext uri="{FF2B5EF4-FFF2-40B4-BE49-F238E27FC236}">
              <a16:creationId xmlns:a16="http://schemas.microsoft.com/office/drawing/2014/main" id="{00000000-0008-0000-0B00-00006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id="{00000000-0008-0000-0B00-00006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6" name="Text Box 3">
          <a:extLst>
            <a:ext uri="{FF2B5EF4-FFF2-40B4-BE49-F238E27FC236}">
              <a16:creationId xmlns:a16="http://schemas.microsoft.com/office/drawing/2014/main" id="{00000000-0008-0000-0B00-00006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7" name="Text Box 3">
          <a:extLst>
            <a:ext uri="{FF2B5EF4-FFF2-40B4-BE49-F238E27FC236}">
              <a16:creationId xmlns:a16="http://schemas.microsoft.com/office/drawing/2014/main" id="{00000000-0008-0000-0B00-00006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8" name="Text Box 3">
          <a:extLst>
            <a:ext uri="{FF2B5EF4-FFF2-40B4-BE49-F238E27FC236}">
              <a16:creationId xmlns:a16="http://schemas.microsoft.com/office/drawing/2014/main" id="{00000000-0008-0000-0B00-00006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id="{00000000-0008-0000-0B00-00006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0" name="Text Box 3">
          <a:extLst>
            <a:ext uri="{FF2B5EF4-FFF2-40B4-BE49-F238E27FC236}">
              <a16:creationId xmlns:a16="http://schemas.microsoft.com/office/drawing/2014/main" id="{00000000-0008-0000-0B00-00006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1" name="Text Box 3">
          <a:extLst>
            <a:ext uri="{FF2B5EF4-FFF2-40B4-BE49-F238E27FC236}">
              <a16:creationId xmlns:a16="http://schemas.microsoft.com/office/drawing/2014/main" id="{00000000-0008-0000-0B00-00006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2" name="Text Box 3">
          <a:extLst>
            <a:ext uri="{FF2B5EF4-FFF2-40B4-BE49-F238E27FC236}">
              <a16:creationId xmlns:a16="http://schemas.microsoft.com/office/drawing/2014/main" id="{00000000-0008-0000-0B00-00006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3" name="Text Box 3">
          <a:extLst>
            <a:ext uri="{FF2B5EF4-FFF2-40B4-BE49-F238E27FC236}">
              <a16:creationId xmlns:a16="http://schemas.microsoft.com/office/drawing/2014/main" id="{00000000-0008-0000-0B00-00006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4" name="Text Box 3">
          <a:extLst>
            <a:ext uri="{FF2B5EF4-FFF2-40B4-BE49-F238E27FC236}">
              <a16:creationId xmlns:a16="http://schemas.microsoft.com/office/drawing/2014/main" id="{00000000-0008-0000-0B00-00007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5" name="Text Box 3">
          <a:extLst>
            <a:ext uri="{FF2B5EF4-FFF2-40B4-BE49-F238E27FC236}">
              <a16:creationId xmlns:a16="http://schemas.microsoft.com/office/drawing/2014/main" id="{00000000-0008-0000-0B00-00007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6" name="Text Box 3">
          <a:extLst>
            <a:ext uri="{FF2B5EF4-FFF2-40B4-BE49-F238E27FC236}">
              <a16:creationId xmlns:a16="http://schemas.microsoft.com/office/drawing/2014/main" id="{00000000-0008-0000-0B00-00007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id="{00000000-0008-0000-0B00-00007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8" name="Text Box 3">
          <a:extLst>
            <a:ext uri="{FF2B5EF4-FFF2-40B4-BE49-F238E27FC236}">
              <a16:creationId xmlns:a16="http://schemas.microsoft.com/office/drawing/2014/main" id="{00000000-0008-0000-0B00-00007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9" name="Text Box 3">
          <a:extLst>
            <a:ext uri="{FF2B5EF4-FFF2-40B4-BE49-F238E27FC236}">
              <a16:creationId xmlns:a16="http://schemas.microsoft.com/office/drawing/2014/main" id="{00000000-0008-0000-0B00-00007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0" name="Text Box 3">
          <a:extLst>
            <a:ext uri="{FF2B5EF4-FFF2-40B4-BE49-F238E27FC236}">
              <a16:creationId xmlns:a16="http://schemas.microsoft.com/office/drawing/2014/main" id="{00000000-0008-0000-0B00-00007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1" name="Text Box 3">
          <a:extLst>
            <a:ext uri="{FF2B5EF4-FFF2-40B4-BE49-F238E27FC236}">
              <a16:creationId xmlns:a16="http://schemas.microsoft.com/office/drawing/2014/main" id="{00000000-0008-0000-0B00-00007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2" name="Text Box 3">
          <a:extLst>
            <a:ext uri="{FF2B5EF4-FFF2-40B4-BE49-F238E27FC236}">
              <a16:creationId xmlns:a16="http://schemas.microsoft.com/office/drawing/2014/main" id="{00000000-0008-0000-0B00-00007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00000000-0008-0000-0B00-00007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4" name="Text Box 3">
          <a:extLst>
            <a:ext uri="{FF2B5EF4-FFF2-40B4-BE49-F238E27FC236}">
              <a16:creationId xmlns:a16="http://schemas.microsoft.com/office/drawing/2014/main" id="{00000000-0008-0000-0B00-00007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5" name="Text Box 3">
          <a:extLst>
            <a:ext uri="{FF2B5EF4-FFF2-40B4-BE49-F238E27FC236}">
              <a16:creationId xmlns:a16="http://schemas.microsoft.com/office/drawing/2014/main" id="{00000000-0008-0000-0B00-00007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6" name="Text Box 3">
          <a:extLst>
            <a:ext uri="{FF2B5EF4-FFF2-40B4-BE49-F238E27FC236}">
              <a16:creationId xmlns:a16="http://schemas.microsoft.com/office/drawing/2014/main" id="{00000000-0008-0000-0B00-00007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7" name="Text Box 3">
          <a:extLst>
            <a:ext uri="{FF2B5EF4-FFF2-40B4-BE49-F238E27FC236}">
              <a16:creationId xmlns:a16="http://schemas.microsoft.com/office/drawing/2014/main" id="{00000000-0008-0000-0B00-00007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8" name="Text Box 3">
          <a:extLst>
            <a:ext uri="{FF2B5EF4-FFF2-40B4-BE49-F238E27FC236}">
              <a16:creationId xmlns:a16="http://schemas.microsoft.com/office/drawing/2014/main" id="{00000000-0008-0000-0B00-00007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9" name="Text Box 3">
          <a:extLst>
            <a:ext uri="{FF2B5EF4-FFF2-40B4-BE49-F238E27FC236}">
              <a16:creationId xmlns:a16="http://schemas.microsoft.com/office/drawing/2014/main" id="{00000000-0008-0000-0B00-00007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0" name="Text Box 3">
          <a:extLst>
            <a:ext uri="{FF2B5EF4-FFF2-40B4-BE49-F238E27FC236}">
              <a16:creationId xmlns:a16="http://schemas.microsoft.com/office/drawing/2014/main" id="{00000000-0008-0000-0B00-00008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1" name="Text Box 3">
          <a:extLst>
            <a:ext uri="{FF2B5EF4-FFF2-40B4-BE49-F238E27FC236}">
              <a16:creationId xmlns:a16="http://schemas.microsoft.com/office/drawing/2014/main" id="{00000000-0008-0000-0B00-00008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2" name="Text Box 3">
          <a:extLst>
            <a:ext uri="{FF2B5EF4-FFF2-40B4-BE49-F238E27FC236}">
              <a16:creationId xmlns:a16="http://schemas.microsoft.com/office/drawing/2014/main" id="{00000000-0008-0000-0B00-00008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3" name="Text Box 3">
          <a:extLst>
            <a:ext uri="{FF2B5EF4-FFF2-40B4-BE49-F238E27FC236}">
              <a16:creationId xmlns:a16="http://schemas.microsoft.com/office/drawing/2014/main" id="{00000000-0008-0000-0B00-00008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4" name="Text Box 3">
          <a:extLst>
            <a:ext uri="{FF2B5EF4-FFF2-40B4-BE49-F238E27FC236}">
              <a16:creationId xmlns:a16="http://schemas.microsoft.com/office/drawing/2014/main" id="{00000000-0008-0000-0B00-00008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5" name="Text Box 3">
          <a:extLst>
            <a:ext uri="{FF2B5EF4-FFF2-40B4-BE49-F238E27FC236}">
              <a16:creationId xmlns:a16="http://schemas.microsoft.com/office/drawing/2014/main" id="{00000000-0008-0000-0B00-00008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6" name="Text Box 3">
          <a:extLst>
            <a:ext uri="{FF2B5EF4-FFF2-40B4-BE49-F238E27FC236}">
              <a16:creationId xmlns:a16="http://schemas.microsoft.com/office/drawing/2014/main" id="{00000000-0008-0000-0B00-00008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00000000-0008-0000-0B00-00008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8" name="Text Box 3">
          <a:extLst>
            <a:ext uri="{FF2B5EF4-FFF2-40B4-BE49-F238E27FC236}">
              <a16:creationId xmlns:a16="http://schemas.microsoft.com/office/drawing/2014/main" id="{00000000-0008-0000-0B00-00008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9" name="Text Box 3">
          <a:extLst>
            <a:ext uri="{FF2B5EF4-FFF2-40B4-BE49-F238E27FC236}">
              <a16:creationId xmlns:a16="http://schemas.microsoft.com/office/drawing/2014/main" id="{00000000-0008-0000-0B00-00008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0" name="Text Box 3">
          <a:extLst>
            <a:ext uri="{FF2B5EF4-FFF2-40B4-BE49-F238E27FC236}">
              <a16:creationId xmlns:a16="http://schemas.microsoft.com/office/drawing/2014/main" id="{00000000-0008-0000-0B00-00008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1" name="Text Box 3">
          <a:extLst>
            <a:ext uri="{FF2B5EF4-FFF2-40B4-BE49-F238E27FC236}">
              <a16:creationId xmlns:a16="http://schemas.microsoft.com/office/drawing/2014/main" id="{00000000-0008-0000-0B00-00008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2" name="Text Box 3">
          <a:extLst>
            <a:ext uri="{FF2B5EF4-FFF2-40B4-BE49-F238E27FC236}">
              <a16:creationId xmlns:a16="http://schemas.microsoft.com/office/drawing/2014/main" id="{00000000-0008-0000-0B00-00008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3" name="Text Box 3">
          <a:extLst>
            <a:ext uri="{FF2B5EF4-FFF2-40B4-BE49-F238E27FC236}">
              <a16:creationId xmlns:a16="http://schemas.microsoft.com/office/drawing/2014/main" id="{00000000-0008-0000-0B00-00008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4" name="Text Box 3">
          <a:extLst>
            <a:ext uri="{FF2B5EF4-FFF2-40B4-BE49-F238E27FC236}">
              <a16:creationId xmlns:a16="http://schemas.microsoft.com/office/drawing/2014/main" id="{00000000-0008-0000-0B00-00008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5" name="Text Box 3">
          <a:extLst>
            <a:ext uri="{FF2B5EF4-FFF2-40B4-BE49-F238E27FC236}">
              <a16:creationId xmlns:a16="http://schemas.microsoft.com/office/drawing/2014/main" id="{00000000-0008-0000-0B00-00008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6" name="Text Box 3">
          <a:extLst>
            <a:ext uri="{FF2B5EF4-FFF2-40B4-BE49-F238E27FC236}">
              <a16:creationId xmlns:a16="http://schemas.microsoft.com/office/drawing/2014/main" id="{00000000-0008-0000-0B00-00009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7" name="Text Box 3">
          <a:extLst>
            <a:ext uri="{FF2B5EF4-FFF2-40B4-BE49-F238E27FC236}">
              <a16:creationId xmlns:a16="http://schemas.microsoft.com/office/drawing/2014/main" id="{00000000-0008-0000-0B00-00009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8" name="Text Box 3">
          <a:extLst>
            <a:ext uri="{FF2B5EF4-FFF2-40B4-BE49-F238E27FC236}">
              <a16:creationId xmlns:a16="http://schemas.microsoft.com/office/drawing/2014/main" id="{00000000-0008-0000-0B00-00009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9" name="Text Box 3">
          <a:extLst>
            <a:ext uri="{FF2B5EF4-FFF2-40B4-BE49-F238E27FC236}">
              <a16:creationId xmlns:a16="http://schemas.microsoft.com/office/drawing/2014/main" id="{00000000-0008-0000-0B00-00009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0" name="Text Box 3">
          <a:extLst>
            <a:ext uri="{FF2B5EF4-FFF2-40B4-BE49-F238E27FC236}">
              <a16:creationId xmlns:a16="http://schemas.microsoft.com/office/drawing/2014/main" id="{00000000-0008-0000-0B00-00009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1" name="Text Box 3">
          <a:extLst>
            <a:ext uri="{FF2B5EF4-FFF2-40B4-BE49-F238E27FC236}">
              <a16:creationId xmlns:a16="http://schemas.microsoft.com/office/drawing/2014/main" id="{00000000-0008-0000-0B00-00009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2" name="Text Box 3">
          <a:extLst>
            <a:ext uri="{FF2B5EF4-FFF2-40B4-BE49-F238E27FC236}">
              <a16:creationId xmlns:a16="http://schemas.microsoft.com/office/drawing/2014/main" id="{00000000-0008-0000-0B00-00009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3" name="Text Box 3">
          <a:extLst>
            <a:ext uri="{FF2B5EF4-FFF2-40B4-BE49-F238E27FC236}">
              <a16:creationId xmlns:a16="http://schemas.microsoft.com/office/drawing/2014/main" id="{00000000-0008-0000-0B00-00009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4" name="Text Box 3">
          <a:extLst>
            <a:ext uri="{FF2B5EF4-FFF2-40B4-BE49-F238E27FC236}">
              <a16:creationId xmlns:a16="http://schemas.microsoft.com/office/drawing/2014/main" id="{00000000-0008-0000-0B00-00009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5" name="Text Box 3">
          <a:extLst>
            <a:ext uri="{FF2B5EF4-FFF2-40B4-BE49-F238E27FC236}">
              <a16:creationId xmlns:a16="http://schemas.microsoft.com/office/drawing/2014/main" id="{00000000-0008-0000-0B00-00009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6" name="Text Box 3">
          <a:extLst>
            <a:ext uri="{FF2B5EF4-FFF2-40B4-BE49-F238E27FC236}">
              <a16:creationId xmlns:a16="http://schemas.microsoft.com/office/drawing/2014/main" id="{00000000-0008-0000-0B00-00009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7" name="Text Box 3">
          <a:extLst>
            <a:ext uri="{FF2B5EF4-FFF2-40B4-BE49-F238E27FC236}">
              <a16:creationId xmlns:a16="http://schemas.microsoft.com/office/drawing/2014/main" id="{00000000-0008-0000-0B00-00009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8" name="Text Box 3">
          <a:extLst>
            <a:ext uri="{FF2B5EF4-FFF2-40B4-BE49-F238E27FC236}">
              <a16:creationId xmlns:a16="http://schemas.microsoft.com/office/drawing/2014/main" id="{00000000-0008-0000-0B00-00009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9" name="Text Box 3">
          <a:extLst>
            <a:ext uri="{FF2B5EF4-FFF2-40B4-BE49-F238E27FC236}">
              <a16:creationId xmlns:a16="http://schemas.microsoft.com/office/drawing/2014/main" id="{00000000-0008-0000-0B00-00009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0" name="Text Box 3">
          <a:extLst>
            <a:ext uri="{FF2B5EF4-FFF2-40B4-BE49-F238E27FC236}">
              <a16:creationId xmlns:a16="http://schemas.microsoft.com/office/drawing/2014/main" id="{00000000-0008-0000-0B00-00009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1" name="Text Box 3">
          <a:extLst>
            <a:ext uri="{FF2B5EF4-FFF2-40B4-BE49-F238E27FC236}">
              <a16:creationId xmlns:a16="http://schemas.microsoft.com/office/drawing/2014/main" id="{00000000-0008-0000-0B00-00009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2" name="Text Box 3">
          <a:extLst>
            <a:ext uri="{FF2B5EF4-FFF2-40B4-BE49-F238E27FC236}">
              <a16:creationId xmlns:a16="http://schemas.microsoft.com/office/drawing/2014/main" id="{00000000-0008-0000-0B00-0000A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3" name="Text Box 3">
          <a:extLst>
            <a:ext uri="{FF2B5EF4-FFF2-40B4-BE49-F238E27FC236}">
              <a16:creationId xmlns:a16="http://schemas.microsoft.com/office/drawing/2014/main" id="{00000000-0008-0000-0B00-0000A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4" name="Text Box 3">
          <a:extLst>
            <a:ext uri="{FF2B5EF4-FFF2-40B4-BE49-F238E27FC236}">
              <a16:creationId xmlns:a16="http://schemas.microsoft.com/office/drawing/2014/main" id="{00000000-0008-0000-0B00-0000A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5" name="Text Box 3">
          <a:extLst>
            <a:ext uri="{FF2B5EF4-FFF2-40B4-BE49-F238E27FC236}">
              <a16:creationId xmlns:a16="http://schemas.microsoft.com/office/drawing/2014/main" id="{00000000-0008-0000-0B00-0000A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6" name="Text Box 3">
          <a:extLst>
            <a:ext uri="{FF2B5EF4-FFF2-40B4-BE49-F238E27FC236}">
              <a16:creationId xmlns:a16="http://schemas.microsoft.com/office/drawing/2014/main" id="{00000000-0008-0000-0B00-0000A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7" name="Text Box 3">
          <a:extLst>
            <a:ext uri="{FF2B5EF4-FFF2-40B4-BE49-F238E27FC236}">
              <a16:creationId xmlns:a16="http://schemas.microsoft.com/office/drawing/2014/main" id="{00000000-0008-0000-0B00-0000A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8" name="Text Box 3">
          <a:extLst>
            <a:ext uri="{FF2B5EF4-FFF2-40B4-BE49-F238E27FC236}">
              <a16:creationId xmlns:a16="http://schemas.microsoft.com/office/drawing/2014/main" id="{00000000-0008-0000-0B00-0000A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9" name="Text Box 3">
          <a:extLst>
            <a:ext uri="{FF2B5EF4-FFF2-40B4-BE49-F238E27FC236}">
              <a16:creationId xmlns:a16="http://schemas.microsoft.com/office/drawing/2014/main" id="{00000000-0008-0000-0B00-0000A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0" name="Text Box 3">
          <a:extLst>
            <a:ext uri="{FF2B5EF4-FFF2-40B4-BE49-F238E27FC236}">
              <a16:creationId xmlns:a16="http://schemas.microsoft.com/office/drawing/2014/main" id="{00000000-0008-0000-0B00-0000A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00000000-0008-0000-0B00-0000A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2" name="Text Box 3">
          <a:extLst>
            <a:ext uri="{FF2B5EF4-FFF2-40B4-BE49-F238E27FC236}">
              <a16:creationId xmlns:a16="http://schemas.microsoft.com/office/drawing/2014/main" id="{00000000-0008-0000-0B00-0000A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3" name="Text Box 3">
          <a:extLst>
            <a:ext uri="{FF2B5EF4-FFF2-40B4-BE49-F238E27FC236}">
              <a16:creationId xmlns:a16="http://schemas.microsoft.com/office/drawing/2014/main" id="{00000000-0008-0000-0B00-0000A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4" name="Text Box 3">
          <a:extLst>
            <a:ext uri="{FF2B5EF4-FFF2-40B4-BE49-F238E27FC236}">
              <a16:creationId xmlns:a16="http://schemas.microsoft.com/office/drawing/2014/main" id="{00000000-0008-0000-0B00-0000A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5" name="Text Box 3">
          <a:extLst>
            <a:ext uri="{FF2B5EF4-FFF2-40B4-BE49-F238E27FC236}">
              <a16:creationId xmlns:a16="http://schemas.microsoft.com/office/drawing/2014/main" id="{00000000-0008-0000-0B00-0000A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6" name="Text Box 3">
          <a:extLst>
            <a:ext uri="{FF2B5EF4-FFF2-40B4-BE49-F238E27FC236}">
              <a16:creationId xmlns:a16="http://schemas.microsoft.com/office/drawing/2014/main" id="{00000000-0008-0000-0B00-0000A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7" name="Text Box 3">
          <a:extLst>
            <a:ext uri="{FF2B5EF4-FFF2-40B4-BE49-F238E27FC236}">
              <a16:creationId xmlns:a16="http://schemas.microsoft.com/office/drawing/2014/main" id="{00000000-0008-0000-0B00-0000A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8" name="Text Box 3">
          <a:extLst>
            <a:ext uri="{FF2B5EF4-FFF2-40B4-BE49-F238E27FC236}">
              <a16:creationId xmlns:a16="http://schemas.microsoft.com/office/drawing/2014/main" id="{00000000-0008-0000-0B00-0000B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9" name="Text Box 3">
          <a:extLst>
            <a:ext uri="{FF2B5EF4-FFF2-40B4-BE49-F238E27FC236}">
              <a16:creationId xmlns:a16="http://schemas.microsoft.com/office/drawing/2014/main" id="{00000000-0008-0000-0B00-0000B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0" name="Text Box 68">
          <a:extLst>
            <a:ext uri="{FF2B5EF4-FFF2-40B4-BE49-F238E27FC236}">
              <a16:creationId xmlns:a16="http://schemas.microsoft.com/office/drawing/2014/main" id="{00000000-0008-0000-0B00-0000B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1" name="Text Box 69">
          <a:extLst>
            <a:ext uri="{FF2B5EF4-FFF2-40B4-BE49-F238E27FC236}">
              <a16:creationId xmlns:a16="http://schemas.microsoft.com/office/drawing/2014/main" id="{00000000-0008-0000-0B00-0000B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2" name="Text Box 70">
          <a:extLst>
            <a:ext uri="{FF2B5EF4-FFF2-40B4-BE49-F238E27FC236}">
              <a16:creationId xmlns:a16="http://schemas.microsoft.com/office/drawing/2014/main" id="{00000000-0008-0000-0B00-0000B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3" name="Text Box 71">
          <a:extLst>
            <a:ext uri="{FF2B5EF4-FFF2-40B4-BE49-F238E27FC236}">
              <a16:creationId xmlns:a16="http://schemas.microsoft.com/office/drawing/2014/main" id="{00000000-0008-0000-0B00-0000B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4" name="Text Box 72">
          <a:extLst>
            <a:ext uri="{FF2B5EF4-FFF2-40B4-BE49-F238E27FC236}">
              <a16:creationId xmlns:a16="http://schemas.microsoft.com/office/drawing/2014/main" id="{00000000-0008-0000-0B00-0000B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5" name="Text Box 73">
          <a:extLst>
            <a:ext uri="{FF2B5EF4-FFF2-40B4-BE49-F238E27FC236}">
              <a16:creationId xmlns:a16="http://schemas.microsoft.com/office/drawing/2014/main" id="{00000000-0008-0000-0B00-0000B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6" name="Text Box 38">
          <a:extLst>
            <a:ext uri="{FF2B5EF4-FFF2-40B4-BE49-F238E27FC236}">
              <a16:creationId xmlns:a16="http://schemas.microsoft.com/office/drawing/2014/main" id="{00000000-0008-0000-0B00-0000B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7" name="Text Box 38">
          <a:extLst>
            <a:ext uri="{FF2B5EF4-FFF2-40B4-BE49-F238E27FC236}">
              <a16:creationId xmlns:a16="http://schemas.microsoft.com/office/drawing/2014/main" id="{00000000-0008-0000-0B00-0000B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8" name="Text Box 38">
          <a:extLst>
            <a:ext uri="{FF2B5EF4-FFF2-40B4-BE49-F238E27FC236}">
              <a16:creationId xmlns:a16="http://schemas.microsoft.com/office/drawing/2014/main" id="{00000000-0008-0000-0B00-0000B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9" name="Text Box 38">
          <a:extLst>
            <a:ext uri="{FF2B5EF4-FFF2-40B4-BE49-F238E27FC236}">
              <a16:creationId xmlns:a16="http://schemas.microsoft.com/office/drawing/2014/main" id="{00000000-0008-0000-0B00-0000B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0" name="Text Box 38">
          <a:extLst>
            <a:ext uri="{FF2B5EF4-FFF2-40B4-BE49-F238E27FC236}">
              <a16:creationId xmlns:a16="http://schemas.microsoft.com/office/drawing/2014/main" id="{00000000-0008-0000-0B00-0000B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1" name="Text Box 38">
          <a:extLst>
            <a:ext uri="{FF2B5EF4-FFF2-40B4-BE49-F238E27FC236}">
              <a16:creationId xmlns:a16="http://schemas.microsoft.com/office/drawing/2014/main" id="{00000000-0008-0000-0B00-0000B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2" name="Text Box 38">
          <a:extLst>
            <a:ext uri="{FF2B5EF4-FFF2-40B4-BE49-F238E27FC236}">
              <a16:creationId xmlns:a16="http://schemas.microsoft.com/office/drawing/2014/main" id="{00000000-0008-0000-0B00-0000B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3" name="Text Box 38">
          <a:extLst>
            <a:ext uri="{FF2B5EF4-FFF2-40B4-BE49-F238E27FC236}">
              <a16:creationId xmlns:a16="http://schemas.microsoft.com/office/drawing/2014/main" id="{00000000-0008-0000-0B00-0000B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4" name="Text Box 38">
          <a:extLst>
            <a:ext uri="{FF2B5EF4-FFF2-40B4-BE49-F238E27FC236}">
              <a16:creationId xmlns:a16="http://schemas.microsoft.com/office/drawing/2014/main" id="{00000000-0008-0000-0B00-0000C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5" name="Text Box 38">
          <a:extLst>
            <a:ext uri="{FF2B5EF4-FFF2-40B4-BE49-F238E27FC236}">
              <a16:creationId xmlns:a16="http://schemas.microsoft.com/office/drawing/2014/main" id="{00000000-0008-0000-0B00-0000C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6" name="Text Box 38">
          <a:extLst>
            <a:ext uri="{FF2B5EF4-FFF2-40B4-BE49-F238E27FC236}">
              <a16:creationId xmlns:a16="http://schemas.microsoft.com/office/drawing/2014/main" id="{00000000-0008-0000-0B00-0000C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7" name="Text Box 38">
          <a:extLst>
            <a:ext uri="{FF2B5EF4-FFF2-40B4-BE49-F238E27FC236}">
              <a16:creationId xmlns:a16="http://schemas.microsoft.com/office/drawing/2014/main" id="{00000000-0008-0000-0B00-0000C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00000000-0008-0000-0B00-0000C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9" name="Text Box 76">
          <a:extLst>
            <a:ext uri="{FF2B5EF4-FFF2-40B4-BE49-F238E27FC236}">
              <a16:creationId xmlns:a16="http://schemas.microsoft.com/office/drawing/2014/main" id="{00000000-0008-0000-0B00-0000C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0" name="Text Box 77">
          <a:extLst>
            <a:ext uri="{FF2B5EF4-FFF2-40B4-BE49-F238E27FC236}">
              <a16:creationId xmlns:a16="http://schemas.microsoft.com/office/drawing/2014/main" id="{00000000-0008-0000-0B00-0000C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1" name="Text Box 78">
          <a:extLst>
            <a:ext uri="{FF2B5EF4-FFF2-40B4-BE49-F238E27FC236}">
              <a16:creationId xmlns:a16="http://schemas.microsoft.com/office/drawing/2014/main" id="{00000000-0008-0000-0B00-0000C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00000000-0008-0000-0B00-0000C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00000000-0008-0000-0B00-0000C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4" name="Text Box 46">
          <a:extLst>
            <a:ext uri="{FF2B5EF4-FFF2-40B4-BE49-F238E27FC236}">
              <a16:creationId xmlns:a16="http://schemas.microsoft.com/office/drawing/2014/main" id="{00000000-0008-0000-0B00-0000C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5" name="Text Box 43">
          <a:extLst>
            <a:ext uri="{FF2B5EF4-FFF2-40B4-BE49-F238E27FC236}">
              <a16:creationId xmlns:a16="http://schemas.microsoft.com/office/drawing/2014/main" id="{00000000-0008-0000-0B00-0000C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6" name="Text Box 68">
          <a:extLst>
            <a:ext uri="{FF2B5EF4-FFF2-40B4-BE49-F238E27FC236}">
              <a16:creationId xmlns:a16="http://schemas.microsoft.com/office/drawing/2014/main" id="{00000000-0008-0000-0B00-0000C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7" name="Text Box 69">
          <a:extLst>
            <a:ext uri="{FF2B5EF4-FFF2-40B4-BE49-F238E27FC236}">
              <a16:creationId xmlns:a16="http://schemas.microsoft.com/office/drawing/2014/main" id="{00000000-0008-0000-0B00-0000C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8" name="Text Box 70">
          <a:extLst>
            <a:ext uri="{FF2B5EF4-FFF2-40B4-BE49-F238E27FC236}">
              <a16:creationId xmlns:a16="http://schemas.microsoft.com/office/drawing/2014/main" id="{00000000-0008-0000-0B00-0000C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9" name="Text Box 71">
          <a:extLst>
            <a:ext uri="{FF2B5EF4-FFF2-40B4-BE49-F238E27FC236}">
              <a16:creationId xmlns:a16="http://schemas.microsoft.com/office/drawing/2014/main" id="{00000000-0008-0000-0B00-0000C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0" name="Text Box 72">
          <a:extLst>
            <a:ext uri="{FF2B5EF4-FFF2-40B4-BE49-F238E27FC236}">
              <a16:creationId xmlns:a16="http://schemas.microsoft.com/office/drawing/2014/main" id="{00000000-0008-0000-0B00-0000D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1" name="Text Box 73">
          <a:extLst>
            <a:ext uri="{FF2B5EF4-FFF2-40B4-BE49-F238E27FC236}">
              <a16:creationId xmlns:a16="http://schemas.microsoft.com/office/drawing/2014/main" id="{00000000-0008-0000-0B00-0000D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2" name="Text Box 38">
          <a:extLst>
            <a:ext uri="{FF2B5EF4-FFF2-40B4-BE49-F238E27FC236}">
              <a16:creationId xmlns:a16="http://schemas.microsoft.com/office/drawing/2014/main" id="{00000000-0008-0000-0B00-0000D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3" name="Text Box 38">
          <a:extLst>
            <a:ext uri="{FF2B5EF4-FFF2-40B4-BE49-F238E27FC236}">
              <a16:creationId xmlns:a16="http://schemas.microsoft.com/office/drawing/2014/main" id="{00000000-0008-0000-0B00-0000D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4" name="Text Box 38">
          <a:extLst>
            <a:ext uri="{FF2B5EF4-FFF2-40B4-BE49-F238E27FC236}">
              <a16:creationId xmlns:a16="http://schemas.microsoft.com/office/drawing/2014/main" id="{00000000-0008-0000-0B00-0000D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5" name="Text Box 38">
          <a:extLst>
            <a:ext uri="{FF2B5EF4-FFF2-40B4-BE49-F238E27FC236}">
              <a16:creationId xmlns:a16="http://schemas.microsoft.com/office/drawing/2014/main" id="{00000000-0008-0000-0B00-0000D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6" name="Text Box 38">
          <a:extLst>
            <a:ext uri="{FF2B5EF4-FFF2-40B4-BE49-F238E27FC236}">
              <a16:creationId xmlns:a16="http://schemas.microsoft.com/office/drawing/2014/main" id="{00000000-0008-0000-0B00-0000D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7" name="Text Box 38">
          <a:extLst>
            <a:ext uri="{FF2B5EF4-FFF2-40B4-BE49-F238E27FC236}">
              <a16:creationId xmlns:a16="http://schemas.microsoft.com/office/drawing/2014/main" id="{00000000-0008-0000-0B00-0000D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8" name="Text Box 38">
          <a:extLst>
            <a:ext uri="{FF2B5EF4-FFF2-40B4-BE49-F238E27FC236}">
              <a16:creationId xmlns:a16="http://schemas.microsoft.com/office/drawing/2014/main" id="{00000000-0008-0000-0B00-0000D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9" name="Text Box 38">
          <a:extLst>
            <a:ext uri="{FF2B5EF4-FFF2-40B4-BE49-F238E27FC236}">
              <a16:creationId xmlns:a16="http://schemas.microsoft.com/office/drawing/2014/main" id="{00000000-0008-0000-0B00-0000D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0" name="Text Box 38">
          <a:extLst>
            <a:ext uri="{FF2B5EF4-FFF2-40B4-BE49-F238E27FC236}">
              <a16:creationId xmlns:a16="http://schemas.microsoft.com/office/drawing/2014/main" id="{00000000-0008-0000-0B00-0000D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1" name="Text Box 38">
          <a:extLst>
            <a:ext uri="{FF2B5EF4-FFF2-40B4-BE49-F238E27FC236}">
              <a16:creationId xmlns:a16="http://schemas.microsoft.com/office/drawing/2014/main" id="{00000000-0008-0000-0B00-0000D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2" name="Text Box 38">
          <a:extLst>
            <a:ext uri="{FF2B5EF4-FFF2-40B4-BE49-F238E27FC236}">
              <a16:creationId xmlns:a16="http://schemas.microsoft.com/office/drawing/2014/main" id="{00000000-0008-0000-0B00-0000D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3" name="Text Box 38">
          <a:extLst>
            <a:ext uri="{FF2B5EF4-FFF2-40B4-BE49-F238E27FC236}">
              <a16:creationId xmlns:a16="http://schemas.microsoft.com/office/drawing/2014/main" id="{00000000-0008-0000-0B00-0000D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00000000-0008-0000-0B00-0000D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5" name="Text Box 76">
          <a:extLst>
            <a:ext uri="{FF2B5EF4-FFF2-40B4-BE49-F238E27FC236}">
              <a16:creationId xmlns:a16="http://schemas.microsoft.com/office/drawing/2014/main" id="{00000000-0008-0000-0B00-0000D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6" name="Text Box 77">
          <a:extLst>
            <a:ext uri="{FF2B5EF4-FFF2-40B4-BE49-F238E27FC236}">
              <a16:creationId xmlns:a16="http://schemas.microsoft.com/office/drawing/2014/main" id="{00000000-0008-0000-0B00-0000E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7" name="Text Box 78">
          <a:extLst>
            <a:ext uri="{FF2B5EF4-FFF2-40B4-BE49-F238E27FC236}">
              <a16:creationId xmlns:a16="http://schemas.microsoft.com/office/drawing/2014/main" id="{00000000-0008-0000-0B00-0000E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00000000-0008-0000-0B00-0000E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00000000-0008-0000-0B00-0000E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0" name="Text Box 46">
          <a:extLst>
            <a:ext uri="{FF2B5EF4-FFF2-40B4-BE49-F238E27FC236}">
              <a16:creationId xmlns:a16="http://schemas.microsoft.com/office/drawing/2014/main" id="{00000000-0008-0000-0B00-0000E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1" name="Text Box 43">
          <a:extLst>
            <a:ext uri="{FF2B5EF4-FFF2-40B4-BE49-F238E27FC236}">
              <a16:creationId xmlns:a16="http://schemas.microsoft.com/office/drawing/2014/main" id="{00000000-0008-0000-0B00-0000E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2" name="Text Box 68">
          <a:extLst>
            <a:ext uri="{FF2B5EF4-FFF2-40B4-BE49-F238E27FC236}">
              <a16:creationId xmlns:a16="http://schemas.microsoft.com/office/drawing/2014/main" id="{00000000-0008-0000-0B00-0000E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3" name="Text Box 69">
          <a:extLst>
            <a:ext uri="{FF2B5EF4-FFF2-40B4-BE49-F238E27FC236}">
              <a16:creationId xmlns:a16="http://schemas.microsoft.com/office/drawing/2014/main" id="{00000000-0008-0000-0B00-0000E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4" name="Text Box 70">
          <a:extLst>
            <a:ext uri="{FF2B5EF4-FFF2-40B4-BE49-F238E27FC236}">
              <a16:creationId xmlns:a16="http://schemas.microsoft.com/office/drawing/2014/main" id="{00000000-0008-0000-0B00-0000E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5" name="Text Box 71">
          <a:extLst>
            <a:ext uri="{FF2B5EF4-FFF2-40B4-BE49-F238E27FC236}">
              <a16:creationId xmlns:a16="http://schemas.microsoft.com/office/drawing/2014/main" id="{00000000-0008-0000-0B00-0000E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6" name="Text Box 72">
          <a:extLst>
            <a:ext uri="{FF2B5EF4-FFF2-40B4-BE49-F238E27FC236}">
              <a16:creationId xmlns:a16="http://schemas.microsoft.com/office/drawing/2014/main" id="{00000000-0008-0000-0B00-0000E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7" name="Text Box 73">
          <a:extLst>
            <a:ext uri="{FF2B5EF4-FFF2-40B4-BE49-F238E27FC236}">
              <a16:creationId xmlns:a16="http://schemas.microsoft.com/office/drawing/2014/main" id="{00000000-0008-0000-0B00-0000E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8" name="Text Box 38">
          <a:extLst>
            <a:ext uri="{FF2B5EF4-FFF2-40B4-BE49-F238E27FC236}">
              <a16:creationId xmlns:a16="http://schemas.microsoft.com/office/drawing/2014/main" id="{00000000-0008-0000-0B00-0000E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9" name="Text Box 38">
          <a:extLst>
            <a:ext uri="{FF2B5EF4-FFF2-40B4-BE49-F238E27FC236}">
              <a16:creationId xmlns:a16="http://schemas.microsoft.com/office/drawing/2014/main" id="{00000000-0008-0000-0B00-0000E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0" name="Text Box 38">
          <a:extLst>
            <a:ext uri="{FF2B5EF4-FFF2-40B4-BE49-F238E27FC236}">
              <a16:creationId xmlns:a16="http://schemas.microsoft.com/office/drawing/2014/main" id="{00000000-0008-0000-0B00-0000E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1" name="Text Box 38">
          <a:extLst>
            <a:ext uri="{FF2B5EF4-FFF2-40B4-BE49-F238E27FC236}">
              <a16:creationId xmlns:a16="http://schemas.microsoft.com/office/drawing/2014/main" id="{00000000-0008-0000-0B00-0000E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2" name="Text Box 38">
          <a:extLst>
            <a:ext uri="{FF2B5EF4-FFF2-40B4-BE49-F238E27FC236}">
              <a16:creationId xmlns:a16="http://schemas.microsoft.com/office/drawing/2014/main" id="{00000000-0008-0000-0B00-0000F0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3" name="Text Box 38">
          <a:extLst>
            <a:ext uri="{FF2B5EF4-FFF2-40B4-BE49-F238E27FC236}">
              <a16:creationId xmlns:a16="http://schemas.microsoft.com/office/drawing/2014/main" id="{00000000-0008-0000-0B00-0000F1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4" name="Text Box 38">
          <a:extLst>
            <a:ext uri="{FF2B5EF4-FFF2-40B4-BE49-F238E27FC236}">
              <a16:creationId xmlns:a16="http://schemas.microsoft.com/office/drawing/2014/main" id="{00000000-0008-0000-0B00-0000F2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5" name="Text Box 38">
          <a:extLst>
            <a:ext uri="{FF2B5EF4-FFF2-40B4-BE49-F238E27FC236}">
              <a16:creationId xmlns:a16="http://schemas.microsoft.com/office/drawing/2014/main" id="{00000000-0008-0000-0B00-0000F3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6" name="Text Box 38">
          <a:extLst>
            <a:ext uri="{FF2B5EF4-FFF2-40B4-BE49-F238E27FC236}">
              <a16:creationId xmlns:a16="http://schemas.microsoft.com/office/drawing/2014/main" id="{00000000-0008-0000-0B00-0000F4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7" name="Text Box 38">
          <a:extLst>
            <a:ext uri="{FF2B5EF4-FFF2-40B4-BE49-F238E27FC236}">
              <a16:creationId xmlns:a16="http://schemas.microsoft.com/office/drawing/2014/main" id="{00000000-0008-0000-0B00-0000F5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8" name="Text Box 38">
          <a:extLst>
            <a:ext uri="{FF2B5EF4-FFF2-40B4-BE49-F238E27FC236}">
              <a16:creationId xmlns:a16="http://schemas.microsoft.com/office/drawing/2014/main" id="{00000000-0008-0000-0B00-0000F6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9" name="Text Box 38">
          <a:extLst>
            <a:ext uri="{FF2B5EF4-FFF2-40B4-BE49-F238E27FC236}">
              <a16:creationId xmlns:a16="http://schemas.microsoft.com/office/drawing/2014/main" id="{00000000-0008-0000-0B00-0000F7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00000000-0008-0000-0B00-0000F8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1" name="Text Box 76">
          <a:extLst>
            <a:ext uri="{FF2B5EF4-FFF2-40B4-BE49-F238E27FC236}">
              <a16:creationId xmlns:a16="http://schemas.microsoft.com/office/drawing/2014/main" id="{00000000-0008-0000-0B00-0000F9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2" name="Text Box 77">
          <a:extLst>
            <a:ext uri="{FF2B5EF4-FFF2-40B4-BE49-F238E27FC236}">
              <a16:creationId xmlns:a16="http://schemas.microsoft.com/office/drawing/2014/main" id="{00000000-0008-0000-0B00-0000FA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3" name="Text Box 78">
          <a:extLst>
            <a:ext uri="{FF2B5EF4-FFF2-40B4-BE49-F238E27FC236}">
              <a16:creationId xmlns:a16="http://schemas.microsoft.com/office/drawing/2014/main" id="{00000000-0008-0000-0B00-0000FB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00000000-0008-0000-0B00-0000FC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00000000-0008-0000-0B00-0000FD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6" name="Text Box 46">
          <a:extLst>
            <a:ext uri="{FF2B5EF4-FFF2-40B4-BE49-F238E27FC236}">
              <a16:creationId xmlns:a16="http://schemas.microsoft.com/office/drawing/2014/main" id="{00000000-0008-0000-0B00-0000FE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7" name="Text Box 43">
          <a:extLst>
            <a:ext uri="{FF2B5EF4-FFF2-40B4-BE49-F238E27FC236}">
              <a16:creationId xmlns:a16="http://schemas.microsoft.com/office/drawing/2014/main" id="{00000000-0008-0000-0B00-0000FF16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8" name="Text Box 68">
          <a:extLst>
            <a:ext uri="{FF2B5EF4-FFF2-40B4-BE49-F238E27FC236}">
              <a16:creationId xmlns:a16="http://schemas.microsoft.com/office/drawing/2014/main" id="{00000000-0008-0000-0B00-00000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9" name="Text Box 69">
          <a:extLst>
            <a:ext uri="{FF2B5EF4-FFF2-40B4-BE49-F238E27FC236}">
              <a16:creationId xmlns:a16="http://schemas.microsoft.com/office/drawing/2014/main" id="{00000000-0008-0000-0B00-00000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0" name="Text Box 70">
          <a:extLst>
            <a:ext uri="{FF2B5EF4-FFF2-40B4-BE49-F238E27FC236}">
              <a16:creationId xmlns:a16="http://schemas.microsoft.com/office/drawing/2014/main" id="{00000000-0008-0000-0B00-00000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1" name="Text Box 71">
          <a:extLst>
            <a:ext uri="{FF2B5EF4-FFF2-40B4-BE49-F238E27FC236}">
              <a16:creationId xmlns:a16="http://schemas.microsoft.com/office/drawing/2014/main" id="{00000000-0008-0000-0B00-00000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2" name="Text Box 72">
          <a:extLst>
            <a:ext uri="{FF2B5EF4-FFF2-40B4-BE49-F238E27FC236}">
              <a16:creationId xmlns:a16="http://schemas.microsoft.com/office/drawing/2014/main" id="{00000000-0008-0000-0B00-00000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3" name="Text Box 73">
          <a:extLst>
            <a:ext uri="{FF2B5EF4-FFF2-40B4-BE49-F238E27FC236}">
              <a16:creationId xmlns:a16="http://schemas.microsoft.com/office/drawing/2014/main" id="{00000000-0008-0000-0B00-00000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4" name="Text Box 38">
          <a:extLst>
            <a:ext uri="{FF2B5EF4-FFF2-40B4-BE49-F238E27FC236}">
              <a16:creationId xmlns:a16="http://schemas.microsoft.com/office/drawing/2014/main" id="{00000000-0008-0000-0B00-00000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5" name="Text Box 38">
          <a:extLst>
            <a:ext uri="{FF2B5EF4-FFF2-40B4-BE49-F238E27FC236}">
              <a16:creationId xmlns:a16="http://schemas.microsoft.com/office/drawing/2014/main" id="{00000000-0008-0000-0B00-00000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6" name="Text Box 38">
          <a:extLst>
            <a:ext uri="{FF2B5EF4-FFF2-40B4-BE49-F238E27FC236}">
              <a16:creationId xmlns:a16="http://schemas.microsoft.com/office/drawing/2014/main" id="{00000000-0008-0000-0B00-00000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7" name="Text Box 38">
          <a:extLst>
            <a:ext uri="{FF2B5EF4-FFF2-40B4-BE49-F238E27FC236}">
              <a16:creationId xmlns:a16="http://schemas.microsoft.com/office/drawing/2014/main" id="{00000000-0008-0000-0B00-00000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8" name="Text Box 38">
          <a:extLst>
            <a:ext uri="{FF2B5EF4-FFF2-40B4-BE49-F238E27FC236}">
              <a16:creationId xmlns:a16="http://schemas.microsoft.com/office/drawing/2014/main" id="{00000000-0008-0000-0B00-00000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9" name="Text Box 38">
          <a:extLst>
            <a:ext uri="{FF2B5EF4-FFF2-40B4-BE49-F238E27FC236}">
              <a16:creationId xmlns:a16="http://schemas.microsoft.com/office/drawing/2014/main" id="{00000000-0008-0000-0B00-00000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0" name="Text Box 38">
          <a:extLst>
            <a:ext uri="{FF2B5EF4-FFF2-40B4-BE49-F238E27FC236}">
              <a16:creationId xmlns:a16="http://schemas.microsoft.com/office/drawing/2014/main" id="{00000000-0008-0000-0B00-00000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1" name="Text Box 38">
          <a:extLst>
            <a:ext uri="{FF2B5EF4-FFF2-40B4-BE49-F238E27FC236}">
              <a16:creationId xmlns:a16="http://schemas.microsoft.com/office/drawing/2014/main" id="{00000000-0008-0000-0B00-00000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2" name="Text Box 38">
          <a:extLst>
            <a:ext uri="{FF2B5EF4-FFF2-40B4-BE49-F238E27FC236}">
              <a16:creationId xmlns:a16="http://schemas.microsoft.com/office/drawing/2014/main" id="{00000000-0008-0000-0B00-00000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3" name="Text Box 38">
          <a:extLst>
            <a:ext uri="{FF2B5EF4-FFF2-40B4-BE49-F238E27FC236}">
              <a16:creationId xmlns:a16="http://schemas.microsoft.com/office/drawing/2014/main" id="{00000000-0008-0000-0B00-00000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4" name="Text Box 38">
          <a:extLst>
            <a:ext uri="{FF2B5EF4-FFF2-40B4-BE49-F238E27FC236}">
              <a16:creationId xmlns:a16="http://schemas.microsoft.com/office/drawing/2014/main" id="{00000000-0008-0000-0B00-00001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5" name="Text Box 38">
          <a:extLst>
            <a:ext uri="{FF2B5EF4-FFF2-40B4-BE49-F238E27FC236}">
              <a16:creationId xmlns:a16="http://schemas.microsoft.com/office/drawing/2014/main" id="{00000000-0008-0000-0B00-00001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B00-00001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7" name="Text Box 76">
          <a:extLst>
            <a:ext uri="{FF2B5EF4-FFF2-40B4-BE49-F238E27FC236}">
              <a16:creationId xmlns:a16="http://schemas.microsoft.com/office/drawing/2014/main" id="{00000000-0008-0000-0B00-00001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8" name="Text Box 77">
          <a:extLst>
            <a:ext uri="{FF2B5EF4-FFF2-40B4-BE49-F238E27FC236}">
              <a16:creationId xmlns:a16="http://schemas.microsoft.com/office/drawing/2014/main" id="{00000000-0008-0000-0B00-00001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9" name="Text Box 78">
          <a:extLst>
            <a:ext uri="{FF2B5EF4-FFF2-40B4-BE49-F238E27FC236}">
              <a16:creationId xmlns:a16="http://schemas.microsoft.com/office/drawing/2014/main" id="{00000000-0008-0000-0B00-00001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00000000-0008-0000-0B00-00001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00000000-0008-0000-0B00-00001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2" name="Text Box 46">
          <a:extLst>
            <a:ext uri="{FF2B5EF4-FFF2-40B4-BE49-F238E27FC236}">
              <a16:creationId xmlns:a16="http://schemas.microsoft.com/office/drawing/2014/main" id="{00000000-0008-0000-0B00-00001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3" name="Text Box 43">
          <a:extLst>
            <a:ext uri="{FF2B5EF4-FFF2-40B4-BE49-F238E27FC236}">
              <a16:creationId xmlns:a16="http://schemas.microsoft.com/office/drawing/2014/main" id="{00000000-0008-0000-0B00-00001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4" name="Text Box 68">
          <a:extLst>
            <a:ext uri="{FF2B5EF4-FFF2-40B4-BE49-F238E27FC236}">
              <a16:creationId xmlns:a16="http://schemas.microsoft.com/office/drawing/2014/main" id="{00000000-0008-0000-0B00-00001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5" name="Text Box 69">
          <a:extLst>
            <a:ext uri="{FF2B5EF4-FFF2-40B4-BE49-F238E27FC236}">
              <a16:creationId xmlns:a16="http://schemas.microsoft.com/office/drawing/2014/main" id="{00000000-0008-0000-0B00-00001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6" name="Text Box 70">
          <a:extLst>
            <a:ext uri="{FF2B5EF4-FFF2-40B4-BE49-F238E27FC236}">
              <a16:creationId xmlns:a16="http://schemas.microsoft.com/office/drawing/2014/main" id="{00000000-0008-0000-0B00-00001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7" name="Text Box 71">
          <a:extLst>
            <a:ext uri="{FF2B5EF4-FFF2-40B4-BE49-F238E27FC236}">
              <a16:creationId xmlns:a16="http://schemas.microsoft.com/office/drawing/2014/main" id="{00000000-0008-0000-0B00-00001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8" name="Text Box 72">
          <a:extLst>
            <a:ext uri="{FF2B5EF4-FFF2-40B4-BE49-F238E27FC236}">
              <a16:creationId xmlns:a16="http://schemas.microsoft.com/office/drawing/2014/main" id="{00000000-0008-0000-0B00-00001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9" name="Text Box 73">
          <a:extLst>
            <a:ext uri="{FF2B5EF4-FFF2-40B4-BE49-F238E27FC236}">
              <a16:creationId xmlns:a16="http://schemas.microsoft.com/office/drawing/2014/main" id="{00000000-0008-0000-0B00-00001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0" name="Text Box 38">
          <a:extLst>
            <a:ext uri="{FF2B5EF4-FFF2-40B4-BE49-F238E27FC236}">
              <a16:creationId xmlns:a16="http://schemas.microsoft.com/office/drawing/2014/main" id="{00000000-0008-0000-0B00-00002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1" name="Text Box 38">
          <a:extLst>
            <a:ext uri="{FF2B5EF4-FFF2-40B4-BE49-F238E27FC236}">
              <a16:creationId xmlns:a16="http://schemas.microsoft.com/office/drawing/2014/main" id="{00000000-0008-0000-0B00-00002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2" name="Text Box 38">
          <a:extLst>
            <a:ext uri="{FF2B5EF4-FFF2-40B4-BE49-F238E27FC236}">
              <a16:creationId xmlns:a16="http://schemas.microsoft.com/office/drawing/2014/main" id="{00000000-0008-0000-0B00-00002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3" name="Text Box 38">
          <a:extLst>
            <a:ext uri="{FF2B5EF4-FFF2-40B4-BE49-F238E27FC236}">
              <a16:creationId xmlns:a16="http://schemas.microsoft.com/office/drawing/2014/main" id="{00000000-0008-0000-0B00-00002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4" name="Text Box 38">
          <a:extLst>
            <a:ext uri="{FF2B5EF4-FFF2-40B4-BE49-F238E27FC236}">
              <a16:creationId xmlns:a16="http://schemas.microsoft.com/office/drawing/2014/main" id="{00000000-0008-0000-0B00-00002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5" name="Text Box 38">
          <a:extLst>
            <a:ext uri="{FF2B5EF4-FFF2-40B4-BE49-F238E27FC236}">
              <a16:creationId xmlns:a16="http://schemas.microsoft.com/office/drawing/2014/main" id="{00000000-0008-0000-0B00-00002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6" name="Text Box 38">
          <a:extLst>
            <a:ext uri="{FF2B5EF4-FFF2-40B4-BE49-F238E27FC236}">
              <a16:creationId xmlns:a16="http://schemas.microsoft.com/office/drawing/2014/main" id="{00000000-0008-0000-0B00-00002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7" name="Text Box 38">
          <a:extLst>
            <a:ext uri="{FF2B5EF4-FFF2-40B4-BE49-F238E27FC236}">
              <a16:creationId xmlns:a16="http://schemas.microsoft.com/office/drawing/2014/main" id="{00000000-0008-0000-0B00-00002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8" name="Text Box 38">
          <a:extLst>
            <a:ext uri="{FF2B5EF4-FFF2-40B4-BE49-F238E27FC236}">
              <a16:creationId xmlns:a16="http://schemas.microsoft.com/office/drawing/2014/main" id="{00000000-0008-0000-0B00-00002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9" name="Text Box 38">
          <a:extLst>
            <a:ext uri="{FF2B5EF4-FFF2-40B4-BE49-F238E27FC236}">
              <a16:creationId xmlns:a16="http://schemas.microsoft.com/office/drawing/2014/main" id="{00000000-0008-0000-0B00-00002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0" name="Text Box 38">
          <a:extLst>
            <a:ext uri="{FF2B5EF4-FFF2-40B4-BE49-F238E27FC236}">
              <a16:creationId xmlns:a16="http://schemas.microsoft.com/office/drawing/2014/main" id="{00000000-0008-0000-0B00-00002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1" name="Text Box 38">
          <a:extLst>
            <a:ext uri="{FF2B5EF4-FFF2-40B4-BE49-F238E27FC236}">
              <a16:creationId xmlns:a16="http://schemas.microsoft.com/office/drawing/2014/main" id="{00000000-0008-0000-0B00-00002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00000000-0008-0000-0B00-00002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3" name="Text Box 76">
          <a:extLst>
            <a:ext uri="{FF2B5EF4-FFF2-40B4-BE49-F238E27FC236}">
              <a16:creationId xmlns:a16="http://schemas.microsoft.com/office/drawing/2014/main" id="{00000000-0008-0000-0B00-00002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4" name="Text Box 77">
          <a:extLst>
            <a:ext uri="{FF2B5EF4-FFF2-40B4-BE49-F238E27FC236}">
              <a16:creationId xmlns:a16="http://schemas.microsoft.com/office/drawing/2014/main" id="{00000000-0008-0000-0B00-00002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5" name="Text Box 78">
          <a:extLst>
            <a:ext uri="{FF2B5EF4-FFF2-40B4-BE49-F238E27FC236}">
              <a16:creationId xmlns:a16="http://schemas.microsoft.com/office/drawing/2014/main" id="{00000000-0008-0000-0B00-00002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00000000-0008-0000-0B00-00003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00000000-0008-0000-0B00-00003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8" name="Text Box 46">
          <a:extLst>
            <a:ext uri="{FF2B5EF4-FFF2-40B4-BE49-F238E27FC236}">
              <a16:creationId xmlns:a16="http://schemas.microsoft.com/office/drawing/2014/main" id="{00000000-0008-0000-0B00-00003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9" name="Text Box 43">
          <a:extLst>
            <a:ext uri="{FF2B5EF4-FFF2-40B4-BE49-F238E27FC236}">
              <a16:creationId xmlns:a16="http://schemas.microsoft.com/office/drawing/2014/main" id="{00000000-0008-0000-0B00-00003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0" name="Text Box 68">
          <a:extLst>
            <a:ext uri="{FF2B5EF4-FFF2-40B4-BE49-F238E27FC236}">
              <a16:creationId xmlns:a16="http://schemas.microsoft.com/office/drawing/2014/main" id="{00000000-0008-0000-0B00-00003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1" name="Text Box 69">
          <a:extLst>
            <a:ext uri="{FF2B5EF4-FFF2-40B4-BE49-F238E27FC236}">
              <a16:creationId xmlns:a16="http://schemas.microsoft.com/office/drawing/2014/main" id="{00000000-0008-0000-0B00-00003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2" name="Text Box 70">
          <a:extLst>
            <a:ext uri="{FF2B5EF4-FFF2-40B4-BE49-F238E27FC236}">
              <a16:creationId xmlns:a16="http://schemas.microsoft.com/office/drawing/2014/main" id="{00000000-0008-0000-0B00-00003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3" name="Text Box 71">
          <a:extLst>
            <a:ext uri="{FF2B5EF4-FFF2-40B4-BE49-F238E27FC236}">
              <a16:creationId xmlns:a16="http://schemas.microsoft.com/office/drawing/2014/main" id="{00000000-0008-0000-0B00-00003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4" name="Text Box 72">
          <a:extLst>
            <a:ext uri="{FF2B5EF4-FFF2-40B4-BE49-F238E27FC236}">
              <a16:creationId xmlns:a16="http://schemas.microsoft.com/office/drawing/2014/main" id="{00000000-0008-0000-0B00-00003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5" name="Text Box 73">
          <a:extLst>
            <a:ext uri="{FF2B5EF4-FFF2-40B4-BE49-F238E27FC236}">
              <a16:creationId xmlns:a16="http://schemas.microsoft.com/office/drawing/2014/main" id="{00000000-0008-0000-0B00-00003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6" name="Text Box 38">
          <a:extLst>
            <a:ext uri="{FF2B5EF4-FFF2-40B4-BE49-F238E27FC236}">
              <a16:creationId xmlns:a16="http://schemas.microsoft.com/office/drawing/2014/main" id="{00000000-0008-0000-0B00-00003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7" name="Text Box 38">
          <a:extLst>
            <a:ext uri="{FF2B5EF4-FFF2-40B4-BE49-F238E27FC236}">
              <a16:creationId xmlns:a16="http://schemas.microsoft.com/office/drawing/2014/main" id="{00000000-0008-0000-0B00-00003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8" name="Text Box 38">
          <a:extLst>
            <a:ext uri="{FF2B5EF4-FFF2-40B4-BE49-F238E27FC236}">
              <a16:creationId xmlns:a16="http://schemas.microsoft.com/office/drawing/2014/main" id="{00000000-0008-0000-0B00-00003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9" name="Text Box 38">
          <a:extLst>
            <a:ext uri="{FF2B5EF4-FFF2-40B4-BE49-F238E27FC236}">
              <a16:creationId xmlns:a16="http://schemas.microsoft.com/office/drawing/2014/main" id="{00000000-0008-0000-0B00-00003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0" name="Text Box 38">
          <a:extLst>
            <a:ext uri="{FF2B5EF4-FFF2-40B4-BE49-F238E27FC236}">
              <a16:creationId xmlns:a16="http://schemas.microsoft.com/office/drawing/2014/main" id="{00000000-0008-0000-0B00-00003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1" name="Text Box 38">
          <a:extLst>
            <a:ext uri="{FF2B5EF4-FFF2-40B4-BE49-F238E27FC236}">
              <a16:creationId xmlns:a16="http://schemas.microsoft.com/office/drawing/2014/main" id="{00000000-0008-0000-0B00-00003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2" name="Text Box 38">
          <a:extLst>
            <a:ext uri="{FF2B5EF4-FFF2-40B4-BE49-F238E27FC236}">
              <a16:creationId xmlns:a16="http://schemas.microsoft.com/office/drawing/2014/main" id="{00000000-0008-0000-0B00-00004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3" name="Text Box 38">
          <a:extLst>
            <a:ext uri="{FF2B5EF4-FFF2-40B4-BE49-F238E27FC236}">
              <a16:creationId xmlns:a16="http://schemas.microsoft.com/office/drawing/2014/main" id="{00000000-0008-0000-0B00-00004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4" name="Text Box 38">
          <a:extLst>
            <a:ext uri="{FF2B5EF4-FFF2-40B4-BE49-F238E27FC236}">
              <a16:creationId xmlns:a16="http://schemas.microsoft.com/office/drawing/2014/main" id="{00000000-0008-0000-0B00-00004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5" name="Text Box 38">
          <a:extLst>
            <a:ext uri="{FF2B5EF4-FFF2-40B4-BE49-F238E27FC236}">
              <a16:creationId xmlns:a16="http://schemas.microsoft.com/office/drawing/2014/main" id="{00000000-0008-0000-0B00-00004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6" name="Text Box 38">
          <a:extLst>
            <a:ext uri="{FF2B5EF4-FFF2-40B4-BE49-F238E27FC236}">
              <a16:creationId xmlns:a16="http://schemas.microsoft.com/office/drawing/2014/main" id="{00000000-0008-0000-0B00-00004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7" name="Text Box 38">
          <a:extLst>
            <a:ext uri="{FF2B5EF4-FFF2-40B4-BE49-F238E27FC236}">
              <a16:creationId xmlns:a16="http://schemas.microsoft.com/office/drawing/2014/main" id="{00000000-0008-0000-0B00-00004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0000000-0008-0000-0B00-00004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9" name="Text Box 76">
          <a:extLst>
            <a:ext uri="{FF2B5EF4-FFF2-40B4-BE49-F238E27FC236}">
              <a16:creationId xmlns:a16="http://schemas.microsoft.com/office/drawing/2014/main" id="{00000000-0008-0000-0B00-00004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0" name="Text Box 77">
          <a:extLst>
            <a:ext uri="{FF2B5EF4-FFF2-40B4-BE49-F238E27FC236}">
              <a16:creationId xmlns:a16="http://schemas.microsoft.com/office/drawing/2014/main" id="{00000000-0008-0000-0B00-00004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1" name="Text Box 78">
          <a:extLst>
            <a:ext uri="{FF2B5EF4-FFF2-40B4-BE49-F238E27FC236}">
              <a16:creationId xmlns:a16="http://schemas.microsoft.com/office/drawing/2014/main" id="{00000000-0008-0000-0B00-00004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00000000-0008-0000-0B00-00004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00000000-0008-0000-0B00-00004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4" name="Text Box 46">
          <a:extLst>
            <a:ext uri="{FF2B5EF4-FFF2-40B4-BE49-F238E27FC236}">
              <a16:creationId xmlns:a16="http://schemas.microsoft.com/office/drawing/2014/main" id="{00000000-0008-0000-0B00-00004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5" name="Text Box 43">
          <a:extLst>
            <a:ext uri="{FF2B5EF4-FFF2-40B4-BE49-F238E27FC236}">
              <a16:creationId xmlns:a16="http://schemas.microsoft.com/office/drawing/2014/main" id="{00000000-0008-0000-0B00-00004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6" name="Text Box 68">
          <a:extLst>
            <a:ext uri="{FF2B5EF4-FFF2-40B4-BE49-F238E27FC236}">
              <a16:creationId xmlns:a16="http://schemas.microsoft.com/office/drawing/2014/main" id="{00000000-0008-0000-0B00-00004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7" name="Text Box 69">
          <a:extLst>
            <a:ext uri="{FF2B5EF4-FFF2-40B4-BE49-F238E27FC236}">
              <a16:creationId xmlns:a16="http://schemas.microsoft.com/office/drawing/2014/main" id="{00000000-0008-0000-0B00-00004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8" name="Text Box 70">
          <a:extLst>
            <a:ext uri="{FF2B5EF4-FFF2-40B4-BE49-F238E27FC236}">
              <a16:creationId xmlns:a16="http://schemas.microsoft.com/office/drawing/2014/main" id="{00000000-0008-0000-0B00-00005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9" name="Text Box 71">
          <a:extLst>
            <a:ext uri="{FF2B5EF4-FFF2-40B4-BE49-F238E27FC236}">
              <a16:creationId xmlns:a16="http://schemas.microsoft.com/office/drawing/2014/main" id="{00000000-0008-0000-0B00-00005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0" name="Text Box 72">
          <a:extLst>
            <a:ext uri="{FF2B5EF4-FFF2-40B4-BE49-F238E27FC236}">
              <a16:creationId xmlns:a16="http://schemas.microsoft.com/office/drawing/2014/main" id="{00000000-0008-0000-0B00-00005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1" name="Text Box 73">
          <a:extLst>
            <a:ext uri="{FF2B5EF4-FFF2-40B4-BE49-F238E27FC236}">
              <a16:creationId xmlns:a16="http://schemas.microsoft.com/office/drawing/2014/main" id="{00000000-0008-0000-0B00-00005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2" name="Text Box 38">
          <a:extLst>
            <a:ext uri="{FF2B5EF4-FFF2-40B4-BE49-F238E27FC236}">
              <a16:creationId xmlns:a16="http://schemas.microsoft.com/office/drawing/2014/main" id="{00000000-0008-0000-0B00-00005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3" name="Text Box 38">
          <a:extLst>
            <a:ext uri="{FF2B5EF4-FFF2-40B4-BE49-F238E27FC236}">
              <a16:creationId xmlns:a16="http://schemas.microsoft.com/office/drawing/2014/main" id="{00000000-0008-0000-0B00-00005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4" name="Text Box 38">
          <a:extLst>
            <a:ext uri="{FF2B5EF4-FFF2-40B4-BE49-F238E27FC236}">
              <a16:creationId xmlns:a16="http://schemas.microsoft.com/office/drawing/2014/main" id="{00000000-0008-0000-0B00-00005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5" name="Text Box 38">
          <a:extLst>
            <a:ext uri="{FF2B5EF4-FFF2-40B4-BE49-F238E27FC236}">
              <a16:creationId xmlns:a16="http://schemas.microsoft.com/office/drawing/2014/main" id="{00000000-0008-0000-0B00-00005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6" name="Text Box 38">
          <a:extLst>
            <a:ext uri="{FF2B5EF4-FFF2-40B4-BE49-F238E27FC236}">
              <a16:creationId xmlns:a16="http://schemas.microsoft.com/office/drawing/2014/main" id="{00000000-0008-0000-0B00-00005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7" name="Text Box 38">
          <a:extLst>
            <a:ext uri="{FF2B5EF4-FFF2-40B4-BE49-F238E27FC236}">
              <a16:creationId xmlns:a16="http://schemas.microsoft.com/office/drawing/2014/main" id="{00000000-0008-0000-0B00-00005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8" name="Text Box 38">
          <a:extLst>
            <a:ext uri="{FF2B5EF4-FFF2-40B4-BE49-F238E27FC236}">
              <a16:creationId xmlns:a16="http://schemas.microsoft.com/office/drawing/2014/main" id="{00000000-0008-0000-0B00-00005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9" name="Text Box 38">
          <a:extLst>
            <a:ext uri="{FF2B5EF4-FFF2-40B4-BE49-F238E27FC236}">
              <a16:creationId xmlns:a16="http://schemas.microsoft.com/office/drawing/2014/main" id="{00000000-0008-0000-0B00-00005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0" name="Text Box 38">
          <a:extLst>
            <a:ext uri="{FF2B5EF4-FFF2-40B4-BE49-F238E27FC236}">
              <a16:creationId xmlns:a16="http://schemas.microsoft.com/office/drawing/2014/main" id="{00000000-0008-0000-0B00-00005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1" name="Text Box 38">
          <a:extLst>
            <a:ext uri="{FF2B5EF4-FFF2-40B4-BE49-F238E27FC236}">
              <a16:creationId xmlns:a16="http://schemas.microsoft.com/office/drawing/2014/main" id="{00000000-0008-0000-0B00-00005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2" name="Text Box 38">
          <a:extLst>
            <a:ext uri="{FF2B5EF4-FFF2-40B4-BE49-F238E27FC236}">
              <a16:creationId xmlns:a16="http://schemas.microsoft.com/office/drawing/2014/main" id="{00000000-0008-0000-0B00-00005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3" name="Text Box 38">
          <a:extLst>
            <a:ext uri="{FF2B5EF4-FFF2-40B4-BE49-F238E27FC236}">
              <a16:creationId xmlns:a16="http://schemas.microsoft.com/office/drawing/2014/main" id="{00000000-0008-0000-0B00-00005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00000000-0008-0000-0B00-00006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5" name="Text Box 76">
          <a:extLst>
            <a:ext uri="{FF2B5EF4-FFF2-40B4-BE49-F238E27FC236}">
              <a16:creationId xmlns:a16="http://schemas.microsoft.com/office/drawing/2014/main" id="{00000000-0008-0000-0B00-00006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6" name="Text Box 77">
          <a:extLst>
            <a:ext uri="{FF2B5EF4-FFF2-40B4-BE49-F238E27FC236}">
              <a16:creationId xmlns:a16="http://schemas.microsoft.com/office/drawing/2014/main" id="{00000000-0008-0000-0B00-00006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7" name="Text Box 78">
          <a:extLst>
            <a:ext uri="{FF2B5EF4-FFF2-40B4-BE49-F238E27FC236}">
              <a16:creationId xmlns:a16="http://schemas.microsoft.com/office/drawing/2014/main" id="{00000000-0008-0000-0B00-00006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0000000-0008-0000-0B00-00006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00000000-0008-0000-0B00-00006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0" name="Text Box 46">
          <a:extLst>
            <a:ext uri="{FF2B5EF4-FFF2-40B4-BE49-F238E27FC236}">
              <a16:creationId xmlns:a16="http://schemas.microsoft.com/office/drawing/2014/main" id="{00000000-0008-0000-0B00-00006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1" name="Text Box 43">
          <a:extLst>
            <a:ext uri="{FF2B5EF4-FFF2-40B4-BE49-F238E27FC236}">
              <a16:creationId xmlns:a16="http://schemas.microsoft.com/office/drawing/2014/main" id="{00000000-0008-0000-0B00-00006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2" name="Text Box 68">
          <a:extLst>
            <a:ext uri="{FF2B5EF4-FFF2-40B4-BE49-F238E27FC236}">
              <a16:creationId xmlns:a16="http://schemas.microsoft.com/office/drawing/2014/main" id="{00000000-0008-0000-0B00-00006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3" name="Text Box 69">
          <a:extLst>
            <a:ext uri="{FF2B5EF4-FFF2-40B4-BE49-F238E27FC236}">
              <a16:creationId xmlns:a16="http://schemas.microsoft.com/office/drawing/2014/main" id="{00000000-0008-0000-0B00-00006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4" name="Text Box 70">
          <a:extLst>
            <a:ext uri="{FF2B5EF4-FFF2-40B4-BE49-F238E27FC236}">
              <a16:creationId xmlns:a16="http://schemas.microsoft.com/office/drawing/2014/main" id="{00000000-0008-0000-0B00-00006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5" name="Text Box 71">
          <a:extLst>
            <a:ext uri="{FF2B5EF4-FFF2-40B4-BE49-F238E27FC236}">
              <a16:creationId xmlns:a16="http://schemas.microsoft.com/office/drawing/2014/main" id="{00000000-0008-0000-0B00-00006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6" name="Text Box 72">
          <a:extLst>
            <a:ext uri="{FF2B5EF4-FFF2-40B4-BE49-F238E27FC236}">
              <a16:creationId xmlns:a16="http://schemas.microsoft.com/office/drawing/2014/main" id="{00000000-0008-0000-0B00-00006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7" name="Text Box 73">
          <a:extLst>
            <a:ext uri="{FF2B5EF4-FFF2-40B4-BE49-F238E27FC236}">
              <a16:creationId xmlns:a16="http://schemas.microsoft.com/office/drawing/2014/main" id="{00000000-0008-0000-0B00-00006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8" name="Text Box 38">
          <a:extLst>
            <a:ext uri="{FF2B5EF4-FFF2-40B4-BE49-F238E27FC236}">
              <a16:creationId xmlns:a16="http://schemas.microsoft.com/office/drawing/2014/main" id="{00000000-0008-0000-0B00-00006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9" name="Text Box 38">
          <a:extLst>
            <a:ext uri="{FF2B5EF4-FFF2-40B4-BE49-F238E27FC236}">
              <a16:creationId xmlns:a16="http://schemas.microsoft.com/office/drawing/2014/main" id="{00000000-0008-0000-0B00-00006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0" name="Text Box 38">
          <a:extLst>
            <a:ext uri="{FF2B5EF4-FFF2-40B4-BE49-F238E27FC236}">
              <a16:creationId xmlns:a16="http://schemas.microsoft.com/office/drawing/2014/main" id="{00000000-0008-0000-0B00-00007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1" name="Text Box 38">
          <a:extLst>
            <a:ext uri="{FF2B5EF4-FFF2-40B4-BE49-F238E27FC236}">
              <a16:creationId xmlns:a16="http://schemas.microsoft.com/office/drawing/2014/main" id="{00000000-0008-0000-0B00-00007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2" name="Text Box 38">
          <a:extLst>
            <a:ext uri="{FF2B5EF4-FFF2-40B4-BE49-F238E27FC236}">
              <a16:creationId xmlns:a16="http://schemas.microsoft.com/office/drawing/2014/main" id="{00000000-0008-0000-0B00-00007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3" name="Text Box 38">
          <a:extLst>
            <a:ext uri="{FF2B5EF4-FFF2-40B4-BE49-F238E27FC236}">
              <a16:creationId xmlns:a16="http://schemas.microsoft.com/office/drawing/2014/main" id="{00000000-0008-0000-0B00-00007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4" name="Text Box 38">
          <a:extLst>
            <a:ext uri="{FF2B5EF4-FFF2-40B4-BE49-F238E27FC236}">
              <a16:creationId xmlns:a16="http://schemas.microsoft.com/office/drawing/2014/main" id="{00000000-0008-0000-0B00-00007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5" name="Text Box 38">
          <a:extLst>
            <a:ext uri="{FF2B5EF4-FFF2-40B4-BE49-F238E27FC236}">
              <a16:creationId xmlns:a16="http://schemas.microsoft.com/office/drawing/2014/main" id="{00000000-0008-0000-0B00-00007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6" name="Text Box 38">
          <a:extLst>
            <a:ext uri="{FF2B5EF4-FFF2-40B4-BE49-F238E27FC236}">
              <a16:creationId xmlns:a16="http://schemas.microsoft.com/office/drawing/2014/main" id="{00000000-0008-0000-0B00-00007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7" name="Text Box 38">
          <a:extLst>
            <a:ext uri="{FF2B5EF4-FFF2-40B4-BE49-F238E27FC236}">
              <a16:creationId xmlns:a16="http://schemas.microsoft.com/office/drawing/2014/main" id="{00000000-0008-0000-0B00-00007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8" name="Text Box 38">
          <a:extLst>
            <a:ext uri="{FF2B5EF4-FFF2-40B4-BE49-F238E27FC236}">
              <a16:creationId xmlns:a16="http://schemas.microsoft.com/office/drawing/2014/main" id="{00000000-0008-0000-0B00-00007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9" name="Text Box 38">
          <a:extLst>
            <a:ext uri="{FF2B5EF4-FFF2-40B4-BE49-F238E27FC236}">
              <a16:creationId xmlns:a16="http://schemas.microsoft.com/office/drawing/2014/main" id="{00000000-0008-0000-0B00-00007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00000000-0008-0000-0B00-00007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1" name="Text Box 76">
          <a:extLst>
            <a:ext uri="{FF2B5EF4-FFF2-40B4-BE49-F238E27FC236}">
              <a16:creationId xmlns:a16="http://schemas.microsoft.com/office/drawing/2014/main" id="{00000000-0008-0000-0B00-00007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2" name="Text Box 77">
          <a:extLst>
            <a:ext uri="{FF2B5EF4-FFF2-40B4-BE49-F238E27FC236}">
              <a16:creationId xmlns:a16="http://schemas.microsoft.com/office/drawing/2014/main" id="{00000000-0008-0000-0B00-00007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3" name="Text Box 78">
          <a:extLst>
            <a:ext uri="{FF2B5EF4-FFF2-40B4-BE49-F238E27FC236}">
              <a16:creationId xmlns:a16="http://schemas.microsoft.com/office/drawing/2014/main" id="{00000000-0008-0000-0B00-00007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00000000-0008-0000-0B00-00007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00000000-0008-0000-0B00-00007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6" name="Text Box 46">
          <a:extLst>
            <a:ext uri="{FF2B5EF4-FFF2-40B4-BE49-F238E27FC236}">
              <a16:creationId xmlns:a16="http://schemas.microsoft.com/office/drawing/2014/main" id="{00000000-0008-0000-0B00-00008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7" name="Text Box 43">
          <a:extLst>
            <a:ext uri="{FF2B5EF4-FFF2-40B4-BE49-F238E27FC236}">
              <a16:creationId xmlns:a16="http://schemas.microsoft.com/office/drawing/2014/main" id="{00000000-0008-0000-0B00-00008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8" name="Text Box 3">
          <a:extLst>
            <a:ext uri="{FF2B5EF4-FFF2-40B4-BE49-F238E27FC236}">
              <a16:creationId xmlns:a16="http://schemas.microsoft.com/office/drawing/2014/main" id="{00000000-0008-0000-0B00-00008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9" name="Text Box 3">
          <a:extLst>
            <a:ext uri="{FF2B5EF4-FFF2-40B4-BE49-F238E27FC236}">
              <a16:creationId xmlns:a16="http://schemas.microsoft.com/office/drawing/2014/main" id="{00000000-0008-0000-0B00-00008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0" name="Text Box 3">
          <a:extLst>
            <a:ext uri="{FF2B5EF4-FFF2-40B4-BE49-F238E27FC236}">
              <a16:creationId xmlns:a16="http://schemas.microsoft.com/office/drawing/2014/main" id="{00000000-0008-0000-0B00-00008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1" name="Text Box 3">
          <a:extLst>
            <a:ext uri="{FF2B5EF4-FFF2-40B4-BE49-F238E27FC236}">
              <a16:creationId xmlns:a16="http://schemas.microsoft.com/office/drawing/2014/main" id="{00000000-0008-0000-0B00-00008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2" name="Text Box 3">
          <a:extLst>
            <a:ext uri="{FF2B5EF4-FFF2-40B4-BE49-F238E27FC236}">
              <a16:creationId xmlns:a16="http://schemas.microsoft.com/office/drawing/2014/main" id="{00000000-0008-0000-0B00-00008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3" name="Text Box 3">
          <a:extLst>
            <a:ext uri="{FF2B5EF4-FFF2-40B4-BE49-F238E27FC236}">
              <a16:creationId xmlns:a16="http://schemas.microsoft.com/office/drawing/2014/main" id="{00000000-0008-0000-0B00-00008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4" name="Text Box 3">
          <a:extLst>
            <a:ext uri="{FF2B5EF4-FFF2-40B4-BE49-F238E27FC236}">
              <a16:creationId xmlns:a16="http://schemas.microsoft.com/office/drawing/2014/main" id="{00000000-0008-0000-0B00-00008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5" name="Text Box 3">
          <a:extLst>
            <a:ext uri="{FF2B5EF4-FFF2-40B4-BE49-F238E27FC236}">
              <a16:creationId xmlns:a16="http://schemas.microsoft.com/office/drawing/2014/main" id="{00000000-0008-0000-0B00-00008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6" name="Text Box 3">
          <a:extLst>
            <a:ext uri="{FF2B5EF4-FFF2-40B4-BE49-F238E27FC236}">
              <a16:creationId xmlns:a16="http://schemas.microsoft.com/office/drawing/2014/main" id="{00000000-0008-0000-0B00-00008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7" name="Text Box 3">
          <a:extLst>
            <a:ext uri="{FF2B5EF4-FFF2-40B4-BE49-F238E27FC236}">
              <a16:creationId xmlns:a16="http://schemas.microsoft.com/office/drawing/2014/main" id="{00000000-0008-0000-0B00-00008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00000000-0008-0000-0B00-00008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9" name="Text Box 3">
          <a:extLst>
            <a:ext uri="{FF2B5EF4-FFF2-40B4-BE49-F238E27FC236}">
              <a16:creationId xmlns:a16="http://schemas.microsoft.com/office/drawing/2014/main" id="{00000000-0008-0000-0B00-00008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0" name="Text Box 3">
          <a:extLst>
            <a:ext uri="{FF2B5EF4-FFF2-40B4-BE49-F238E27FC236}">
              <a16:creationId xmlns:a16="http://schemas.microsoft.com/office/drawing/2014/main" id="{00000000-0008-0000-0B00-00008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1" name="Text Box 3">
          <a:extLst>
            <a:ext uri="{FF2B5EF4-FFF2-40B4-BE49-F238E27FC236}">
              <a16:creationId xmlns:a16="http://schemas.microsoft.com/office/drawing/2014/main" id="{00000000-0008-0000-0B00-00008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00000000-0008-0000-0B00-00009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3" name="Text Box 3">
          <a:extLst>
            <a:ext uri="{FF2B5EF4-FFF2-40B4-BE49-F238E27FC236}">
              <a16:creationId xmlns:a16="http://schemas.microsoft.com/office/drawing/2014/main" id="{00000000-0008-0000-0B00-00009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00000000-0008-0000-0B00-00009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5" name="Text Box 3">
          <a:extLst>
            <a:ext uri="{FF2B5EF4-FFF2-40B4-BE49-F238E27FC236}">
              <a16:creationId xmlns:a16="http://schemas.microsoft.com/office/drawing/2014/main" id="{00000000-0008-0000-0B00-00009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6" name="Text Box 3">
          <a:extLst>
            <a:ext uri="{FF2B5EF4-FFF2-40B4-BE49-F238E27FC236}">
              <a16:creationId xmlns:a16="http://schemas.microsoft.com/office/drawing/2014/main" id="{00000000-0008-0000-0B00-00009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7" name="Text Box 3">
          <a:extLst>
            <a:ext uri="{FF2B5EF4-FFF2-40B4-BE49-F238E27FC236}">
              <a16:creationId xmlns:a16="http://schemas.microsoft.com/office/drawing/2014/main" id="{00000000-0008-0000-0B00-00009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8" name="Text Box 3">
          <a:extLst>
            <a:ext uri="{FF2B5EF4-FFF2-40B4-BE49-F238E27FC236}">
              <a16:creationId xmlns:a16="http://schemas.microsoft.com/office/drawing/2014/main" id="{00000000-0008-0000-0B00-00009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9" name="Text Box 3">
          <a:extLst>
            <a:ext uri="{FF2B5EF4-FFF2-40B4-BE49-F238E27FC236}">
              <a16:creationId xmlns:a16="http://schemas.microsoft.com/office/drawing/2014/main" id="{00000000-0008-0000-0B00-00009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0" name="Text Box 3">
          <a:extLst>
            <a:ext uri="{FF2B5EF4-FFF2-40B4-BE49-F238E27FC236}">
              <a16:creationId xmlns:a16="http://schemas.microsoft.com/office/drawing/2014/main" id="{00000000-0008-0000-0B00-00009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1" name="Text Box 3">
          <a:extLst>
            <a:ext uri="{FF2B5EF4-FFF2-40B4-BE49-F238E27FC236}">
              <a16:creationId xmlns:a16="http://schemas.microsoft.com/office/drawing/2014/main" id="{00000000-0008-0000-0B00-00009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00000000-0008-0000-0B00-00009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3" name="Text Box 3">
          <a:extLst>
            <a:ext uri="{FF2B5EF4-FFF2-40B4-BE49-F238E27FC236}">
              <a16:creationId xmlns:a16="http://schemas.microsoft.com/office/drawing/2014/main" id="{00000000-0008-0000-0B00-00009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00000000-0008-0000-0B00-00009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5" name="Text Box 3">
          <a:extLst>
            <a:ext uri="{FF2B5EF4-FFF2-40B4-BE49-F238E27FC236}">
              <a16:creationId xmlns:a16="http://schemas.microsoft.com/office/drawing/2014/main" id="{00000000-0008-0000-0B00-00009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6" name="Text Box 3">
          <a:extLst>
            <a:ext uri="{FF2B5EF4-FFF2-40B4-BE49-F238E27FC236}">
              <a16:creationId xmlns:a16="http://schemas.microsoft.com/office/drawing/2014/main" id="{00000000-0008-0000-0B00-00009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7" name="Text Box 3">
          <a:extLst>
            <a:ext uri="{FF2B5EF4-FFF2-40B4-BE49-F238E27FC236}">
              <a16:creationId xmlns:a16="http://schemas.microsoft.com/office/drawing/2014/main" id="{00000000-0008-0000-0B00-00009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8" name="Text Box 3">
          <a:extLst>
            <a:ext uri="{FF2B5EF4-FFF2-40B4-BE49-F238E27FC236}">
              <a16:creationId xmlns:a16="http://schemas.microsoft.com/office/drawing/2014/main" id="{00000000-0008-0000-0B00-0000A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9" name="Text Box 3">
          <a:extLst>
            <a:ext uri="{FF2B5EF4-FFF2-40B4-BE49-F238E27FC236}">
              <a16:creationId xmlns:a16="http://schemas.microsoft.com/office/drawing/2014/main" id="{00000000-0008-0000-0B00-0000A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00000000-0008-0000-0B00-0000A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1" name="Text Box 3">
          <a:extLst>
            <a:ext uri="{FF2B5EF4-FFF2-40B4-BE49-F238E27FC236}">
              <a16:creationId xmlns:a16="http://schemas.microsoft.com/office/drawing/2014/main" id="{00000000-0008-0000-0B00-0000A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B00-0000A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3" name="Text Box 3">
          <a:extLst>
            <a:ext uri="{FF2B5EF4-FFF2-40B4-BE49-F238E27FC236}">
              <a16:creationId xmlns:a16="http://schemas.microsoft.com/office/drawing/2014/main" id="{00000000-0008-0000-0B00-0000A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00000000-0008-0000-0B00-0000A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5" name="Text Box 3">
          <a:extLst>
            <a:ext uri="{FF2B5EF4-FFF2-40B4-BE49-F238E27FC236}">
              <a16:creationId xmlns:a16="http://schemas.microsoft.com/office/drawing/2014/main" id="{00000000-0008-0000-0B00-0000A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6" name="Text Box 3">
          <a:extLst>
            <a:ext uri="{FF2B5EF4-FFF2-40B4-BE49-F238E27FC236}">
              <a16:creationId xmlns:a16="http://schemas.microsoft.com/office/drawing/2014/main" id="{00000000-0008-0000-0B00-0000A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7" name="Text Box 3">
          <a:extLst>
            <a:ext uri="{FF2B5EF4-FFF2-40B4-BE49-F238E27FC236}">
              <a16:creationId xmlns:a16="http://schemas.microsoft.com/office/drawing/2014/main" id="{00000000-0008-0000-0B00-0000A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8" name="Text Box 3">
          <a:extLst>
            <a:ext uri="{FF2B5EF4-FFF2-40B4-BE49-F238E27FC236}">
              <a16:creationId xmlns:a16="http://schemas.microsoft.com/office/drawing/2014/main" id="{00000000-0008-0000-0B00-0000A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9" name="Text Box 3">
          <a:extLst>
            <a:ext uri="{FF2B5EF4-FFF2-40B4-BE49-F238E27FC236}">
              <a16:creationId xmlns:a16="http://schemas.microsoft.com/office/drawing/2014/main" id="{00000000-0008-0000-0B00-0000A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0" name="Text Box 3">
          <a:extLst>
            <a:ext uri="{FF2B5EF4-FFF2-40B4-BE49-F238E27FC236}">
              <a16:creationId xmlns:a16="http://schemas.microsoft.com/office/drawing/2014/main" id="{00000000-0008-0000-0B00-0000A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1" name="Text Box 3">
          <a:extLst>
            <a:ext uri="{FF2B5EF4-FFF2-40B4-BE49-F238E27FC236}">
              <a16:creationId xmlns:a16="http://schemas.microsoft.com/office/drawing/2014/main" id="{00000000-0008-0000-0B00-0000A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00000000-0008-0000-0B00-0000A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3" name="Text Box 3">
          <a:extLst>
            <a:ext uri="{FF2B5EF4-FFF2-40B4-BE49-F238E27FC236}">
              <a16:creationId xmlns:a16="http://schemas.microsoft.com/office/drawing/2014/main" id="{00000000-0008-0000-0B00-0000A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4" name="Text Box 3">
          <a:extLst>
            <a:ext uri="{FF2B5EF4-FFF2-40B4-BE49-F238E27FC236}">
              <a16:creationId xmlns:a16="http://schemas.microsoft.com/office/drawing/2014/main" id="{00000000-0008-0000-0B00-0000B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5" name="Text Box 3">
          <a:extLst>
            <a:ext uri="{FF2B5EF4-FFF2-40B4-BE49-F238E27FC236}">
              <a16:creationId xmlns:a16="http://schemas.microsoft.com/office/drawing/2014/main" id="{00000000-0008-0000-0B00-0000B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6" name="Text Box 3">
          <a:extLst>
            <a:ext uri="{FF2B5EF4-FFF2-40B4-BE49-F238E27FC236}">
              <a16:creationId xmlns:a16="http://schemas.microsoft.com/office/drawing/2014/main" id="{00000000-0008-0000-0B00-0000B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7" name="Text Box 3">
          <a:extLst>
            <a:ext uri="{FF2B5EF4-FFF2-40B4-BE49-F238E27FC236}">
              <a16:creationId xmlns:a16="http://schemas.microsoft.com/office/drawing/2014/main" id="{00000000-0008-0000-0B00-0000B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8" name="Text Box 3">
          <a:extLst>
            <a:ext uri="{FF2B5EF4-FFF2-40B4-BE49-F238E27FC236}">
              <a16:creationId xmlns:a16="http://schemas.microsoft.com/office/drawing/2014/main" id="{00000000-0008-0000-0B00-0000B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9" name="Text Box 3">
          <a:extLst>
            <a:ext uri="{FF2B5EF4-FFF2-40B4-BE49-F238E27FC236}">
              <a16:creationId xmlns:a16="http://schemas.microsoft.com/office/drawing/2014/main" id="{00000000-0008-0000-0B00-0000B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0" name="Text Box 3">
          <a:extLst>
            <a:ext uri="{FF2B5EF4-FFF2-40B4-BE49-F238E27FC236}">
              <a16:creationId xmlns:a16="http://schemas.microsoft.com/office/drawing/2014/main" id="{00000000-0008-0000-0B00-0000B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1" name="Text Box 3">
          <a:extLst>
            <a:ext uri="{FF2B5EF4-FFF2-40B4-BE49-F238E27FC236}">
              <a16:creationId xmlns:a16="http://schemas.microsoft.com/office/drawing/2014/main" id="{00000000-0008-0000-0B00-0000B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2" name="Text Box 3">
          <a:extLst>
            <a:ext uri="{FF2B5EF4-FFF2-40B4-BE49-F238E27FC236}">
              <a16:creationId xmlns:a16="http://schemas.microsoft.com/office/drawing/2014/main" id="{00000000-0008-0000-0B00-0000B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3" name="Text Box 3">
          <a:extLst>
            <a:ext uri="{FF2B5EF4-FFF2-40B4-BE49-F238E27FC236}">
              <a16:creationId xmlns:a16="http://schemas.microsoft.com/office/drawing/2014/main" id="{00000000-0008-0000-0B00-0000B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00000000-0008-0000-0B00-0000B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5" name="Text Box 3">
          <a:extLst>
            <a:ext uri="{FF2B5EF4-FFF2-40B4-BE49-F238E27FC236}">
              <a16:creationId xmlns:a16="http://schemas.microsoft.com/office/drawing/2014/main" id="{00000000-0008-0000-0B00-0000B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6" name="Text Box 3">
          <a:extLst>
            <a:ext uri="{FF2B5EF4-FFF2-40B4-BE49-F238E27FC236}">
              <a16:creationId xmlns:a16="http://schemas.microsoft.com/office/drawing/2014/main" id="{00000000-0008-0000-0B00-0000B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7" name="Text Box 3">
          <a:extLst>
            <a:ext uri="{FF2B5EF4-FFF2-40B4-BE49-F238E27FC236}">
              <a16:creationId xmlns:a16="http://schemas.microsoft.com/office/drawing/2014/main" id="{00000000-0008-0000-0B00-0000B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8" name="Text Box 3">
          <a:extLst>
            <a:ext uri="{FF2B5EF4-FFF2-40B4-BE49-F238E27FC236}">
              <a16:creationId xmlns:a16="http://schemas.microsoft.com/office/drawing/2014/main" id="{00000000-0008-0000-0B00-0000B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9" name="Text Box 3">
          <a:extLst>
            <a:ext uri="{FF2B5EF4-FFF2-40B4-BE49-F238E27FC236}">
              <a16:creationId xmlns:a16="http://schemas.microsoft.com/office/drawing/2014/main" id="{00000000-0008-0000-0B00-0000B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0" name="Text Box 3">
          <a:extLst>
            <a:ext uri="{FF2B5EF4-FFF2-40B4-BE49-F238E27FC236}">
              <a16:creationId xmlns:a16="http://schemas.microsoft.com/office/drawing/2014/main" id="{00000000-0008-0000-0B00-0000C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1" name="Text Box 3">
          <a:extLst>
            <a:ext uri="{FF2B5EF4-FFF2-40B4-BE49-F238E27FC236}">
              <a16:creationId xmlns:a16="http://schemas.microsoft.com/office/drawing/2014/main" id="{00000000-0008-0000-0B00-0000C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2" name="Text Box 3">
          <a:extLst>
            <a:ext uri="{FF2B5EF4-FFF2-40B4-BE49-F238E27FC236}">
              <a16:creationId xmlns:a16="http://schemas.microsoft.com/office/drawing/2014/main" id="{00000000-0008-0000-0B00-0000C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3" name="Text Box 3">
          <a:extLst>
            <a:ext uri="{FF2B5EF4-FFF2-40B4-BE49-F238E27FC236}">
              <a16:creationId xmlns:a16="http://schemas.microsoft.com/office/drawing/2014/main" id="{00000000-0008-0000-0B00-0000C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00000000-0008-0000-0B00-0000C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5" name="Text Box 3">
          <a:extLst>
            <a:ext uri="{FF2B5EF4-FFF2-40B4-BE49-F238E27FC236}">
              <a16:creationId xmlns:a16="http://schemas.microsoft.com/office/drawing/2014/main" id="{00000000-0008-0000-0B00-0000C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6" name="Text Box 3">
          <a:extLst>
            <a:ext uri="{FF2B5EF4-FFF2-40B4-BE49-F238E27FC236}">
              <a16:creationId xmlns:a16="http://schemas.microsoft.com/office/drawing/2014/main" id="{00000000-0008-0000-0B00-0000C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7" name="Text Box 3">
          <a:extLst>
            <a:ext uri="{FF2B5EF4-FFF2-40B4-BE49-F238E27FC236}">
              <a16:creationId xmlns:a16="http://schemas.microsoft.com/office/drawing/2014/main" id="{00000000-0008-0000-0B00-0000C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8" name="Text Box 3">
          <a:extLst>
            <a:ext uri="{FF2B5EF4-FFF2-40B4-BE49-F238E27FC236}">
              <a16:creationId xmlns:a16="http://schemas.microsoft.com/office/drawing/2014/main" id="{00000000-0008-0000-0B00-0000C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9" name="Text Box 3">
          <a:extLst>
            <a:ext uri="{FF2B5EF4-FFF2-40B4-BE49-F238E27FC236}">
              <a16:creationId xmlns:a16="http://schemas.microsoft.com/office/drawing/2014/main" id="{00000000-0008-0000-0B00-0000C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0" name="Text Box 3">
          <a:extLst>
            <a:ext uri="{FF2B5EF4-FFF2-40B4-BE49-F238E27FC236}">
              <a16:creationId xmlns:a16="http://schemas.microsoft.com/office/drawing/2014/main" id="{00000000-0008-0000-0B00-0000C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1" name="Text Box 3">
          <a:extLst>
            <a:ext uri="{FF2B5EF4-FFF2-40B4-BE49-F238E27FC236}">
              <a16:creationId xmlns:a16="http://schemas.microsoft.com/office/drawing/2014/main" id="{00000000-0008-0000-0B00-0000C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2" name="Text Box 3">
          <a:extLst>
            <a:ext uri="{FF2B5EF4-FFF2-40B4-BE49-F238E27FC236}">
              <a16:creationId xmlns:a16="http://schemas.microsoft.com/office/drawing/2014/main" id="{00000000-0008-0000-0B00-0000C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3" name="Text Box 3">
          <a:extLst>
            <a:ext uri="{FF2B5EF4-FFF2-40B4-BE49-F238E27FC236}">
              <a16:creationId xmlns:a16="http://schemas.microsoft.com/office/drawing/2014/main" id="{00000000-0008-0000-0B00-0000C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id="{00000000-0008-0000-0B00-0000C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5" name="Text Box 3">
          <a:extLst>
            <a:ext uri="{FF2B5EF4-FFF2-40B4-BE49-F238E27FC236}">
              <a16:creationId xmlns:a16="http://schemas.microsoft.com/office/drawing/2014/main" id="{00000000-0008-0000-0B00-0000C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6" name="Text Box 3">
          <a:extLst>
            <a:ext uri="{FF2B5EF4-FFF2-40B4-BE49-F238E27FC236}">
              <a16:creationId xmlns:a16="http://schemas.microsoft.com/office/drawing/2014/main" id="{00000000-0008-0000-0B00-0000D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7" name="Text Box 3">
          <a:extLst>
            <a:ext uri="{FF2B5EF4-FFF2-40B4-BE49-F238E27FC236}">
              <a16:creationId xmlns:a16="http://schemas.microsoft.com/office/drawing/2014/main" id="{00000000-0008-0000-0B00-0000D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id="{00000000-0008-0000-0B00-0000D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9" name="Text Box 3">
          <a:extLst>
            <a:ext uri="{FF2B5EF4-FFF2-40B4-BE49-F238E27FC236}">
              <a16:creationId xmlns:a16="http://schemas.microsoft.com/office/drawing/2014/main" id="{00000000-0008-0000-0B00-0000D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0" name="Text Box 3">
          <a:extLst>
            <a:ext uri="{FF2B5EF4-FFF2-40B4-BE49-F238E27FC236}">
              <a16:creationId xmlns:a16="http://schemas.microsoft.com/office/drawing/2014/main" id="{00000000-0008-0000-0B00-0000D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1" name="Text Box 3">
          <a:extLst>
            <a:ext uri="{FF2B5EF4-FFF2-40B4-BE49-F238E27FC236}">
              <a16:creationId xmlns:a16="http://schemas.microsoft.com/office/drawing/2014/main" id="{00000000-0008-0000-0B00-0000D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2" name="Text Box 3">
          <a:extLst>
            <a:ext uri="{FF2B5EF4-FFF2-40B4-BE49-F238E27FC236}">
              <a16:creationId xmlns:a16="http://schemas.microsoft.com/office/drawing/2014/main" id="{00000000-0008-0000-0B00-0000D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3" name="Text Box 3">
          <a:extLst>
            <a:ext uri="{FF2B5EF4-FFF2-40B4-BE49-F238E27FC236}">
              <a16:creationId xmlns:a16="http://schemas.microsoft.com/office/drawing/2014/main" id="{00000000-0008-0000-0B00-0000D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4" name="Text Box 3">
          <a:extLst>
            <a:ext uri="{FF2B5EF4-FFF2-40B4-BE49-F238E27FC236}">
              <a16:creationId xmlns:a16="http://schemas.microsoft.com/office/drawing/2014/main" id="{00000000-0008-0000-0B00-0000D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5" name="Text Box 3">
          <a:extLst>
            <a:ext uri="{FF2B5EF4-FFF2-40B4-BE49-F238E27FC236}">
              <a16:creationId xmlns:a16="http://schemas.microsoft.com/office/drawing/2014/main" id="{00000000-0008-0000-0B00-0000D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6" name="Text Box 3">
          <a:extLst>
            <a:ext uri="{FF2B5EF4-FFF2-40B4-BE49-F238E27FC236}">
              <a16:creationId xmlns:a16="http://schemas.microsoft.com/office/drawing/2014/main" id="{00000000-0008-0000-0B00-0000D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7" name="Text Box 3">
          <a:extLst>
            <a:ext uri="{FF2B5EF4-FFF2-40B4-BE49-F238E27FC236}">
              <a16:creationId xmlns:a16="http://schemas.microsoft.com/office/drawing/2014/main" id="{00000000-0008-0000-0B00-0000D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id="{00000000-0008-0000-0B00-0000D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9" name="Text Box 3">
          <a:extLst>
            <a:ext uri="{FF2B5EF4-FFF2-40B4-BE49-F238E27FC236}">
              <a16:creationId xmlns:a16="http://schemas.microsoft.com/office/drawing/2014/main" id="{00000000-0008-0000-0B00-0000D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0" name="Text Box 3">
          <a:extLst>
            <a:ext uri="{FF2B5EF4-FFF2-40B4-BE49-F238E27FC236}">
              <a16:creationId xmlns:a16="http://schemas.microsoft.com/office/drawing/2014/main" id="{00000000-0008-0000-0B00-0000D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1" name="Text Box 3">
          <a:extLst>
            <a:ext uri="{FF2B5EF4-FFF2-40B4-BE49-F238E27FC236}">
              <a16:creationId xmlns:a16="http://schemas.microsoft.com/office/drawing/2014/main" id="{00000000-0008-0000-0B00-0000D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2" name="Text Box 3">
          <a:extLst>
            <a:ext uri="{FF2B5EF4-FFF2-40B4-BE49-F238E27FC236}">
              <a16:creationId xmlns:a16="http://schemas.microsoft.com/office/drawing/2014/main" id="{00000000-0008-0000-0B00-0000E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3" name="Text Box 3">
          <a:extLst>
            <a:ext uri="{FF2B5EF4-FFF2-40B4-BE49-F238E27FC236}">
              <a16:creationId xmlns:a16="http://schemas.microsoft.com/office/drawing/2014/main" id="{00000000-0008-0000-0B00-0000E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4" name="Text Box 3">
          <a:extLst>
            <a:ext uri="{FF2B5EF4-FFF2-40B4-BE49-F238E27FC236}">
              <a16:creationId xmlns:a16="http://schemas.microsoft.com/office/drawing/2014/main" id="{00000000-0008-0000-0B00-0000E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5" name="Text Box 3">
          <a:extLst>
            <a:ext uri="{FF2B5EF4-FFF2-40B4-BE49-F238E27FC236}">
              <a16:creationId xmlns:a16="http://schemas.microsoft.com/office/drawing/2014/main" id="{00000000-0008-0000-0B00-0000E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6" name="Text Box 3">
          <a:extLst>
            <a:ext uri="{FF2B5EF4-FFF2-40B4-BE49-F238E27FC236}">
              <a16:creationId xmlns:a16="http://schemas.microsoft.com/office/drawing/2014/main" id="{00000000-0008-0000-0B00-0000E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7" name="Text Box 3">
          <a:extLst>
            <a:ext uri="{FF2B5EF4-FFF2-40B4-BE49-F238E27FC236}">
              <a16:creationId xmlns:a16="http://schemas.microsoft.com/office/drawing/2014/main" id="{00000000-0008-0000-0B00-0000E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8" name="Text Box 3">
          <a:extLst>
            <a:ext uri="{FF2B5EF4-FFF2-40B4-BE49-F238E27FC236}">
              <a16:creationId xmlns:a16="http://schemas.microsoft.com/office/drawing/2014/main" id="{00000000-0008-0000-0B00-0000E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9" name="Text Box 3">
          <a:extLst>
            <a:ext uri="{FF2B5EF4-FFF2-40B4-BE49-F238E27FC236}">
              <a16:creationId xmlns:a16="http://schemas.microsoft.com/office/drawing/2014/main" id="{00000000-0008-0000-0B00-0000E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0" name="Text Box 3">
          <a:extLst>
            <a:ext uri="{FF2B5EF4-FFF2-40B4-BE49-F238E27FC236}">
              <a16:creationId xmlns:a16="http://schemas.microsoft.com/office/drawing/2014/main" id="{00000000-0008-0000-0B00-0000E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1" name="Text Box 3">
          <a:extLst>
            <a:ext uri="{FF2B5EF4-FFF2-40B4-BE49-F238E27FC236}">
              <a16:creationId xmlns:a16="http://schemas.microsoft.com/office/drawing/2014/main" id="{00000000-0008-0000-0B00-0000E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2" name="Text Box 3">
          <a:extLst>
            <a:ext uri="{FF2B5EF4-FFF2-40B4-BE49-F238E27FC236}">
              <a16:creationId xmlns:a16="http://schemas.microsoft.com/office/drawing/2014/main" id="{00000000-0008-0000-0B00-0000E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3" name="Text Box 3">
          <a:extLst>
            <a:ext uri="{FF2B5EF4-FFF2-40B4-BE49-F238E27FC236}">
              <a16:creationId xmlns:a16="http://schemas.microsoft.com/office/drawing/2014/main" id="{00000000-0008-0000-0B00-0000E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id="{00000000-0008-0000-0B00-0000E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5" name="Text Box 3">
          <a:extLst>
            <a:ext uri="{FF2B5EF4-FFF2-40B4-BE49-F238E27FC236}">
              <a16:creationId xmlns:a16="http://schemas.microsoft.com/office/drawing/2014/main" id="{00000000-0008-0000-0B00-0000E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6" name="Text Box 3">
          <a:extLst>
            <a:ext uri="{FF2B5EF4-FFF2-40B4-BE49-F238E27FC236}">
              <a16:creationId xmlns:a16="http://schemas.microsoft.com/office/drawing/2014/main" id="{00000000-0008-0000-0B00-0000E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7" name="Text Box 3">
          <a:extLst>
            <a:ext uri="{FF2B5EF4-FFF2-40B4-BE49-F238E27FC236}">
              <a16:creationId xmlns:a16="http://schemas.microsoft.com/office/drawing/2014/main" id="{00000000-0008-0000-0B00-0000E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8" name="Text Box 3">
          <a:extLst>
            <a:ext uri="{FF2B5EF4-FFF2-40B4-BE49-F238E27FC236}">
              <a16:creationId xmlns:a16="http://schemas.microsoft.com/office/drawing/2014/main" id="{00000000-0008-0000-0B00-0000F0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9" name="Text Box 3">
          <a:extLst>
            <a:ext uri="{FF2B5EF4-FFF2-40B4-BE49-F238E27FC236}">
              <a16:creationId xmlns:a16="http://schemas.microsoft.com/office/drawing/2014/main" id="{00000000-0008-0000-0B00-0000F1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0" name="Text Box 3">
          <a:extLst>
            <a:ext uri="{FF2B5EF4-FFF2-40B4-BE49-F238E27FC236}">
              <a16:creationId xmlns:a16="http://schemas.microsoft.com/office/drawing/2014/main" id="{00000000-0008-0000-0B00-0000F2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1" name="Text Box 3">
          <a:extLst>
            <a:ext uri="{FF2B5EF4-FFF2-40B4-BE49-F238E27FC236}">
              <a16:creationId xmlns:a16="http://schemas.microsoft.com/office/drawing/2014/main" id="{00000000-0008-0000-0B00-0000F3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2" name="Text Box 3">
          <a:extLst>
            <a:ext uri="{FF2B5EF4-FFF2-40B4-BE49-F238E27FC236}">
              <a16:creationId xmlns:a16="http://schemas.microsoft.com/office/drawing/2014/main" id="{00000000-0008-0000-0B00-0000F4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3" name="Text Box 3">
          <a:extLst>
            <a:ext uri="{FF2B5EF4-FFF2-40B4-BE49-F238E27FC236}">
              <a16:creationId xmlns:a16="http://schemas.microsoft.com/office/drawing/2014/main" id="{00000000-0008-0000-0B00-0000F5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4" name="Text Box 3">
          <a:extLst>
            <a:ext uri="{FF2B5EF4-FFF2-40B4-BE49-F238E27FC236}">
              <a16:creationId xmlns:a16="http://schemas.microsoft.com/office/drawing/2014/main" id="{00000000-0008-0000-0B00-0000F6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5" name="Text Box 3">
          <a:extLst>
            <a:ext uri="{FF2B5EF4-FFF2-40B4-BE49-F238E27FC236}">
              <a16:creationId xmlns:a16="http://schemas.microsoft.com/office/drawing/2014/main" id="{00000000-0008-0000-0B00-0000F7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00000000-0008-0000-0B00-0000F8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7" name="Text Box 3">
          <a:extLst>
            <a:ext uri="{FF2B5EF4-FFF2-40B4-BE49-F238E27FC236}">
              <a16:creationId xmlns:a16="http://schemas.microsoft.com/office/drawing/2014/main" id="{00000000-0008-0000-0B00-0000F9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8" name="Text Box 3">
          <a:extLst>
            <a:ext uri="{FF2B5EF4-FFF2-40B4-BE49-F238E27FC236}">
              <a16:creationId xmlns:a16="http://schemas.microsoft.com/office/drawing/2014/main" id="{00000000-0008-0000-0B00-0000FA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9" name="Text Box 3">
          <a:extLst>
            <a:ext uri="{FF2B5EF4-FFF2-40B4-BE49-F238E27FC236}">
              <a16:creationId xmlns:a16="http://schemas.microsoft.com/office/drawing/2014/main" id="{00000000-0008-0000-0B00-0000FB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0" name="Text Box 3">
          <a:extLst>
            <a:ext uri="{FF2B5EF4-FFF2-40B4-BE49-F238E27FC236}">
              <a16:creationId xmlns:a16="http://schemas.microsoft.com/office/drawing/2014/main" id="{00000000-0008-0000-0B00-0000FC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1" name="Text Box 3">
          <a:extLst>
            <a:ext uri="{FF2B5EF4-FFF2-40B4-BE49-F238E27FC236}">
              <a16:creationId xmlns:a16="http://schemas.microsoft.com/office/drawing/2014/main" id="{00000000-0008-0000-0B00-0000FD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00000000-0008-0000-0B00-0000FE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3" name="Text Box 3">
          <a:extLst>
            <a:ext uri="{FF2B5EF4-FFF2-40B4-BE49-F238E27FC236}">
              <a16:creationId xmlns:a16="http://schemas.microsoft.com/office/drawing/2014/main" id="{00000000-0008-0000-0B00-0000FF17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4" name="Text Box 3">
          <a:extLst>
            <a:ext uri="{FF2B5EF4-FFF2-40B4-BE49-F238E27FC236}">
              <a16:creationId xmlns:a16="http://schemas.microsoft.com/office/drawing/2014/main" id="{00000000-0008-0000-0B00-00000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5" name="Text Box 3">
          <a:extLst>
            <a:ext uri="{FF2B5EF4-FFF2-40B4-BE49-F238E27FC236}">
              <a16:creationId xmlns:a16="http://schemas.microsoft.com/office/drawing/2014/main" id="{00000000-0008-0000-0B00-00000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6" name="Text Box 3">
          <a:extLst>
            <a:ext uri="{FF2B5EF4-FFF2-40B4-BE49-F238E27FC236}">
              <a16:creationId xmlns:a16="http://schemas.microsoft.com/office/drawing/2014/main" id="{00000000-0008-0000-0B00-00000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B00-00000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8" name="Text Box 3">
          <a:extLst>
            <a:ext uri="{FF2B5EF4-FFF2-40B4-BE49-F238E27FC236}">
              <a16:creationId xmlns:a16="http://schemas.microsoft.com/office/drawing/2014/main" id="{00000000-0008-0000-0B00-00000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9" name="Text Box 3">
          <a:extLst>
            <a:ext uri="{FF2B5EF4-FFF2-40B4-BE49-F238E27FC236}">
              <a16:creationId xmlns:a16="http://schemas.microsoft.com/office/drawing/2014/main" id="{00000000-0008-0000-0B00-00000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0" name="Text Box 3">
          <a:extLst>
            <a:ext uri="{FF2B5EF4-FFF2-40B4-BE49-F238E27FC236}">
              <a16:creationId xmlns:a16="http://schemas.microsoft.com/office/drawing/2014/main" id="{00000000-0008-0000-0B00-00000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1" name="Text Box 3">
          <a:extLst>
            <a:ext uri="{FF2B5EF4-FFF2-40B4-BE49-F238E27FC236}">
              <a16:creationId xmlns:a16="http://schemas.microsoft.com/office/drawing/2014/main" id="{00000000-0008-0000-0B00-00000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2" name="Text Box 3">
          <a:extLst>
            <a:ext uri="{FF2B5EF4-FFF2-40B4-BE49-F238E27FC236}">
              <a16:creationId xmlns:a16="http://schemas.microsoft.com/office/drawing/2014/main" id="{00000000-0008-0000-0B00-00000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3" name="Text Box 3">
          <a:extLst>
            <a:ext uri="{FF2B5EF4-FFF2-40B4-BE49-F238E27FC236}">
              <a16:creationId xmlns:a16="http://schemas.microsoft.com/office/drawing/2014/main" id="{00000000-0008-0000-0B00-00000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4" name="Text Box 3">
          <a:extLst>
            <a:ext uri="{FF2B5EF4-FFF2-40B4-BE49-F238E27FC236}">
              <a16:creationId xmlns:a16="http://schemas.microsoft.com/office/drawing/2014/main" id="{00000000-0008-0000-0B00-00000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5" name="Text Box 3">
          <a:extLst>
            <a:ext uri="{FF2B5EF4-FFF2-40B4-BE49-F238E27FC236}">
              <a16:creationId xmlns:a16="http://schemas.microsoft.com/office/drawing/2014/main" id="{00000000-0008-0000-0B00-00000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6" name="Text Box 3">
          <a:extLst>
            <a:ext uri="{FF2B5EF4-FFF2-40B4-BE49-F238E27FC236}">
              <a16:creationId xmlns:a16="http://schemas.microsoft.com/office/drawing/2014/main" id="{00000000-0008-0000-0B00-00000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7" name="Text Box 3">
          <a:extLst>
            <a:ext uri="{FF2B5EF4-FFF2-40B4-BE49-F238E27FC236}">
              <a16:creationId xmlns:a16="http://schemas.microsoft.com/office/drawing/2014/main" id="{00000000-0008-0000-0B00-00000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8" name="Text Box 3">
          <a:extLst>
            <a:ext uri="{FF2B5EF4-FFF2-40B4-BE49-F238E27FC236}">
              <a16:creationId xmlns:a16="http://schemas.microsoft.com/office/drawing/2014/main" id="{00000000-0008-0000-0B00-00000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9" name="Text Box 3">
          <a:extLst>
            <a:ext uri="{FF2B5EF4-FFF2-40B4-BE49-F238E27FC236}">
              <a16:creationId xmlns:a16="http://schemas.microsoft.com/office/drawing/2014/main" id="{00000000-0008-0000-0B00-00000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0" name="Text Box 3">
          <a:extLst>
            <a:ext uri="{FF2B5EF4-FFF2-40B4-BE49-F238E27FC236}">
              <a16:creationId xmlns:a16="http://schemas.microsoft.com/office/drawing/2014/main" id="{00000000-0008-0000-0B00-00001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1" name="Text Box 3">
          <a:extLst>
            <a:ext uri="{FF2B5EF4-FFF2-40B4-BE49-F238E27FC236}">
              <a16:creationId xmlns:a16="http://schemas.microsoft.com/office/drawing/2014/main" id="{00000000-0008-0000-0B00-00001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2" name="Text Box 3">
          <a:extLst>
            <a:ext uri="{FF2B5EF4-FFF2-40B4-BE49-F238E27FC236}">
              <a16:creationId xmlns:a16="http://schemas.microsoft.com/office/drawing/2014/main" id="{00000000-0008-0000-0B00-00001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3" name="Text Box 3">
          <a:extLst>
            <a:ext uri="{FF2B5EF4-FFF2-40B4-BE49-F238E27FC236}">
              <a16:creationId xmlns:a16="http://schemas.microsoft.com/office/drawing/2014/main" id="{00000000-0008-0000-0B00-00001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00000000-0008-0000-0B00-00001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5" name="Text Box 3">
          <a:extLst>
            <a:ext uri="{FF2B5EF4-FFF2-40B4-BE49-F238E27FC236}">
              <a16:creationId xmlns:a16="http://schemas.microsoft.com/office/drawing/2014/main" id="{00000000-0008-0000-0B00-00001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6" name="Text Box 3">
          <a:extLst>
            <a:ext uri="{FF2B5EF4-FFF2-40B4-BE49-F238E27FC236}">
              <a16:creationId xmlns:a16="http://schemas.microsoft.com/office/drawing/2014/main" id="{00000000-0008-0000-0B00-00001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7" name="Text Box 3">
          <a:extLst>
            <a:ext uri="{FF2B5EF4-FFF2-40B4-BE49-F238E27FC236}">
              <a16:creationId xmlns:a16="http://schemas.microsoft.com/office/drawing/2014/main" id="{00000000-0008-0000-0B00-00001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8" name="Text Box 3">
          <a:extLst>
            <a:ext uri="{FF2B5EF4-FFF2-40B4-BE49-F238E27FC236}">
              <a16:creationId xmlns:a16="http://schemas.microsoft.com/office/drawing/2014/main" id="{00000000-0008-0000-0B00-00001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9" name="Text Box 3">
          <a:extLst>
            <a:ext uri="{FF2B5EF4-FFF2-40B4-BE49-F238E27FC236}">
              <a16:creationId xmlns:a16="http://schemas.microsoft.com/office/drawing/2014/main" id="{00000000-0008-0000-0B00-00001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0" name="Text Box 3">
          <a:extLst>
            <a:ext uri="{FF2B5EF4-FFF2-40B4-BE49-F238E27FC236}">
              <a16:creationId xmlns:a16="http://schemas.microsoft.com/office/drawing/2014/main" id="{00000000-0008-0000-0B00-00001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1" name="Text Box 3">
          <a:extLst>
            <a:ext uri="{FF2B5EF4-FFF2-40B4-BE49-F238E27FC236}">
              <a16:creationId xmlns:a16="http://schemas.microsoft.com/office/drawing/2014/main" id="{00000000-0008-0000-0B00-00001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2" name="Text Box 3">
          <a:extLst>
            <a:ext uri="{FF2B5EF4-FFF2-40B4-BE49-F238E27FC236}">
              <a16:creationId xmlns:a16="http://schemas.microsoft.com/office/drawing/2014/main" id="{00000000-0008-0000-0B00-00001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3" name="Text Box 3">
          <a:extLst>
            <a:ext uri="{FF2B5EF4-FFF2-40B4-BE49-F238E27FC236}">
              <a16:creationId xmlns:a16="http://schemas.microsoft.com/office/drawing/2014/main" id="{00000000-0008-0000-0B00-00001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4" name="Text Box 3">
          <a:extLst>
            <a:ext uri="{FF2B5EF4-FFF2-40B4-BE49-F238E27FC236}">
              <a16:creationId xmlns:a16="http://schemas.microsoft.com/office/drawing/2014/main" id="{00000000-0008-0000-0B00-00001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5" name="Text Box 3">
          <a:extLst>
            <a:ext uri="{FF2B5EF4-FFF2-40B4-BE49-F238E27FC236}">
              <a16:creationId xmlns:a16="http://schemas.microsoft.com/office/drawing/2014/main" id="{00000000-0008-0000-0B00-00001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6" name="Text Box 3">
          <a:extLst>
            <a:ext uri="{FF2B5EF4-FFF2-40B4-BE49-F238E27FC236}">
              <a16:creationId xmlns:a16="http://schemas.microsoft.com/office/drawing/2014/main" id="{00000000-0008-0000-0B00-00002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7" name="Text Box 3">
          <a:extLst>
            <a:ext uri="{FF2B5EF4-FFF2-40B4-BE49-F238E27FC236}">
              <a16:creationId xmlns:a16="http://schemas.microsoft.com/office/drawing/2014/main" id="{00000000-0008-0000-0B00-00002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8" name="Text Box 3">
          <a:extLst>
            <a:ext uri="{FF2B5EF4-FFF2-40B4-BE49-F238E27FC236}">
              <a16:creationId xmlns:a16="http://schemas.microsoft.com/office/drawing/2014/main" id="{00000000-0008-0000-0B00-00002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9" name="Text Box 3">
          <a:extLst>
            <a:ext uri="{FF2B5EF4-FFF2-40B4-BE49-F238E27FC236}">
              <a16:creationId xmlns:a16="http://schemas.microsoft.com/office/drawing/2014/main" id="{00000000-0008-0000-0B00-00002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0" name="Text Box 3">
          <a:extLst>
            <a:ext uri="{FF2B5EF4-FFF2-40B4-BE49-F238E27FC236}">
              <a16:creationId xmlns:a16="http://schemas.microsoft.com/office/drawing/2014/main" id="{00000000-0008-0000-0B00-00002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1" name="Text Box 3">
          <a:extLst>
            <a:ext uri="{FF2B5EF4-FFF2-40B4-BE49-F238E27FC236}">
              <a16:creationId xmlns:a16="http://schemas.microsoft.com/office/drawing/2014/main" id="{00000000-0008-0000-0B00-00002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2" name="Text Box 3">
          <a:extLst>
            <a:ext uri="{FF2B5EF4-FFF2-40B4-BE49-F238E27FC236}">
              <a16:creationId xmlns:a16="http://schemas.microsoft.com/office/drawing/2014/main" id="{00000000-0008-0000-0B00-00002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3" name="Text Box 3">
          <a:extLst>
            <a:ext uri="{FF2B5EF4-FFF2-40B4-BE49-F238E27FC236}">
              <a16:creationId xmlns:a16="http://schemas.microsoft.com/office/drawing/2014/main" id="{00000000-0008-0000-0B00-00002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4" name="Text Box 3">
          <a:extLst>
            <a:ext uri="{FF2B5EF4-FFF2-40B4-BE49-F238E27FC236}">
              <a16:creationId xmlns:a16="http://schemas.microsoft.com/office/drawing/2014/main" id="{00000000-0008-0000-0B00-00002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5" name="Text Box 3">
          <a:extLst>
            <a:ext uri="{FF2B5EF4-FFF2-40B4-BE49-F238E27FC236}">
              <a16:creationId xmlns:a16="http://schemas.microsoft.com/office/drawing/2014/main" id="{00000000-0008-0000-0B00-00002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6" name="Text Box 3">
          <a:extLst>
            <a:ext uri="{FF2B5EF4-FFF2-40B4-BE49-F238E27FC236}">
              <a16:creationId xmlns:a16="http://schemas.microsoft.com/office/drawing/2014/main" id="{00000000-0008-0000-0B00-00002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7" name="Text Box 3">
          <a:extLst>
            <a:ext uri="{FF2B5EF4-FFF2-40B4-BE49-F238E27FC236}">
              <a16:creationId xmlns:a16="http://schemas.microsoft.com/office/drawing/2014/main" id="{00000000-0008-0000-0B00-00002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00000000-0008-0000-0B00-00002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9" name="Text Box 3">
          <a:extLst>
            <a:ext uri="{FF2B5EF4-FFF2-40B4-BE49-F238E27FC236}">
              <a16:creationId xmlns:a16="http://schemas.microsoft.com/office/drawing/2014/main" id="{00000000-0008-0000-0B00-00002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00000000-0008-0000-0B00-00002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1" name="Text Box 3">
          <a:extLst>
            <a:ext uri="{FF2B5EF4-FFF2-40B4-BE49-F238E27FC236}">
              <a16:creationId xmlns:a16="http://schemas.microsoft.com/office/drawing/2014/main" id="{00000000-0008-0000-0B00-00002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2" name="Text Box 3">
          <a:extLst>
            <a:ext uri="{FF2B5EF4-FFF2-40B4-BE49-F238E27FC236}">
              <a16:creationId xmlns:a16="http://schemas.microsoft.com/office/drawing/2014/main" id="{00000000-0008-0000-0B00-00003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3" name="Text Box 3">
          <a:extLst>
            <a:ext uri="{FF2B5EF4-FFF2-40B4-BE49-F238E27FC236}">
              <a16:creationId xmlns:a16="http://schemas.microsoft.com/office/drawing/2014/main" id="{00000000-0008-0000-0B00-00003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00000000-0008-0000-0B00-00003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5" name="Text Box 3">
          <a:extLst>
            <a:ext uri="{FF2B5EF4-FFF2-40B4-BE49-F238E27FC236}">
              <a16:creationId xmlns:a16="http://schemas.microsoft.com/office/drawing/2014/main" id="{00000000-0008-0000-0B00-00003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6" name="Text Box 3">
          <a:extLst>
            <a:ext uri="{FF2B5EF4-FFF2-40B4-BE49-F238E27FC236}">
              <a16:creationId xmlns:a16="http://schemas.microsoft.com/office/drawing/2014/main" id="{00000000-0008-0000-0B00-00003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7" name="Text Box 3">
          <a:extLst>
            <a:ext uri="{FF2B5EF4-FFF2-40B4-BE49-F238E27FC236}">
              <a16:creationId xmlns:a16="http://schemas.microsoft.com/office/drawing/2014/main" id="{00000000-0008-0000-0B00-00003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8" name="Text Box 3">
          <a:extLst>
            <a:ext uri="{FF2B5EF4-FFF2-40B4-BE49-F238E27FC236}">
              <a16:creationId xmlns:a16="http://schemas.microsoft.com/office/drawing/2014/main" id="{00000000-0008-0000-0B00-00003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9" name="Text Box 3">
          <a:extLst>
            <a:ext uri="{FF2B5EF4-FFF2-40B4-BE49-F238E27FC236}">
              <a16:creationId xmlns:a16="http://schemas.microsoft.com/office/drawing/2014/main" id="{00000000-0008-0000-0B00-00003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id="{00000000-0008-0000-0B00-00003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1" name="Text Box 3">
          <a:extLst>
            <a:ext uri="{FF2B5EF4-FFF2-40B4-BE49-F238E27FC236}">
              <a16:creationId xmlns:a16="http://schemas.microsoft.com/office/drawing/2014/main" id="{00000000-0008-0000-0B00-00003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id="{00000000-0008-0000-0B00-00003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3" name="Text Box 3">
          <a:extLst>
            <a:ext uri="{FF2B5EF4-FFF2-40B4-BE49-F238E27FC236}">
              <a16:creationId xmlns:a16="http://schemas.microsoft.com/office/drawing/2014/main" id="{00000000-0008-0000-0B00-00003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00000000-0008-0000-0B00-00003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5" name="Text Box 3">
          <a:extLst>
            <a:ext uri="{FF2B5EF4-FFF2-40B4-BE49-F238E27FC236}">
              <a16:creationId xmlns:a16="http://schemas.microsoft.com/office/drawing/2014/main" id="{00000000-0008-0000-0B00-00003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id="{00000000-0008-0000-0B00-00003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7" name="Text Box 3">
          <a:extLst>
            <a:ext uri="{FF2B5EF4-FFF2-40B4-BE49-F238E27FC236}">
              <a16:creationId xmlns:a16="http://schemas.microsoft.com/office/drawing/2014/main" id="{00000000-0008-0000-0B00-00003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00000000-0008-0000-0B00-00004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9" name="Text Box 3">
          <a:extLst>
            <a:ext uri="{FF2B5EF4-FFF2-40B4-BE49-F238E27FC236}">
              <a16:creationId xmlns:a16="http://schemas.microsoft.com/office/drawing/2014/main" id="{00000000-0008-0000-0B00-00004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0" name="Text Box 3">
          <a:extLst>
            <a:ext uri="{FF2B5EF4-FFF2-40B4-BE49-F238E27FC236}">
              <a16:creationId xmlns:a16="http://schemas.microsoft.com/office/drawing/2014/main" id="{00000000-0008-0000-0B00-00004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1" name="Text Box 3">
          <a:extLst>
            <a:ext uri="{FF2B5EF4-FFF2-40B4-BE49-F238E27FC236}">
              <a16:creationId xmlns:a16="http://schemas.microsoft.com/office/drawing/2014/main" id="{00000000-0008-0000-0B00-00004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00000000-0008-0000-0B00-00004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3" name="Text Box 3">
          <a:extLst>
            <a:ext uri="{FF2B5EF4-FFF2-40B4-BE49-F238E27FC236}">
              <a16:creationId xmlns:a16="http://schemas.microsoft.com/office/drawing/2014/main" id="{00000000-0008-0000-0B00-00004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id="{00000000-0008-0000-0B00-00004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5" name="Text Box 3">
          <a:extLst>
            <a:ext uri="{FF2B5EF4-FFF2-40B4-BE49-F238E27FC236}">
              <a16:creationId xmlns:a16="http://schemas.microsoft.com/office/drawing/2014/main" id="{00000000-0008-0000-0B00-00004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id="{00000000-0008-0000-0B00-00004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7" name="Text Box 3">
          <a:extLst>
            <a:ext uri="{FF2B5EF4-FFF2-40B4-BE49-F238E27FC236}">
              <a16:creationId xmlns:a16="http://schemas.microsoft.com/office/drawing/2014/main" id="{00000000-0008-0000-0B00-00004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00000000-0008-0000-0B00-00004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9" name="Text Box 3">
          <a:extLst>
            <a:ext uri="{FF2B5EF4-FFF2-40B4-BE49-F238E27FC236}">
              <a16:creationId xmlns:a16="http://schemas.microsoft.com/office/drawing/2014/main" id="{00000000-0008-0000-0B00-00004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id="{00000000-0008-0000-0B00-00004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1" name="Text Box 3">
          <a:extLst>
            <a:ext uri="{FF2B5EF4-FFF2-40B4-BE49-F238E27FC236}">
              <a16:creationId xmlns:a16="http://schemas.microsoft.com/office/drawing/2014/main" id="{00000000-0008-0000-0B00-00004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00000000-0008-0000-0B00-00004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3" name="Text Box 3">
          <a:extLst>
            <a:ext uri="{FF2B5EF4-FFF2-40B4-BE49-F238E27FC236}">
              <a16:creationId xmlns:a16="http://schemas.microsoft.com/office/drawing/2014/main" id="{00000000-0008-0000-0B00-00004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00000000-0008-0000-0B00-00005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5" name="Text Box 3">
          <a:extLst>
            <a:ext uri="{FF2B5EF4-FFF2-40B4-BE49-F238E27FC236}">
              <a16:creationId xmlns:a16="http://schemas.microsoft.com/office/drawing/2014/main" id="{00000000-0008-0000-0B00-00005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6" name="Text Box 3">
          <a:extLst>
            <a:ext uri="{FF2B5EF4-FFF2-40B4-BE49-F238E27FC236}">
              <a16:creationId xmlns:a16="http://schemas.microsoft.com/office/drawing/2014/main" id="{00000000-0008-0000-0B00-00005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7" name="Text Box 3">
          <a:extLst>
            <a:ext uri="{FF2B5EF4-FFF2-40B4-BE49-F238E27FC236}">
              <a16:creationId xmlns:a16="http://schemas.microsoft.com/office/drawing/2014/main" id="{00000000-0008-0000-0B00-00005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id="{00000000-0008-0000-0B00-00005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9" name="Text Box 3">
          <a:extLst>
            <a:ext uri="{FF2B5EF4-FFF2-40B4-BE49-F238E27FC236}">
              <a16:creationId xmlns:a16="http://schemas.microsoft.com/office/drawing/2014/main" id="{00000000-0008-0000-0B00-00005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id="{00000000-0008-0000-0B00-00005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1" name="Text Box 3">
          <a:extLst>
            <a:ext uri="{FF2B5EF4-FFF2-40B4-BE49-F238E27FC236}">
              <a16:creationId xmlns:a16="http://schemas.microsoft.com/office/drawing/2014/main" id="{00000000-0008-0000-0B00-00005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2" name="Text Box 3">
          <a:extLst>
            <a:ext uri="{FF2B5EF4-FFF2-40B4-BE49-F238E27FC236}">
              <a16:creationId xmlns:a16="http://schemas.microsoft.com/office/drawing/2014/main" id="{00000000-0008-0000-0B00-00005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3" name="Text Box 3">
          <a:extLst>
            <a:ext uri="{FF2B5EF4-FFF2-40B4-BE49-F238E27FC236}">
              <a16:creationId xmlns:a16="http://schemas.microsoft.com/office/drawing/2014/main" id="{00000000-0008-0000-0B00-00005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id="{00000000-0008-0000-0B00-00005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5" name="Text Box 3">
          <a:extLst>
            <a:ext uri="{FF2B5EF4-FFF2-40B4-BE49-F238E27FC236}">
              <a16:creationId xmlns:a16="http://schemas.microsoft.com/office/drawing/2014/main" id="{00000000-0008-0000-0B00-00005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6" name="Text Box 3">
          <a:extLst>
            <a:ext uri="{FF2B5EF4-FFF2-40B4-BE49-F238E27FC236}">
              <a16:creationId xmlns:a16="http://schemas.microsoft.com/office/drawing/2014/main" id="{00000000-0008-0000-0B00-00005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7" name="Text Box 3">
          <a:extLst>
            <a:ext uri="{FF2B5EF4-FFF2-40B4-BE49-F238E27FC236}">
              <a16:creationId xmlns:a16="http://schemas.microsoft.com/office/drawing/2014/main" id="{00000000-0008-0000-0B00-00005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8" name="Text Box 3">
          <a:extLst>
            <a:ext uri="{FF2B5EF4-FFF2-40B4-BE49-F238E27FC236}">
              <a16:creationId xmlns:a16="http://schemas.microsoft.com/office/drawing/2014/main" id="{00000000-0008-0000-0B00-00005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9" name="Text Box 3">
          <a:extLst>
            <a:ext uri="{FF2B5EF4-FFF2-40B4-BE49-F238E27FC236}">
              <a16:creationId xmlns:a16="http://schemas.microsoft.com/office/drawing/2014/main" id="{00000000-0008-0000-0B00-00005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0" name="Text Box 3">
          <a:extLst>
            <a:ext uri="{FF2B5EF4-FFF2-40B4-BE49-F238E27FC236}">
              <a16:creationId xmlns:a16="http://schemas.microsoft.com/office/drawing/2014/main" id="{00000000-0008-0000-0B00-00006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1" name="Text Box 3">
          <a:extLst>
            <a:ext uri="{FF2B5EF4-FFF2-40B4-BE49-F238E27FC236}">
              <a16:creationId xmlns:a16="http://schemas.microsoft.com/office/drawing/2014/main" id="{00000000-0008-0000-0B00-00006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2" name="Text Box 3">
          <a:extLst>
            <a:ext uri="{FF2B5EF4-FFF2-40B4-BE49-F238E27FC236}">
              <a16:creationId xmlns:a16="http://schemas.microsoft.com/office/drawing/2014/main" id="{00000000-0008-0000-0B00-00006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3" name="Text Box 3">
          <a:extLst>
            <a:ext uri="{FF2B5EF4-FFF2-40B4-BE49-F238E27FC236}">
              <a16:creationId xmlns:a16="http://schemas.microsoft.com/office/drawing/2014/main" id="{00000000-0008-0000-0B00-00006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4" name="Text Box 3">
          <a:extLst>
            <a:ext uri="{FF2B5EF4-FFF2-40B4-BE49-F238E27FC236}">
              <a16:creationId xmlns:a16="http://schemas.microsoft.com/office/drawing/2014/main" id="{00000000-0008-0000-0B00-00006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5" name="Text Box 3">
          <a:extLst>
            <a:ext uri="{FF2B5EF4-FFF2-40B4-BE49-F238E27FC236}">
              <a16:creationId xmlns:a16="http://schemas.microsoft.com/office/drawing/2014/main" id="{00000000-0008-0000-0B00-00006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6" name="Text Box 3">
          <a:extLst>
            <a:ext uri="{FF2B5EF4-FFF2-40B4-BE49-F238E27FC236}">
              <a16:creationId xmlns:a16="http://schemas.microsoft.com/office/drawing/2014/main" id="{00000000-0008-0000-0B00-00006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7" name="Text Box 3">
          <a:extLst>
            <a:ext uri="{FF2B5EF4-FFF2-40B4-BE49-F238E27FC236}">
              <a16:creationId xmlns:a16="http://schemas.microsoft.com/office/drawing/2014/main" id="{00000000-0008-0000-0B00-00006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8" name="Text Box 3">
          <a:extLst>
            <a:ext uri="{FF2B5EF4-FFF2-40B4-BE49-F238E27FC236}">
              <a16:creationId xmlns:a16="http://schemas.microsoft.com/office/drawing/2014/main" id="{00000000-0008-0000-0B00-00006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9" name="Text Box 3">
          <a:extLst>
            <a:ext uri="{FF2B5EF4-FFF2-40B4-BE49-F238E27FC236}">
              <a16:creationId xmlns:a16="http://schemas.microsoft.com/office/drawing/2014/main" id="{00000000-0008-0000-0B00-00006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id="{00000000-0008-0000-0B00-00006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1" name="Text Box 3">
          <a:extLst>
            <a:ext uri="{FF2B5EF4-FFF2-40B4-BE49-F238E27FC236}">
              <a16:creationId xmlns:a16="http://schemas.microsoft.com/office/drawing/2014/main" id="{00000000-0008-0000-0B00-00006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id="{00000000-0008-0000-0B00-00006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3" name="Text Box 3">
          <a:extLst>
            <a:ext uri="{FF2B5EF4-FFF2-40B4-BE49-F238E27FC236}">
              <a16:creationId xmlns:a16="http://schemas.microsoft.com/office/drawing/2014/main" id="{00000000-0008-0000-0B00-00006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00000000-0008-0000-0B00-00006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5" name="Text Box 3">
          <a:extLst>
            <a:ext uri="{FF2B5EF4-FFF2-40B4-BE49-F238E27FC236}">
              <a16:creationId xmlns:a16="http://schemas.microsoft.com/office/drawing/2014/main" id="{00000000-0008-0000-0B00-00006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6" name="Text Box 3">
          <a:extLst>
            <a:ext uri="{FF2B5EF4-FFF2-40B4-BE49-F238E27FC236}">
              <a16:creationId xmlns:a16="http://schemas.microsoft.com/office/drawing/2014/main" id="{00000000-0008-0000-0B00-00007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7" name="Text Box 3">
          <a:extLst>
            <a:ext uri="{FF2B5EF4-FFF2-40B4-BE49-F238E27FC236}">
              <a16:creationId xmlns:a16="http://schemas.microsoft.com/office/drawing/2014/main" id="{00000000-0008-0000-0B00-00007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00000000-0008-0000-0B00-00007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9" name="Text Box 3">
          <a:extLst>
            <a:ext uri="{FF2B5EF4-FFF2-40B4-BE49-F238E27FC236}">
              <a16:creationId xmlns:a16="http://schemas.microsoft.com/office/drawing/2014/main" id="{00000000-0008-0000-0B00-00007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0" name="Text Box 3">
          <a:extLst>
            <a:ext uri="{FF2B5EF4-FFF2-40B4-BE49-F238E27FC236}">
              <a16:creationId xmlns:a16="http://schemas.microsoft.com/office/drawing/2014/main" id="{00000000-0008-0000-0B00-00007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1" name="Text Box 3">
          <a:extLst>
            <a:ext uri="{FF2B5EF4-FFF2-40B4-BE49-F238E27FC236}">
              <a16:creationId xmlns:a16="http://schemas.microsoft.com/office/drawing/2014/main" id="{00000000-0008-0000-0B00-00007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2" name="Text Box 3">
          <a:extLst>
            <a:ext uri="{FF2B5EF4-FFF2-40B4-BE49-F238E27FC236}">
              <a16:creationId xmlns:a16="http://schemas.microsoft.com/office/drawing/2014/main" id="{00000000-0008-0000-0B00-00007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3" name="Text Box 3">
          <a:extLst>
            <a:ext uri="{FF2B5EF4-FFF2-40B4-BE49-F238E27FC236}">
              <a16:creationId xmlns:a16="http://schemas.microsoft.com/office/drawing/2014/main" id="{00000000-0008-0000-0B00-00007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4" name="Text Box 3">
          <a:extLst>
            <a:ext uri="{FF2B5EF4-FFF2-40B4-BE49-F238E27FC236}">
              <a16:creationId xmlns:a16="http://schemas.microsoft.com/office/drawing/2014/main" id="{00000000-0008-0000-0B00-00007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5" name="Text Box 3">
          <a:extLst>
            <a:ext uri="{FF2B5EF4-FFF2-40B4-BE49-F238E27FC236}">
              <a16:creationId xmlns:a16="http://schemas.microsoft.com/office/drawing/2014/main" id="{00000000-0008-0000-0B00-00007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6" name="Text Box 3">
          <a:extLst>
            <a:ext uri="{FF2B5EF4-FFF2-40B4-BE49-F238E27FC236}">
              <a16:creationId xmlns:a16="http://schemas.microsoft.com/office/drawing/2014/main" id="{00000000-0008-0000-0B00-00007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7" name="Text Box 3">
          <a:extLst>
            <a:ext uri="{FF2B5EF4-FFF2-40B4-BE49-F238E27FC236}">
              <a16:creationId xmlns:a16="http://schemas.microsoft.com/office/drawing/2014/main" id="{00000000-0008-0000-0B00-00007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id="{00000000-0008-0000-0B00-00007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9" name="Text Box 3">
          <a:extLst>
            <a:ext uri="{FF2B5EF4-FFF2-40B4-BE49-F238E27FC236}">
              <a16:creationId xmlns:a16="http://schemas.microsoft.com/office/drawing/2014/main" id="{00000000-0008-0000-0B00-00007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0" name="Text Box 3">
          <a:extLst>
            <a:ext uri="{FF2B5EF4-FFF2-40B4-BE49-F238E27FC236}">
              <a16:creationId xmlns:a16="http://schemas.microsoft.com/office/drawing/2014/main" id="{00000000-0008-0000-0B00-00007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1" name="Text Box 3">
          <a:extLst>
            <a:ext uri="{FF2B5EF4-FFF2-40B4-BE49-F238E27FC236}">
              <a16:creationId xmlns:a16="http://schemas.microsoft.com/office/drawing/2014/main" id="{00000000-0008-0000-0B00-00007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2" name="Text Box 3">
          <a:extLst>
            <a:ext uri="{FF2B5EF4-FFF2-40B4-BE49-F238E27FC236}">
              <a16:creationId xmlns:a16="http://schemas.microsoft.com/office/drawing/2014/main" id="{00000000-0008-0000-0B00-00008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3" name="Text Box 3">
          <a:extLst>
            <a:ext uri="{FF2B5EF4-FFF2-40B4-BE49-F238E27FC236}">
              <a16:creationId xmlns:a16="http://schemas.microsoft.com/office/drawing/2014/main" id="{00000000-0008-0000-0B00-00008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00000000-0008-0000-0B00-00008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5" name="Text Box 3">
          <a:extLst>
            <a:ext uri="{FF2B5EF4-FFF2-40B4-BE49-F238E27FC236}">
              <a16:creationId xmlns:a16="http://schemas.microsoft.com/office/drawing/2014/main" id="{00000000-0008-0000-0B00-00008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6" name="Text Box 3">
          <a:extLst>
            <a:ext uri="{FF2B5EF4-FFF2-40B4-BE49-F238E27FC236}">
              <a16:creationId xmlns:a16="http://schemas.microsoft.com/office/drawing/2014/main" id="{00000000-0008-0000-0B00-00008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7" name="Text Box 3">
          <a:extLst>
            <a:ext uri="{FF2B5EF4-FFF2-40B4-BE49-F238E27FC236}">
              <a16:creationId xmlns:a16="http://schemas.microsoft.com/office/drawing/2014/main" id="{00000000-0008-0000-0B00-00008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00000000-0008-0000-0B00-00008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9" name="Text Box 3">
          <a:extLst>
            <a:ext uri="{FF2B5EF4-FFF2-40B4-BE49-F238E27FC236}">
              <a16:creationId xmlns:a16="http://schemas.microsoft.com/office/drawing/2014/main" id="{00000000-0008-0000-0B00-00008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0" name="Text Box 3">
          <a:extLst>
            <a:ext uri="{FF2B5EF4-FFF2-40B4-BE49-F238E27FC236}">
              <a16:creationId xmlns:a16="http://schemas.microsoft.com/office/drawing/2014/main" id="{00000000-0008-0000-0B00-00008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1" name="Text Box 3">
          <a:extLst>
            <a:ext uri="{FF2B5EF4-FFF2-40B4-BE49-F238E27FC236}">
              <a16:creationId xmlns:a16="http://schemas.microsoft.com/office/drawing/2014/main" id="{00000000-0008-0000-0B00-00008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2" name="Text Box 3">
          <a:extLst>
            <a:ext uri="{FF2B5EF4-FFF2-40B4-BE49-F238E27FC236}">
              <a16:creationId xmlns:a16="http://schemas.microsoft.com/office/drawing/2014/main" id="{00000000-0008-0000-0B00-00008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00000000-0008-0000-0B00-00008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00000000-0008-0000-0B00-00008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5" name="Text Box 3">
          <a:extLst>
            <a:ext uri="{FF2B5EF4-FFF2-40B4-BE49-F238E27FC236}">
              <a16:creationId xmlns:a16="http://schemas.microsoft.com/office/drawing/2014/main" id="{00000000-0008-0000-0B00-00008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B00-00008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7" name="Text Box 3">
          <a:extLst>
            <a:ext uri="{FF2B5EF4-FFF2-40B4-BE49-F238E27FC236}">
              <a16:creationId xmlns:a16="http://schemas.microsoft.com/office/drawing/2014/main" id="{00000000-0008-0000-0B00-00008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8" name="Text Box 3">
          <a:extLst>
            <a:ext uri="{FF2B5EF4-FFF2-40B4-BE49-F238E27FC236}">
              <a16:creationId xmlns:a16="http://schemas.microsoft.com/office/drawing/2014/main" id="{00000000-0008-0000-0B00-00009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id="{00000000-0008-0000-0B00-00009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0" name="Text Box 3">
          <a:extLst>
            <a:ext uri="{FF2B5EF4-FFF2-40B4-BE49-F238E27FC236}">
              <a16:creationId xmlns:a16="http://schemas.microsoft.com/office/drawing/2014/main" id="{00000000-0008-0000-0B00-00009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1" name="Text Box 3">
          <a:extLst>
            <a:ext uri="{FF2B5EF4-FFF2-40B4-BE49-F238E27FC236}">
              <a16:creationId xmlns:a16="http://schemas.microsoft.com/office/drawing/2014/main" id="{00000000-0008-0000-0B00-00009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2" name="Text Box 3">
          <a:extLst>
            <a:ext uri="{FF2B5EF4-FFF2-40B4-BE49-F238E27FC236}">
              <a16:creationId xmlns:a16="http://schemas.microsoft.com/office/drawing/2014/main" id="{00000000-0008-0000-0B00-00009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3" name="Text Box 3">
          <a:extLst>
            <a:ext uri="{FF2B5EF4-FFF2-40B4-BE49-F238E27FC236}">
              <a16:creationId xmlns:a16="http://schemas.microsoft.com/office/drawing/2014/main" id="{00000000-0008-0000-0B00-00009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4" name="Text Box 3">
          <a:extLst>
            <a:ext uri="{FF2B5EF4-FFF2-40B4-BE49-F238E27FC236}">
              <a16:creationId xmlns:a16="http://schemas.microsoft.com/office/drawing/2014/main" id="{00000000-0008-0000-0B00-00009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id="{00000000-0008-0000-0B00-00009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6" name="Text Box 3">
          <a:extLst>
            <a:ext uri="{FF2B5EF4-FFF2-40B4-BE49-F238E27FC236}">
              <a16:creationId xmlns:a16="http://schemas.microsoft.com/office/drawing/2014/main" id="{00000000-0008-0000-0B00-00009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7" name="Text Box 3">
          <a:extLst>
            <a:ext uri="{FF2B5EF4-FFF2-40B4-BE49-F238E27FC236}">
              <a16:creationId xmlns:a16="http://schemas.microsoft.com/office/drawing/2014/main" id="{00000000-0008-0000-0B00-00009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8" name="Text Box 3">
          <a:extLst>
            <a:ext uri="{FF2B5EF4-FFF2-40B4-BE49-F238E27FC236}">
              <a16:creationId xmlns:a16="http://schemas.microsoft.com/office/drawing/2014/main" id="{00000000-0008-0000-0B00-00009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id="{00000000-0008-0000-0B00-00009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0" name="Text Box 3">
          <a:extLst>
            <a:ext uri="{FF2B5EF4-FFF2-40B4-BE49-F238E27FC236}">
              <a16:creationId xmlns:a16="http://schemas.microsoft.com/office/drawing/2014/main" id="{00000000-0008-0000-0B00-00009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1" name="Text Box 3">
          <a:extLst>
            <a:ext uri="{FF2B5EF4-FFF2-40B4-BE49-F238E27FC236}">
              <a16:creationId xmlns:a16="http://schemas.microsoft.com/office/drawing/2014/main" id="{00000000-0008-0000-0B00-00009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2" name="Text Box 3">
          <a:extLst>
            <a:ext uri="{FF2B5EF4-FFF2-40B4-BE49-F238E27FC236}">
              <a16:creationId xmlns:a16="http://schemas.microsoft.com/office/drawing/2014/main" id="{00000000-0008-0000-0B00-00009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id="{00000000-0008-0000-0B00-00009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4" name="Text Box 3">
          <a:extLst>
            <a:ext uri="{FF2B5EF4-FFF2-40B4-BE49-F238E27FC236}">
              <a16:creationId xmlns:a16="http://schemas.microsoft.com/office/drawing/2014/main" id="{00000000-0008-0000-0B00-0000A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5" name="Text Box 3">
          <a:extLst>
            <a:ext uri="{FF2B5EF4-FFF2-40B4-BE49-F238E27FC236}">
              <a16:creationId xmlns:a16="http://schemas.microsoft.com/office/drawing/2014/main" id="{00000000-0008-0000-0B00-0000A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6" name="Text Box 3">
          <a:extLst>
            <a:ext uri="{FF2B5EF4-FFF2-40B4-BE49-F238E27FC236}">
              <a16:creationId xmlns:a16="http://schemas.microsoft.com/office/drawing/2014/main" id="{00000000-0008-0000-0B00-0000A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7" name="Text Box 3">
          <a:extLst>
            <a:ext uri="{FF2B5EF4-FFF2-40B4-BE49-F238E27FC236}">
              <a16:creationId xmlns:a16="http://schemas.microsoft.com/office/drawing/2014/main" id="{00000000-0008-0000-0B00-0000A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8" name="Text Box 3">
          <a:extLst>
            <a:ext uri="{FF2B5EF4-FFF2-40B4-BE49-F238E27FC236}">
              <a16:creationId xmlns:a16="http://schemas.microsoft.com/office/drawing/2014/main" id="{00000000-0008-0000-0B00-0000A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9" name="Text Box 3">
          <a:extLst>
            <a:ext uri="{FF2B5EF4-FFF2-40B4-BE49-F238E27FC236}">
              <a16:creationId xmlns:a16="http://schemas.microsoft.com/office/drawing/2014/main" id="{00000000-0008-0000-0B00-0000A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0" name="Text Box 3">
          <a:extLst>
            <a:ext uri="{FF2B5EF4-FFF2-40B4-BE49-F238E27FC236}">
              <a16:creationId xmlns:a16="http://schemas.microsoft.com/office/drawing/2014/main" id="{00000000-0008-0000-0B00-0000A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id="{00000000-0008-0000-0B00-0000A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2" name="Text Box 3">
          <a:extLst>
            <a:ext uri="{FF2B5EF4-FFF2-40B4-BE49-F238E27FC236}">
              <a16:creationId xmlns:a16="http://schemas.microsoft.com/office/drawing/2014/main" id="{00000000-0008-0000-0B00-0000A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3" name="Text Box 3">
          <a:extLst>
            <a:ext uri="{FF2B5EF4-FFF2-40B4-BE49-F238E27FC236}">
              <a16:creationId xmlns:a16="http://schemas.microsoft.com/office/drawing/2014/main" id="{00000000-0008-0000-0B00-0000A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00000000-0008-0000-0B00-0000A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5" name="Text Box 3">
          <a:extLst>
            <a:ext uri="{FF2B5EF4-FFF2-40B4-BE49-F238E27FC236}">
              <a16:creationId xmlns:a16="http://schemas.microsoft.com/office/drawing/2014/main" id="{00000000-0008-0000-0B00-0000A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00000000-0008-0000-0B00-0000A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7" name="Text Box 3">
          <a:extLst>
            <a:ext uri="{FF2B5EF4-FFF2-40B4-BE49-F238E27FC236}">
              <a16:creationId xmlns:a16="http://schemas.microsoft.com/office/drawing/2014/main" id="{00000000-0008-0000-0B00-0000A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00000000-0008-0000-0B00-0000A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id="{00000000-0008-0000-0B00-0000A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0" name="Text Box 3">
          <a:extLst>
            <a:ext uri="{FF2B5EF4-FFF2-40B4-BE49-F238E27FC236}">
              <a16:creationId xmlns:a16="http://schemas.microsoft.com/office/drawing/2014/main" id="{00000000-0008-0000-0B00-0000B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1" name="Text Box 3">
          <a:extLst>
            <a:ext uri="{FF2B5EF4-FFF2-40B4-BE49-F238E27FC236}">
              <a16:creationId xmlns:a16="http://schemas.microsoft.com/office/drawing/2014/main" id="{00000000-0008-0000-0B00-0000B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00000000-0008-0000-0B00-0000B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id="{00000000-0008-0000-0B00-0000B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00000000-0008-0000-0B00-0000B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id="{00000000-0008-0000-0B00-0000B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6" name="Text Box 3">
          <a:extLst>
            <a:ext uri="{FF2B5EF4-FFF2-40B4-BE49-F238E27FC236}">
              <a16:creationId xmlns:a16="http://schemas.microsoft.com/office/drawing/2014/main" id="{00000000-0008-0000-0B00-0000B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id="{00000000-0008-0000-0B00-0000B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00000000-0008-0000-0B00-0000B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00000000-0008-0000-0B00-0000B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0" name="Text Box 3">
          <a:extLst>
            <a:ext uri="{FF2B5EF4-FFF2-40B4-BE49-F238E27FC236}">
              <a16:creationId xmlns:a16="http://schemas.microsoft.com/office/drawing/2014/main" id="{00000000-0008-0000-0B00-0000B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1" name="Text Box 3">
          <a:extLst>
            <a:ext uri="{FF2B5EF4-FFF2-40B4-BE49-F238E27FC236}">
              <a16:creationId xmlns:a16="http://schemas.microsoft.com/office/drawing/2014/main" id="{00000000-0008-0000-0B00-0000B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id="{00000000-0008-0000-0B00-0000B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00000000-0008-0000-0B00-0000B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4" name="Text Box 3">
          <a:extLst>
            <a:ext uri="{FF2B5EF4-FFF2-40B4-BE49-F238E27FC236}">
              <a16:creationId xmlns:a16="http://schemas.microsoft.com/office/drawing/2014/main" id="{00000000-0008-0000-0B00-0000B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id="{00000000-0008-0000-0B00-0000B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id="{00000000-0008-0000-0B00-0000C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00000000-0008-0000-0B00-0000C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id="{00000000-0008-0000-0B00-0000C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id="{00000000-0008-0000-0B00-0000C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0000000-0008-0000-0B00-0000C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1" name="Text Box 3">
          <a:extLst>
            <a:ext uri="{FF2B5EF4-FFF2-40B4-BE49-F238E27FC236}">
              <a16:creationId xmlns:a16="http://schemas.microsoft.com/office/drawing/2014/main" id="{00000000-0008-0000-0B00-0000C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00000000-0008-0000-0B00-0000C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00000000-0008-0000-0B00-0000C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id="{00000000-0008-0000-0B00-0000C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5" name="Text Box 3">
          <a:extLst>
            <a:ext uri="{FF2B5EF4-FFF2-40B4-BE49-F238E27FC236}">
              <a16:creationId xmlns:a16="http://schemas.microsoft.com/office/drawing/2014/main" id="{00000000-0008-0000-0B00-0000C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00000000-0008-0000-0B00-0000C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7" name="Text Box 3">
          <a:extLst>
            <a:ext uri="{FF2B5EF4-FFF2-40B4-BE49-F238E27FC236}">
              <a16:creationId xmlns:a16="http://schemas.microsoft.com/office/drawing/2014/main" id="{00000000-0008-0000-0B00-0000C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00000000-0008-0000-0B00-0000C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9" name="Text Box 3">
          <a:extLst>
            <a:ext uri="{FF2B5EF4-FFF2-40B4-BE49-F238E27FC236}">
              <a16:creationId xmlns:a16="http://schemas.microsoft.com/office/drawing/2014/main" id="{00000000-0008-0000-0B00-0000C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0" name="Text Box 3">
          <a:extLst>
            <a:ext uri="{FF2B5EF4-FFF2-40B4-BE49-F238E27FC236}">
              <a16:creationId xmlns:a16="http://schemas.microsoft.com/office/drawing/2014/main" id="{00000000-0008-0000-0B00-0000C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id="{00000000-0008-0000-0B00-0000C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2" name="Text Box 3">
          <a:extLst>
            <a:ext uri="{FF2B5EF4-FFF2-40B4-BE49-F238E27FC236}">
              <a16:creationId xmlns:a16="http://schemas.microsoft.com/office/drawing/2014/main" id="{00000000-0008-0000-0B00-0000D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3" name="Text Box 3">
          <a:extLst>
            <a:ext uri="{FF2B5EF4-FFF2-40B4-BE49-F238E27FC236}">
              <a16:creationId xmlns:a16="http://schemas.microsoft.com/office/drawing/2014/main" id="{00000000-0008-0000-0B00-0000D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00000000-0008-0000-0B00-0000D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5" name="Text Box 3">
          <a:extLst>
            <a:ext uri="{FF2B5EF4-FFF2-40B4-BE49-F238E27FC236}">
              <a16:creationId xmlns:a16="http://schemas.microsoft.com/office/drawing/2014/main" id="{00000000-0008-0000-0B00-0000D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6" name="Text Box 3">
          <a:extLst>
            <a:ext uri="{FF2B5EF4-FFF2-40B4-BE49-F238E27FC236}">
              <a16:creationId xmlns:a16="http://schemas.microsoft.com/office/drawing/2014/main" id="{00000000-0008-0000-0B00-0000D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7" name="Text Box 3">
          <a:extLst>
            <a:ext uri="{FF2B5EF4-FFF2-40B4-BE49-F238E27FC236}">
              <a16:creationId xmlns:a16="http://schemas.microsoft.com/office/drawing/2014/main" id="{00000000-0008-0000-0B00-0000D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B00-0000D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id="{00000000-0008-0000-0B00-0000D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0" name="Text Box 3">
          <a:extLst>
            <a:ext uri="{FF2B5EF4-FFF2-40B4-BE49-F238E27FC236}">
              <a16:creationId xmlns:a16="http://schemas.microsoft.com/office/drawing/2014/main" id="{00000000-0008-0000-0B00-0000D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1" name="Text Box 3">
          <a:extLst>
            <a:ext uri="{FF2B5EF4-FFF2-40B4-BE49-F238E27FC236}">
              <a16:creationId xmlns:a16="http://schemas.microsoft.com/office/drawing/2014/main" id="{00000000-0008-0000-0B00-0000D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00000000-0008-0000-0B00-0000D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3" name="Text Box 3">
          <a:extLst>
            <a:ext uri="{FF2B5EF4-FFF2-40B4-BE49-F238E27FC236}">
              <a16:creationId xmlns:a16="http://schemas.microsoft.com/office/drawing/2014/main" id="{00000000-0008-0000-0B00-0000D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id="{00000000-0008-0000-0B00-0000D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5" name="Text Box 3">
          <a:extLst>
            <a:ext uri="{FF2B5EF4-FFF2-40B4-BE49-F238E27FC236}">
              <a16:creationId xmlns:a16="http://schemas.microsoft.com/office/drawing/2014/main" id="{00000000-0008-0000-0B00-0000D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id="{00000000-0008-0000-0B00-0000D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7" name="Text Box 3">
          <a:extLst>
            <a:ext uri="{FF2B5EF4-FFF2-40B4-BE49-F238E27FC236}">
              <a16:creationId xmlns:a16="http://schemas.microsoft.com/office/drawing/2014/main" id="{00000000-0008-0000-0B00-0000D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id="{00000000-0008-0000-0B00-0000E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00000000-0008-0000-0B00-0000E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id="{00000000-0008-0000-0B00-0000E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1" name="Text Box 3">
          <a:extLst>
            <a:ext uri="{FF2B5EF4-FFF2-40B4-BE49-F238E27FC236}">
              <a16:creationId xmlns:a16="http://schemas.microsoft.com/office/drawing/2014/main" id="{00000000-0008-0000-0B00-0000E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2" name="Text Box 3">
          <a:extLst>
            <a:ext uri="{FF2B5EF4-FFF2-40B4-BE49-F238E27FC236}">
              <a16:creationId xmlns:a16="http://schemas.microsoft.com/office/drawing/2014/main" id="{00000000-0008-0000-0B00-0000E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3" name="Text Box 3">
          <a:extLst>
            <a:ext uri="{FF2B5EF4-FFF2-40B4-BE49-F238E27FC236}">
              <a16:creationId xmlns:a16="http://schemas.microsoft.com/office/drawing/2014/main" id="{00000000-0008-0000-0B00-0000E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id="{00000000-0008-0000-0B00-0000E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id="{00000000-0008-0000-0B00-0000E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id="{00000000-0008-0000-0B00-0000E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7" name="Text Box 3">
          <a:extLst>
            <a:ext uri="{FF2B5EF4-FFF2-40B4-BE49-F238E27FC236}">
              <a16:creationId xmlns:a16="http://schemas.microsoft.com/office/drawing/2014/main" id="{00000000-0008-0000-0B00-0000E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B00-0000E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9" name="Text Box 3">
          <a:extLst>
            <a:ext uri="{FF2B5EF4-FFF2-40B4-BE49-F238E27FC236}">
              <a16:creationId xmlns:a16="http://schemas.microsoft.com/office/drawing/2014/main" id="{00000000-0008-0000-0B00-0000E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00000000-0008-0000-0B00-0000E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1" name="Text Box 3">
          <a:extLst>
            <a:ext uri="{FF2B5EF4-FFF2-40B4-BE49-F238E27FC236}">
              <a16:creationId xmlns:a16="http://schemas.microsoft.com/office/drawing/2014/main" id="{00000000-0008-0000-0B00-0000E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id="{00000000-0008-0000-0B00-0000E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3" name="Text Box 3">
          <a:extLst>
            <a:ext uri="{FF2B5EF4-FFF2-40B4-BE49-F238E27FC236}">
              <a16:creationId xmlns:a16="http://schemas.microsoft.com/office/drawing/2014/main" id="{00000000-0008-0000-0B00-0000E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00000000-0008-0000-0B00-0000F0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5" name="Text Box 3">
          <a:extLst>
            <a:ext uri="{FF2B5EF4-FFF2-40B4-BE49-F238E27FC236}">
              <a16:creationId xmlns:a16="http://schemas.microsoft.com/office/drawing/2014/main" id="{00000000-0008-0000-0B00-0000F1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id="{00000000-0008-0000-0B00-0000F2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7" name="Text Box 3">
          <a:extLst>
            <a:ext uri="{FF2B5EF4-FFF2-40B4-BE49-F238E27FC236}">
              <a16:creationId xmlns:a16="http://schemas.microsoft.com/office/drawing/2014/main" id="{00000000-0008-0000-0B00-0000F3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00000000-0008-0000-0B00-0000F4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9" name="Text Box 3">
          <a:extLst>
            <a:ext uri="{FF2B5EF4-FFF2-40B4-BE49-F238E27FC236}">
              <a16:creationId xmlns:a16="http://schemas.microsoft.com/office/drawing/2014/main" id="{00000000-0008-0000-0B00-0000F5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0" name="Text Box 3">
          <a:extLst>
            <a:ext uri="{FF2B5EF4-FFF2-40B4-BE49-F238E27FC236}">
              <a16:creationId xmlns:a16="http://schemas.microsoft.com/office/drawing/2014/main" id="{00000000-0008-0000-0B00-0000F6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1" name="Text Box 3">
          <a:extLst>
            <a:ext uri="{FF2B5EF4-FFF2-40B4-BE49-F238E27FC236}">
              <a16:creationId xmlns:a16="http://schemas.microsoft.com/office/drawing/2014/main" id="{00000000-0008-0000-0B00-0000F7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2" name="Text Box 3">
          <a:extLst>
            <a:ext uri="{FF2B5EF4-FFF2-40B4-BE49-F238E27FC236}">
              <a16:creationId xmlns:a16="http://schemas.microsoft.com/office/drawing/2014/main" id="{00000000-0008-0000-0B00-0000F8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3" name="Text Box 3">
          <a:extLst>
            <a:ext uri="{FF2B5EF4-FFF2-40B4-BE49-F238E27FC236}">
              <a16:creationId xmlns:a16="http://schemas.microsoft.com/office/drawing/2014/main" id="{00000000-0008-0000-0B00-0000F9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00000000-0008-0000-0B00-0000FA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5" name="Text Box 3">
          <a:extLst>
            <a:ext uri="{FF2B5EF4-FFF2-40B4-BE49-F238E27FC236}">
              <a16:creationId xmlns:a16="http://schemas.microsoft.com/office/drawing/2014/main" id="{00000000-0008-0000-0B00-0000FB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00000000-0008-0000-0B00-0000FC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7" name="Text Box 3">
          <a:extLst>
            <a:ext uri="{FF2B5EF4-FFF2-40B4-BE49-F238E27FC236}">
              <a16:creationId xmlns:a16="http://schemas.microsoft.com/office/drawing/2014/main" id="{00000000-0008-0000-0B00-0000FD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id="{00000000-0008-0000-0B00-0000FE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9" name="Text Box 3">
          <a:extLst>
            <a:ext uri="{FF2B5EF4-FFF2-40B4-BE49-F238E27FC236}">
              <a16:creationId xmlns:a16="http://schemas.microsoft.com/office/drawing/2014/main" id="{00000000-0008-0000-0B00-0000FF18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00000000-0008-0000-0B00-00000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1" name="Text Box 3">
          <a:extLst>
            <a:ext uri="{FF2B5EF4-FFF2-40B4-BE49-F238E27FC236}">
              <a16:creationId xmlns:a16="http://schemas.microsoft.com/office/drawing/2014/main" id="{00000000-0008-0000-0B00-00000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2" name="Text Box 3">
          <a:extLst>
            <a:ext uri="{FF2B5EF4-FFF2-40B4-BE49-F238E27FC236}">
              <a16:creationId xmlns:a16="http://schemas.microsoft.com/office/drawing/2014/main" id="{00000000-0008-0000-0B00-00000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id="{00000000-0008-0000-0B00-00000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00000000-0008-0000-0B00-00000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5" name="Text Box 3">
          <a:extLst>
            <a:ext uri="{FF2B5EF4-FFF2-40B4-BE49-F238E27FC236}">
              <a16:creationId xmlns:a16="http://schemas.microsoft.com/office/drawing/2014/main" id="{00000000-0008-0000-0B00-00000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00000000-0008-0000-0B00-00000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7" name="Text Box 3">
          <a:extLst>
            <a:ext uri="{FF2B5EF4-FFF2-40B4-BE49-F238E27FC236}">
              <a16:creationId xmlns:a16="http://schemas.microsoft.com/office/drawing/2014/main" id="{00000000-0008-0000-0B00-00000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8" name="Text Box 3">
          <a:extLst>
            <a:ext uri="{FF2B5EF4-FFF2-40B4-BE49-F238E27FC236}">
              <a16:creationId xmlns:a16="http://schemas.microsoft.com/office/drawing/2014/main" id="{00000000-0008-0000-0B00-00000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9" name="Text Box 3">
          <a:extLst>
            <a:ext uri="{FF2B5EF4-FFF2-40B4-BE49-F238E27FC236}">
              <a16:creationId xmlns:a16="http://schemas.microsoft.com/office/drawing/2014/main" id="{00000000-0008-0000-0B00-00000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0" name="Text Box 3">
          <a:extLst>
            <a:ext uri="{FF2B5EF4-FFF2-40B4-BE49-F238E27FC236}">
              <a16:creationId xmlns:a16="http://schemas.microsoft.com/office/drawing/2014/main" id="{00000000-0008-0000-0B00-00000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1" name="Text Box 3">
          <a:extLst>
            <a:ext uri="{FF2B5EF4-FFF2-40B4-BE49-F238E27FC236}">
              <a16:creationId xmlns:a16="http://schemas.microsoft.com/office/drawing/2014/main" id="{00000000-0008-0000-0B00-00000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00000000-0008-0000-0B00-00000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3" name="Text Box 3">
          <a:extLst>
            <a:ext uri="{FF2B5EF4-FFF2-40B4-BE49-F238E27FC236}">
              <a16:creationId xmlns:a16="http://schemas.microsoft.com/office/drawing/2014/main" id="{00000000-0008-0000-0B00-00000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4" name="Text Box 3">
          <a:extLst>
            <a:ext uri="{FF2B5EF4-FFF2-40B4-BE49-F238E27FC236}">
              <a16:creationId xmlns:a16="http://schemas.microsoft.com/office/drawing/2014/main" id="{00000000-0008-0000-0B00-00000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5" name="Text Box 3">
          <a:extLst>
            <a:ext uri="{FF2B5EF4-FFF2-40B4-BE49-F238E27FC236}">
              <a16:creationId xmlns:a16="http://schemas.microsoft.com/office/drawing/2014/main" id="{00000000-0008-0000-0B00-00000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00000000-0008-0000-0B00-00001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7" name="Text Box 3">
          <a:extLst>
            <a:ext uri="{FF2B5EF4-FFF2-40B4-BE49-F238E27FC236}">
              <a16:creationId xmlns:a16="http://schemas.microsoft.com/office/drawing/2014/main" id="{00000000-0008-0000-0B00-00001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00000000-0008-0000-0B00-00001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9" name="Text Box 3">
          <a:extLst>
            <a:ext uri="{FF2B5EF4-FFF2-40B4-BE49-F238E27FC236}">
              <a16:creationId xmlns:a16="http://schemas.microsoft.com/office/drawing/2014/main" id="{00000000-0008-0000-0B00-00001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00000000-0008-0000-0B00-00001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1" name="Text Box 3">
          <a:extLst>
            <a:ext uri="{FF2B5EF4-FFF2-40B4-BE49-F238E27FC236}">
              <a16:creationId xmlns:a16="http://schemas.microsoft.com/office/drawing/2014/main" id="{00000000-0008-0000-0B00-00001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2" name="Text Box 3">
          <a:extLst>
            <a:ext uri="{FF2B5EF4-FFF2-40B4-BE49-F238E27FC236}">
              <a16:creationId xmlns:a16="http://schemas.microsoft.com/office/drawing/2014/main" id="{00000000-0008-0000-0B00-00001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id="{00000000-0008-0000-0B00-00001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00000000-0008-0000-0B00-00001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5" name="Text Box 3">
          <a:extLst>
            <a:ext uri="{FF2B5EF4-FFF2-40B4-BE49-F238E27FC236}">
              <a16:creationId xmlns:a16="http://schemas.microsoft.com/office/drawing/2014/main" id="{00000000-0008-0000-0B00-00001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6" name="Text Box 3">
          <a:extLst>
            <a:ext uri="{FF2B5EF4-FFF2-40B4-BE49-F238E27FC236}">
              <a16:creationId xmlns:a16="http://schemas.microsoft.com/office/drawing/2014/main" id="{00000000-0008-0000-0B00-00001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7" name="Text Box 3">
          <a:extLst>
            <a:ext uri="{FF2B5EF4-FFF2-40B4-BE49-F238E27FC236}">
              <a16:creationId xmlns:a16="http://schemas.microsoft.com/office/drawing/2014/main" id="{00000000-0008-0000-0B00-00001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00000000-0008-0000-0B00-00001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9" name="Text Box 3">
          <a:extLst>
            <a:ext uri="{FF2B5EF4-FFF2-40B4-BE49-F238E27FC236}">
              <a16:creationId xmlns:a16="http://schemas.microsoft.com/office/drawing/2014/main" id="{00000000-0008-0000-0B00-00001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0" name="Text Box 3">
          <a:extLst>
            <a:ext uri="{FF2B5EF4-FFF2-40B4-BE49-F238E27FC236}">
              <a16:creationId xmlns:a16="http://schemas.microsoft.com/office/drawing/2014/main" id="{00000000-0008-0000-0B00-00001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1" name="Text Box 3">
          <a:extLst>
            <a:ext uri="{FF2B5EF4-FFF2-40B4-BE49-F238E27FC236}">
              <a16:creationId xmlns:a16="http://schemas.microsoft.com/office/drawing/2014/main" id="{00000000-0008-0000-0B00-00001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00000000-0008-0000-0B00-00002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id="{00000000-0008-0000-0B00-00002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4" name="Text Box 3">
          <a:extLst>
            <a:ext uri="{FF2B5EF4-FFF2-40B4-BE49-F238E27FC236}">
              <a16:creationId xmlns:a16="http://schemas.microsoft.com/office/drawing/2014/main" id="{00000000-0008-0000-0B00-00002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5" name="Text Box 3">
          <a:extLst>
            <a:ext uri="{FF2B5EF4-FFF2-40B4-BE49-F238E27FC236}">
              <a16:creationId xmlns:a16="http://schemas.microsoft.com/office/drawing/2014/main" id="{00000000-0008-0000-0B00-00002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00000000-0008-0000-0B00-00002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7" name="Text Box 3">
          <a:extLst>
            <a:ext uri="{FF2B5EF4-FFF2-40B4-BE49-F238E27FC236}">
              <a16:creationId xmlns:a16="http://schemas.microsoft.com/office/drawing/2014/main" id="{00000000-0008-0000-0B00-00002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8" name="Text Box 3">
          <a:extLst>
            <a:ext uri="{FF2B5EF4-FFF2-40B4-BE49-F238E27FC236}">
              <a16:creationId xmlns:a16="http://schemas.microsoft.com/office/drawing/2014/main" id="{00000000-0008-0000-0B00-00002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9" name="Text Box 3">
          <a:extLst>
            <a:ext uri="{FF2B5EF4-FFF2-40B4-BE49-F238E27FC236}">
              <a16:creationId xmlns:a16="http://schemas.microsoft.com/office/drawing/2014/main" id="{00000000-0008-0000-0B00-00002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0" name="Text Box 3">
          <a:extLst>
            <a:ext uri="{FF2B5EF4-FFF2-40B4-BE49-F238E27FC236}">
              <a16:creationId xmlns:a16="http://schemas.microsoft.com/office/drawing/2014/main" id="{00000000-0008-0000-0B00-00002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1" name="Text Box 3">
          <a:extLst>
            <a:ext uri="{FF2B5EF4-FFF2-40B4-BE49-F238E27FC236}">
              <a16:creationId xmlns:a16="http://schemas.microsoft.com/office/drawing/2014/main" id="{00000000-0008-0000-0B00-00002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2" name="Text Box 3">
          <a:extLst>
            <a:ext uri="{FF2B5EF4-FFF2-40B4-BE49-F238E27FC236}">
              <a16:creationId xmlns:a16="http://schemas.microsoft.com/office/drawing/2014/main" id="{00000000-0008-0000-0B00-00002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3" name="Text Box 3">
          <a:extLst>
            <a:ext uri="{FF2B5EF4-FFF2-40B4-BE49-F238E27FC236}">
              <a16:creationId xmlns:a16="http://schemas.microsoft.com/office/drawing/2014/main" id="{00000000-0008-0000-0B00-00002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4" name="Text Box 3">
          <a:extLst>
            <a:ext uri="{FF2B5EF4-FFF2-40B4-BE49-F238E27FC236}">
              <a16:creationId xmlns:a16="http://schemas.microsoft.com/office/drawing/2014/main" id="{00000000-0008-0000-0B00-00002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5" name="Text Box 3">
          <a:extLst>
            <a:ext uri="{FF2B5EF4-FFF2-40B4-BE49-F238E27FC236}">
              <a16:creationId xmlns:a16="http://schemas.microsoft.com/office/drawing/2014/main" id="{00000000-0008-0000-0B00-00002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6" name="Text Box 3">
          <a:extLst>
            <a:ext uri="{FF2B5EF4-FFF2-40B4-BE49-F238E27FC236}">
              <a16:creationId xmlns:a16="http://schemas.microsoft.com/office/drawing/2014/main" id="{00000000-0008-0000-0B00-00002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7" name="Text Box 3">
          <a:extLst>
            <a:ext uri="{FF2B5EF4-FFF2-40B4-BE49-F238E27FC236}">
              <a16:creationId xmlns:a16="http://schemas.microsoft.com/office/drawing/2014/main" id="{00000000-0008-0000-0B00-00002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8" name="Text Box 3">
          <a:extLst>
            <a:ext uri="{FF2B5EF4-FFF2-40B4-BE49-F238E27FC236}">
              <a16:creationId xmlns:a16="http://schemas.microsoft.com/office/drawing/2014/main" id="{00000000-0008-0000-0B00-00003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9" name="Text Box 3">
          <a:extLst>
            <a:ext uri="{FF2B5EF4-FFF2-40B4-BE49-F238E27FC236}">
              <a16:creationId xmlns:a16="http://schemas.microsoft.com/office/drawing/2014/main" id="{00000000-0008-0000-0B00-00003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00000000-0008-0000-0B00-00003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1" name="Text Box 3">
          <a:extLst>
            <a:ext uri="{FF2B5EF4-FFF2-40B4-BE49-F238E27FC236}">
              <a16:creationId xmlns:a16="http://schemas.microsoft.com/office/drawing/2014/main" id="{00000000-0008-0000-0B00-00003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2" name="Text Box 3">
          <a:extLst>
            <a:ext uri="{FF2B5EF4-FFF2-40B4-BE49-F238E27FC236}">
              <a16:creationId xmlns:a16="http://schemas.microsoft.com/office/drawing/2014/main" id="{00000000-0008-0000-0B00-00003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3" name="Text Box 3">
          <a:extLst>
            <a:ext uri="{FF2B5EF4-FFF2-40B4-BE49-F238E27FC236}">
              <a16:creationId xmlns:a16="http://schemas.microsoft.com/office/drawing/2014/main" id="{00000000-0008-0000-0B00-00003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4" name="Text Box 3">
          <a:extLst>
            <a:ext uri="{FF2B5EF4-FFF2-40B4-BE49-F238E27FC236}">
              <a16:creationId xmlns:a16="http://schemas.microsoft.com/office/drawing/2014/main" id="{00000000-0008-0000-0B00-00003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5" name="Text Box 3">
          <a:extLst>
            <a:ext uri="{FF2B5EF4-FFF2-40B4-BE49-F238E27FC236}">
              <a16:creationId xmlns:a16="http://schemas.microsoft.com/office/drawing/2014/main" id="{00000000-0008-0000-0B00-00003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id="{00000000-0008-0000-0B00-00003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7" name="Text Box 3">
          <a:extLst>
            <a:ext uri="{FF2B5EF4-FFF2-40B4-BE49-F238E27FC236}">
              <a16:creationId xmlns:a16="http://schemas.microsoft.com/office/drawing/2014/main" id="{00000000-0008-0000-0B00-00003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id="{00000000-0008-0000-0B00-00003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9" name="Text Box 3">
          <a:extLst>
            <a:ext uri="{FF2B5EF4-FFF2-40B4-BE49-F238E27FC236}">
              <a16:creationId xmlns:a16="http://schemas.microsoft.com/office/drawing/2014/main" id="{00000000-0008-0000-0B00-00003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00000000-0008-0000-0B00-00003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1" name="Text Box 3">
          <a:extLst>
            <a:ext uri="{FF2B5EF4-FFF2-40B4-BE49-F238E27FC236}">
              <a16:creationId xmlns:a16="http://schemas.microsoft.com/office/drawing/2014/main" id="{00000000-0008-0000-0B00-00003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2" name="Text Box 3">
          <a:extLst>
            <a:ext uri="{FF2B5EF4-FFF2-40B4-BE49-F238E27FC236}">
              <a16:creationId xmlns:a16="http://schemas.microsoft.com/office/drawing/2014/main" id="{00000000-0008-0000-0B00-00003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3" name="Text Box 3">
          <a:extLst>
            <a:ext uri="{FF2B5EF4-FFF2-40B4-BE49-F238E27FC236}">
              <a16:creationId xmlns:a16="http://schemas.microsoft.com/office/drawing/2014/main" id="{00000000-0008-0000-0B00-00003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id="{00000000-0008-0000-0B00-00004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5" name="Text Box 3">
          <a:extLst>
            <a:ext uri="{FF2B5EF4-FFF2-40B4-BE49-F238E27FC236}">
              <a16:creationId xmlns:a16="http://schemas.microsoft.com/office/drawing/2014/main" id="{00000000-0008-0000-0B00-00004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6" name="Text Box 3">
          <a:extLst>
            <a:ext uri="{FF2B5EF4-FFF2-40B4-BE49-F238E27FC236}">
              <a16:creationId xmlns:a16="http://schemas.microsoft.com/office/drawing/2014/main" id="{00000000-0008-0000-0B00-00004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7" name="Text Box 3">
          <a:extLst>
            <a:ext uri="{FF2B5EF4-FFF2-40B4-BE49-F238E27FC236}">
              <a16:creationId xmlns:a16="http://schemas.microsoft.com/office/drawing/2014/main" id="{00000000-0008-0000-0B00-00004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00000000-0008-0000-0B00-00004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9" name="Text Box 3">
          <a:extLst>
            <a:ext uri="{FF2B5EF4-FFF2-40B4-BE49-F238E27FC236}">
              <a16:creationId xmlns:a16="http://schemas.microsoft.com/office/drawing/2014/main" id="{00000000-0008-0000-0B00-00004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0" name="Text Box 3">
          <a:extLst>
            <a:ext uri="{FF2B5EF4-FFF2-40B4-BE49-F238E27FC236}">
              <a16:creationId xmlns:a16="http://schemas.microsoft.com/office/drawing/2014/main" id="{00000000-0008-0000-0B00-00004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1" name="Text Box 3">
          <a:extLst>
            <a:ext uri="{FF2B5EF4-FFF2-40B4-BE49-F238E27FC236}">
              <a16:creationId xmlns:a16="http://schemas.microsoft.com/office/drawing/2014/main" id="{00000000-0008-0000-0B00-00004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00000000-0008-0000-0B00-00004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3" name="Text Box 3">
          <a:extLst>
            <a:ext uri="{FF2B5EF4-FFF2-40B4-BE49-F238E27FC236}">
              <a16:creationId xmlns:a16="http://schemas.microsoft.com/office/drawing/2014/main" id="{00000000-0008-0000-0B00-00004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4" name="Text Box 3">
          <a:extLst>
            <a:ext uri="{FF2B5EF4-FFF2-40B4-BE49-F238E27FC236}">
              <a16:creationId xmlns:a16="http://schemas.microsoft.com/office/drawing/2014/main" id="{00000000-0008-0000-0B00-00004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5" name="Text Box 3">
          <a:extLst>
            <a:ext uri="{FF2B5EF4-FFF2-40B4-BE49-F238E27FC236}">
              <a16:creationId xmlns:a16="http://schemas.microsoft.com/office/drawing/2014/main" id="{00000000-0008-0000-0B00-00004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6" name="Text Box 3">
          <a:extLst>
            <a:ext uri="{FF2B5EF4-FFF2-40B4-BE49-F238E27FC236}">
              <a16:creationId xmlns:a16="http://schemas.microsoft.com/office/drawing/2014/main" id="{00000000-0008-0000-0B00-00004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7" name="Text Box 3">
          <a:extLst>
            <a:ext uri="{FF2B5EF4-FFF2-40B4-BE49-F238E27FC236}">
              <a16:creationId xmlns:a16="http://schemas.microsoft.com/office/drawing/2014/main" id="{00000000-0008-0000-0B00-00004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id="{00000000-0008-0000-0B00-00004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9" name="Text Box 3">
          <a:extLst>
            <a:ext uri="{FF2B5EF4-FFF2-40B4-BE49-F238E27FC236}">
              <a16:creationId xmlns:a16="http://schemas.microsoft.com/office/drawing/2014/main" id="{00000000-0008-0000-0B00-00004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id="{00000000-0008-0000-0B00-00005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1" name="Text Box 3">
          <a:extLst>
            <a:ext uri="{FF2B5EF4-FFF2-40B4-BE49-F238E27FC236}">
              <a16:creationId xmlns:a16="http://schemas.microsoft.com/office/drawing/2014/main" id="{00000000-0008-0000-0B00-00005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2" name="Text Box 3">
          <a:extLst>
            <a:ext uri="{FF2B5EF4-FFF2-40B4-BE49-F238E27FC236}">
              <a16:creationId xmlns:a16="http://schemas.microsoft.com/office/drawing/2014/main" id="{00000000-0008-0000-0B00-00005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3" name="Text Box 3">
          <a:extLst>
            <a:ext uri="{FF2B5EF4-FFF2-40B4-BE49-F238E27FC236}">
              <a16:creationId xmlns:a16="http://schemas.microsoft.com/office/drawing/2014/main" id="{00000000-0008-0000-0B00-00005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00000000-0008-0000-0B00-00005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5" name="Text Box 3">
          <a:extLst>
            <a:ext uri="{FF2B5EF4-FFF2-40B4-BE49-F238E27FC236}">
              <a16:creationId xmlns:a16="http://schemas.microsoft.com/office/drawing/2014/main" id="{00000000-0008-0000-0B00-00005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00000000-0008-0000-0B00-00005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7" name="Text Box 3">
          <a:extLst>
            <a:ext uri="{FF2B5EF4-FFF2-40B4-BE49-F238E27FC236}">
              <a16:creationId xmlns:a16="http://schemas.microsoft.com/office/drawing/2014/main" id="{00000000-0008-0000-0B00-00005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00000000-0008-0000-0B00-00005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9" name="Text Box 3">
          <a:extLst>
            <a:ext uri="{FF2B5EF4-FFF2-40B4-BE49-F238E27FC236}">
              <a16:creationId xmlns:a16="http://schemas.microsoft.com/office/drawing/2014/main" id="{00000000-0008-0000-0B00-00005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00000000-0008-0000-0B00-00005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1" name="Text Box 3">
          <a:extLst>
            <a:ext uri="{FF2B5EF4-FFF2-40B4-BE49-F238E27FC236}">
              <a16:creationId xmlns:a16="http://schemas.microsoft.com/office/drawing/2014/main" id="{00000000-0008-0000-0B00-00005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00000000-0008-0000-0B00-00005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3" name="Text Box 3">
          <a:extLst>
            <a:ext uri="{FF2B5EF4-FFF2-40B4-BE49-F238E27FC236}">
              <a16:creationId xmlns:a16="http://schemas.microsoft.com/office/drawing/2014/main" id="{00000000-0008-0000-0B00-00005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00000000-0008-0000-0B00-00005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5" name="Text Box 3">
          <a:extLst>
            <a:ext uri="{FF2B5EF4-FFF2-40B4-BE49-F238E27FC236}">
              <a16:creationId xmlns:a16="http://schemas.microsoft.com/office/drawing/2014/main" id="{00000000-0008-0000-0B00-00005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id="{00000000-0008-0000-0B00-00006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7" name="Text Box 3">
          <a:extLst>
            <a:ext uri="{FF2B5EF4-FFF2-40B4-BE49-F238E27FC236}">
              <a16:creationId xmlns:a16="http://schemas.microsoft.com/office/drawing/2014/main" id="{00000000-0008-0000-0B00-00006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00000000-0008-0000-0B00-00006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9" name="Text Box 3">
          <a:extLst>
            <a:ext uri="{FF2B5EF4-FFF2-40B4-BE49-F238E27FC236}">
              <a16:creationId xmlns:a16="http://schemas.microsoft.com/office/drawing/2014/main" id="{00000000-0008-0000-0B00-00006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00000000-0008-0000-0B00-00006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1" name="Text Box 3">
          <a:extLst>
            <a:ext uri="{FF2B5EF4-FFF2-40B4-BE49-F238E27FC236}">
              <a16:creationId xmlns:a16="http://schemas.microsoft.com/office/drawing/2014/main" id="{00000000-0008-0000-0B00-00006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id="{00000000-0008-0000-0B00-00006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3" name="Text Box 3">
          <a:extLst>
            <a:ext uri="{FF2B5EF4-FFF2-40B4-BE49-F238E27FC236}">
              <a16:creationId xmlns:a16="http://schemas.microsoft.com/office/drawing/2014/main" id="{00000000-0008-0000-0B00-00006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00000000-0008-0000-0B00-00006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5" name="Text Box 3">
          <a:extLst>
            <a:ext uri="{FF2B5EF4-FFF2-40B4-BE49-F238E27FC236}">
              <a16:creationId xmlns:a16="http://schemas.microsoft.com/office/drawing/2014/main" id="{00000000-0008-0000-0B00-00006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6" name="Text Box 3">
          <a:extLst>
            <a:ext uri="{FF2B5EF4-FFF2-40B4-BE49-F238E27FC236}">
              <a16:creationId xmlns:a16="http://schemas.microsoft.com/office/drawing/2014/main" id="{00000000-0008-0000-0B00-00006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7" name="Text Box 3">
          <a:extLst>
            <a:ext uri="{FF2B5EF4-FFF2-40B4-BE49-F238E27FC236}">
              <a16:creationId xmlns:a16="http://schemas.microsoft.com/office/drawing/2014/main" id="{00000000-0008-0000-0B00-00006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00000000-0008-0000-0B00-00006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9" name="Text Box 3">
          <a:extLst>
            <a:ext uri="{FF2B5EF4-FFF2-40B4-BE49-F238E27FC236}">
              <a16:creationId xmlns:a16="http://schemas.microsoft.com/office/drawing/2014/main" id="{00000000-0008-0000-0B00-00006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00000000-0008-0000-0B00-00006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1" name="Text Box 3">
          <a:extLst>
            <a:ext uri="{FF2B5EF4-FFF2-40B4-BE49-F238E27FC236}">
              <a16:creationId xmlns:a16="http://schemas.microsoft.com/office/drawing/2014/main" id="{00000000-0008-0000-0B00-00006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00000000-0008-0000-0B00-00007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id="{00000000-0008-0000-0B00-00007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4" name="Text Box 3">
          <a:extLst>
            <a:ext uri="{FF2B5EF4-FFF2-40B4-BE49-F238E27FC236}">
              <a16:creationId xmlns:a16="http://schemas.microsoft.com/office/drawing/2014/main" id="{00000000-0008-0000-0B00-00007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5" name="Text Box 3">
          <a:extLst>
            <a:ext uri="{FF2B5EF4-FFF2-40B4-BE49-F238E27FC236}">
              <a16:creationId xmlns:a16="http://schemas.microsoft.com/office/drawing/2014/main" id="{00000000-0008-0000-0B00-00007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00000000-0008-0000-0B00-00007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7" name="Text Box 3">
          <a:extLst>
            <a:ext uri="{FF2B5EF4-FFF2-40B4-BE49-F238E27FC236}">
              <a16:creationId xmlns:a16="http://schemas.microsoft.com/office/drawing/2014/main" id="{00000000-0008-0000-0B00-00007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00000000-0008-0000-0B00-00007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9" name="Text Box 3">
          <a:extLst>
            <a:ext uri="{FF2B5EF4-FFF2-40B4-BE49-F238E27FC236}">
              <a16:creationId xmlns:a16="http://schemas.microsoft.com/office/drawing/2014/main" id="{00000000-0008-0000-0B00-00007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B00-00007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1" name="Text Box 3">
          <a:extLst>
            <a:ext uri="{FF2B5EF4-FFF2-40B4-BE49-F238E27FC236}">
              <a16:creationId xmlns:a16="http://schemas.microsoft.com/office/drawing/2014/main" id="{00000000-0008-0000-0B00-00007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2" name="Text Box 3">
          <a:extLst>
            <a:ext uri="{FF2B5EF4-FFF2-40B4-BE49-F238E27FC236}">
              <a16:creationId xmlns:a16="http://schemas.microsoft.com/office/drawing/2014/main" id="{00000000-0008-0000-0B00-00007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id="{00000000-0008-0000-0B00-00007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00000000-0008-0000-0B00-00007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5" name="Text Box 3">
          <a:extLst>
            <a:ext uri="{FF2B5EF4-FFF2-40B4-BE49-F238E27FC236}">
              <a16:creationId xmlns:a16="http://schemas.microsoft.com/office/drawing/2014/main" id="{00000000-0008-0000-0B00-00007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00000000-0008-0000-0B00-00007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7" name="Text Box 3">
          <a:extLst>
            <a:ext uri="{FF2B5EF4-FFF2-40B4-BE49-F238E27FC236}">
              <a16:creationId xmlns:a16="http://schemas.microsoft.com/office/drawing/2014/main" id="{00000000-0008-0000-0B00-00007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8" name="Text Box 3">
          <a:extLst>
            <a:ext uri="{FF2B5EF4-FFF2-40B4-BE49-F238E27FC236}">
              <a16:creationId xmlns:a16="http://schemas.microsoft.com/office/drawing/2014/main" id="{00000000-0008-0000-0B00-00008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9" name="Text Box 3">
          <a:extLst>
            <a:ext uri="{FF2B5EF4-FFF2-40B4-BE49-F238E27FC236}">
              <a16:creationId xmlns:a16="http://schemas.microsoft.com/office/drawing/2014/main" id="{00000000-0008-0000-0B00-00008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00000000-0008-0000-0B00-00008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id="{00000000-0008-0000-0B00-00008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00000000-0008-0000-0B00-00008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3" name="Text Box 3">
          <a:extLst>
            <a:ext uri="{FF2B5EF4-FFF2-40B4-BE49-F238E27FC236}">
              <a16:creationId xmlns:a16="http://schemas.microsoft.com/office/drawing/2014/main" id="{00000000-0008-0000-0B00-00008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4" name="Text Box 3">
          <a:extLst>
            <a:ext uri="{FF2B5EF4-FFF2-40B4-BE49-F238E27FC236}">
              <a16:creationId xmlns:a16="http://schemas.microsoft.com/office/drawing/2014/main" id="{00000000-0008-0000-0B00-00008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id="{00000000-0008-0000-0B00-00008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00000000-0008-0000-0B00-00008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7" name="Text Box 3">
          <a:extLst>
            <a:ext uri="{FF2B5EF4-FFF2-40B4-BE49-F238E27FC236}">
              <a16:creationId xmlns:a16="http://schemas.microsoft.com/office/drawing/2014/main" id="{00000000-0008-0000-0B00-00008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00000000-0008-0000-0B00-00008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id="{00000000-0008-0000-0B00-00008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00000000-0008-0000-0B00-00008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1" name="Text Box 3">
          <a:extLst>
            <a:ext uri="{FF2B5EF4-FFF2-40B4-BE49-F238E27FC236}">
              <a16:creationId xmlns:a16="http://schemas.microsoft.com/office/drawing/2014/main" id="{00000000-0008-0000-0B00-00008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00000000-0008-0000-0B00-00008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3" name="Text Box 3">
          <a:extLst>
            <a:ext uri="{FF2B5EF4-FFF2-40B4-BE49-F238E27FC236}">
              <a16:creationId xmlns:a16="http://schemas.microsoft.com/office/drawing/2014/main" id="{00000000-0008-0000-0B00-00008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00000000-0008-0000-0B00-00009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5" name="Text Box 3">
          <a:extLst>
            <a:ext uri="{FF2B5EF4-FFF2-40B4-BE49-F238E27FC236}">
              <a16:creationId xmlns:a16="http://schemas.microsoft.com/office/drawing/2014/main" id="{00000000-0008-0000-0B00-00009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00000000-0008-0000-0B00-00009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7" name="Text Box 3">
          <a:extLst>
            <a:ext uri="{FF2B5EF4-FFF2-40B4-BE49-F238E27FC236}">
              <a16:creationId xmlns:a16="http://schemas.microsoft.com/office/drawing/2014/main" id="{00000000-0008-0000-0B00-00009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8" name="Text Box 3">
          <a:extLst>
            <a:ext uri="{FF2B5EF4-FFF2-40B4-BE49-F238E27FC236}">
              <a16:creationId xmlns:a16="http://schemas.microsoft.com/office/drawing/2014/main" id="{00000000-0008-0000-0B00-00009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9" name="Text Box 3">
          <a:extLst>
            <a:ext uri="{FF2B5EF4-FFF2-40B4-BE49-F238E27FC236}">
              <a16:creationId xmlns:a16="http://schemas.microsoft.com/office/drawing/2014/main" id="{00000000-0008-0000-0B00-00009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00000000-0008-0000-0B00-00009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1" name="Text Box 3">
          <a:extLst>
            <a:ext uri="{FF2B5EF4-FFF2-40B4-BE49-F238E27FC236}">
              <a16:creationId xmlns:a16="http://schemas.microsoft.com/office/drawing/2014/main" id="{00000000-0008-0000-0B00-00009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2" name="Text Box 3">
          <a:extLst>
            <a:ext uri="{FF2B5EF4-FFF2-40B4-BE49-F238E27FC236}">
              <a16:creationId xmlns:a16="http://schemas.microsoft.com/office/drawing/2014/main" id="{00000000-0008-0000-0B00-00009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3" name="Text Box 3">
          <a:extLst>
            <a:ext uri="{FF2B5EF4-FFF2-40B4-BE49-F238E27FC236}">
              <a16:creationId xmlns:a16="http://schemas.microsoft.com/office/drawing/2014/main" id="{00000000-0008-0000-0B00-00009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4" name="Text Box 3">
          <a:extLst>
            <a:ext uri="{FF2B5EF4-FFF2-40B4-BE49-F238E27FC236}">
              <a16:creationId xmlns:a16="http://schemas.microsoft.com/office/drawing/2014/main" id="{00000000-0008-0000-0B00-00009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id="{00000000-0008-0000-0B00-00009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6" name="Text Box 3">
          <a:extLst>
            <a:ext uri="{FF2B5EF4-FFF2-40B4-BE49-F238E27FC236}">
              <a16:creationId xmlns:a16="http://schemas.microsoft.com/office/drawing/2014/main" id="{00000000-0008-0000-0B00-00009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7" name="Text Box 3">
          <a:extLst>
            <a:ext uri="{FF2B5EF4-FFF2-40B4-BE49-F238E27FC236}">
              <a16:creationId xmlns:a16="http://schemas.microsoft.com/office/drawing/2014/main" id="{00000000-0008-0000-0B00-00009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00000000-0008-0000-0B00-00009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9" name="Text Box 3">
          <a:extLst>
            <a:ext uri="{FF2B5EF4-FFF2-40B4-BE49-F238E27FC236}">
              <a16:creationId xmlns:a16="http://schemas.microsoft.com/office/drawing/2014/main" id="{00000000-0008-0000-0B00-00009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00000000-0008-0000-0B00-0000A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1" name="Text Box 3">
          <a:extLst>
            <a:ext uri="{FF2B5EF4-FFF2-40B4-BE49-F238E27FC236}">
              <a16:creationId xmlns:a16="http://schemas.microsoft.com/office/drawing/2014/main" id="{00000000-0008-0000-0B00-0000A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00000000-0008-0000-0B00-0000A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3" name="Text Box 3">
          <a:extLst>
            <a:ext uri="{FF2B5EF4-FFF2-40B4-BE49-F238E27FC236}">
              <a16:creationId xmlns:a16="http://schemas.microsoft.com/office/drawing/2014/main" id="{00000000-0008-0000-0B00-0000A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4" name="Text Box 3">
          <a:extLst>
            <a:ext uri="{FF2B5EF4-FFF2-40B4-BE49-F238E27FC236}">
              <a16:creationId xmlns:a16="http://schemas.microsoft.com/office/drawing/2014/main" id="{00000000-0008-0000-0B00-0000A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5" name="Text Box 3">
          <a:extLst>
            <a:ext uri="{FF2B5EF4-FFF2-40B4-BE49-F238E27FC236}">
              <a16:creationId xmlns:a16="http://schemas.microsoft.com/office/drawing/2014/main" id="{00000000-0008-0000-0B00-0000A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0000000-0008-0000-0B00-0000A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7" name="Text Box 3">
          <a:extLst>
            <a:ext uri="{FF2B5EF4-FFF2-40B4-BE49-F238E27FC236}">
              <a16:creationId xmlns:a16="http://schemas.microsoft.com/office/drawing/2014/main" id="{00000000-0008-0000-0B00-0000A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0000000-0008-0000-0B00-0000A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9" name="Text Box 3">
          <a:extLst>
            <a:ext uri="{FF2B5EF4-FFF2-40B4-BE49-F238E27FC236}">
              <a16:creationId xmlns:a16="http://schemas.microsoft.com/office/drawing/2014/main" id="{00000000-0008-0000-0B00-0000A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00000000-0008-0000-0B00-0000A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1" name="Text Box 3">
          <a:extLst>
            <a:ext uri="{FF2B5EF4-FFF2-40B4-BE49-F238E27FC236}">
              <a16:creationId xmlns:a16="http://schemas.microsoft.com/office/drawing/2014/main" id="{00000000-0008-0000-0B00-0000A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2" name="Text Box 3">
          <a:extLst>
            <a:ext uri="{FF2B5EF4-FFF2-40B4-BE49-F238E27FC236}">
              <a16:creationId xmlns:a16="http://schemas.microsoft.com/office/drawing/2014/main" id="{00000000-0008-0000-0B00-0000A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3" name="Text Box 3">
          <a:extLst>
            <a:ext uri="{FF2B5EF4-FFF2-40B4-BE49-F238E27FC236}">
              <a16:creationId xmlns:a16="http://schemas.microsoft.com/office/drawing/2014/main" id="{00000000-0008-0000-0B00-0000A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id="{00000000-0008-0000-0B00-0000A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5" name="Text Box 3">
          <a:extLst>
            <a:ext uri="{FF2B5EF4-FFF2-40B4-BE49-F238E27FC236}">
              <a16:creationId xmlns:a16="http://schemas.microsoft.com/office/drawing/2014/main" id="{00000000-0008-0000-0B00-0000A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6" name="Text Box 3">
          <a:extLst>
            <a:ext uri="{FF2B5EF4-FFF2-40B4-BE49-F238E27FC236}">
              <a16:creationId xmlns:a16="http://schemas.microsoft.com/office/drawing/2014/main" id="{00000000-0008-0000-0B00-0000B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7" name="Text Box 3">
          <a:extLst>
            <a:ext uri="{FF2B5EF4-FFF2-40B4-BE49-F238E27FC236}">
              <a16:creationId xmlns:a16="http://schemas.microsoft.com/office/drawing/2014/main" id="{00000000-0008-0000-0B00-0000B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id="{00000000-0008-0000-0B00-0000B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9" name="Text Box 3">
          <a:extLst>
            <a:ext uri="{FF2B5EF4-FFF2-40B4-BE49-F238E27FC236}">
              <a16:creationId xmlns:a16="http://schemas.microsoft.com/office/drawing/2014/main" id="{00000000-0008-0000-0B00-0000B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0" name="Text Box 3">
          <a:extLst>
            <a:ext uri="{FF2B5EF4-FFF2-40B4-BE49-F238E27FC236}">
              <a16:creationId xmlns:a16="http://schemas.microsoft.com/office/drawing/2014/main" id="{00000000-0008-0000-0B00-0000B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1" name="Text Box 3">
          <a:extLst>
            <a:ext uri="{FF2B5EF4-FFF2-40B4-BE49-F238E27FC236}">
              <a16:creationId xmlns:a16="http://schemas.microsoft.com/office/drawing/2014/main" id="{00000000-0008-0000-0B00-0000B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00000000-0008-0000-0B00-0000B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3" name="Text Box 3">
          <a:extLst>
            <a:ext uri="{FF2B5EF4-FFF2-40B4-BE49-F238E27FC236}">
              <a16:creationId xmlns:a16="http://schemas.microsoft.com/office/drawing/2014/main" id="{00000000-0008-0000-0B00-0000B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4" name="Text Box 3">
          <a:extLst>
            <a:ext uri="{FF2B5EF4-FFF2-40B4-BE49-F238E27FC236}">
              <a16:creationId xmlns:a16="http://schemas.microsoft.com/office/drawing/2014/main" id="{00000000-0008-0000-0B00-0000B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5" name="Text Box 3">
          <a:extLst>
            <a:ext uri="{FF2B5EF4-FFF2-40B4-BE49-F238E27FC236}">
              <a16:creationId xmlns:a16="http://schemas.microsoft.com/office/drawing/2014/main" id="{00000000-0008-0000-0B00-0000B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id="{00000000-0008-0000-0B00-0000B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7" name="Text Box 3">
          <a:extLst>
            <a:ext uri="{FF2B5EF4-FFF2-40B4-BE49-F238E27FC236}">
              <a16:creationId xmlns:a16="http://schemas.microsoft.com/office/drawing/2014/main" id="{00000000-0008-0000-0B00-0000B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8" name="Text Box 3">
          <a:extLst>
            <a:ext uri="{FF2B5EF4-FFF2-40B4-BE49-F238E27FC236}">
              <a16:creationId xmlns:a16="http://schemas.microsoft.com/office/drawing/2014/main" id="{00000000-0008-0000-0B00-0000B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9" name="Text Box 3">
          <a:extLst>
            <a:ext uri="{FF2B5EF4-FFF2-40B4-BE49-F238E27FC236}">
              <a16:creationId xmlns:a16="http://schemas.microsoft.com/office/drawing/2014/main" id="{00000000-0008-0000-0B00-0000B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00000000-0008-0000-0B00-0000B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1" name="Text Box 3">
          <a:extLst>
            <a:ext uri="{FF2B5EF4-FFF2-40B4-BE49-F238E27FC236}">
              <a16:creationId xmlns:a16="http://schemas.microsoft.com/office/drawing/2014/main" id="{00000000-0008-0000-0B00-0000B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2" name="Text Box 3">
          <a:extLst>
            <a:ext uri="{FF2B5EF4-FFF2-40B4-BE49-F238E27FC236}">
              <a16:creationId xmlns:a16="http://schemas.microsoft.com/office/drawing/2014/main" id="{00000000-0008-0000-0B00-0000C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3" name="Text Box 3">
          <a:extLst>
            <a:ext uri="{FF2B5EF4-FFF2-40B4-BE49-F238E27FC236}">
              <a16:creationId xmlns:a16="http://schemas.microsoft.com/office/drawing/2014/main" id="{00000000-0008-0000-0B00-0000C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4" name="Text Box 3">
          <a:extLst>
            <a:ext uri="{FF2B5EF4-FFF2-40B4-BE49-F238E27FC236}">
              <a16:creationId xmlns:a16="http://schemas.microsoft.com/office/drawing/2014/main" id="{00000000-0008-0000-0B00-0000C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5" name="Text Box 3">
          <a:extLst>
            <a:ext uri="{FF2B5EF4-FFF2-40B4-BE49-F238E27FC236}">
              <a16:creationId xmlns:a16="http://schemas.microsoft.com/office/drawing/2014/main" id="{00000000-0008-0000-0B00-0000C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6" name="Text Box 3">
          <a:extLst>
            <a:ext uri="{FF2B5EF4-FFF2-40B4-BE49-F238E27FC236}">
              <a16:creationId xmlns:a16="http://schemas.microsoft.com/office/drawing/2014/main" id="{00000000-0008-0000-0B00-0000C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7" name="Text Box 3">
          <a:extLst>
            <a:ext uri="{FF2B5EF4-FFF2-40B4-BE49-F238E27FC236}">
              <a16:creationId xmlns:a16="http://schemas.microsoft.com/office/drawing/2014/main" id="{00000000-0008-0000-0B00-0000C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8" name="Text Box 3">
          <a:extLst>
            <a:ext uri="{FF2B5EF4-FFF2-40B4-BE49-F238E27FC236}">
              <a16:creationId xmlns:a16="http://schemas.microsoft.com/office/drawing/2014/main" id="{00000000-0008-0000-0B00-0000C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9" name="Text Box 3">
          <a:extLst>
            <a:ext uri="{FF2B5EF4-FFF2-40B4-BE49-F238E27FC236}">
              <a16:creationId xmlns:a16="http://schemas.microsoft.com/office/drawing/2014/main" id="{00000000-0008-0000-0B00-0000C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id="{00000000-0008-0000-0B00-0000C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1" name="Text Box 3">
          <a:extLst>
            <a:ext uri="{FF2B5EF4-FFF2-40B4-BE49-F238E27FC236}">
              <a16:creationId xmlns:a16="http://schemas.microsoft.com/office/drawing/2014/main" id="{00000000-0008-0000-0B00-0000C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2" name="Text Box 3">
          <a:extLst>
            <a:ext uri="{FF2B5EF4-FFF2-40B4-BE49-F238E27FC236}">
              <a16:creationId xmlns:a16="http://schemas.microsoft.com/office/drawing/2014/main" id="{00000000-0008-0000-0B00-0000C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3" name="Text Box 3">
          <a:extLst>
            <a:ext uri="{FF2B5EF4-FFF2-40B4-BE49-F238E27FC236}">
              <a16:creationId xmlns:a16="http://schemas.microsoft.com/office/drawing/2014/main" id="{00000000-0008-0000-0B00-0000C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00000000-0008-0000-0B00-0000C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5" name="Text Box 3">
          <a:extLst>
            <a:ext uri="{FF2B5EF4-FFF2-40B4-BE49-F238E27FC236}">
              <a16:creationId xmlns:a16="http://schemas.microsoft.com/office/drawing/2014/main" id="{00000000-0008-0000-0B00-0000C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6" name="Text Box 3">
          <a:extLst>
            <a:ext uri="{FF2B5EF4-FFF2-40B4-BE49-F238E27FC236}">
              <a16:creationId xmlns:a16="http://schemas.microsoft.com/office/drawing/2014/main" id="{00000000-0008-0000-0B00-0000C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7" name="Text Box 3">
          <a:extLst>
            <a:ext uri="{FF2B5EF4-FFF2-40B4-BE49-F238E27FC236}">
              <a16:creationId xmlns:a16="http://schemas.microsoft.com/office/drawing/2014/main" id="{00000000-0008-0000-0B00-0000C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00000000-0008-0000-0B00-0000D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9" name="Text Box 3">
          <a:extLst>
            <a:ext uri="{FF2B5EF4-FFF2-40B4-BE49-F238E27FC236}">
              <a16:creationId xmlns:a16="http://schemas.microsoft.com/office/drawing/2014/main" id="{00000000-0008-0000-0B00-0000D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0" name="Text Box 3">
          <a:extLst>
            <a:ext uri="{FF2B5EF4-FFF2-40B4-BE49-F238E27FC236}">
              <a16:creationId xmlns:a16="http://schemas.microsoft.com/office/drawing/2014/main" id="{00000000-0008-0000-0B00-0000D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1" name="Text Box 3">
          <a:extLst>
            <a:ext uri="{FF2B5EF4-FFF2-40B4-BE49-F238E27FC236}">
              <a16:creationId xmlns:a16="http://schemas.microsoft.com/office/drawing/2014/main" id="{00000000-0008-0000-0B00-0000D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2" name="Text Box 3">
          <a:extLst>
            <a:ext uri="{FF2B5EF4-FFF2-40B4-BE49-F238E27FC236}">
              <a16:creationId xmlns:a16="http://schemas.microsoft.com/office/drawing/2014/main" id="{00000000-0008-0000-0B00-0000D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3" name="Text Box 3">
          <a:extLst>
            <a:ext uri="{FF2B5EF4-FFF2-40B4-BE49-F238E27FC236}">
              <a16:creationId xmlns:a16="http://schemas.microsoft.com/office/drawing/2014/main" id="{00000000-0008-0000-0B00-0000D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4" name="Text Box 3">
          <a:extLst>
            <a:ext uri="{FF2B5EF4-FFF2-40B4-BE49-F238E27FC236}">
              <a16:creationId xmlns:a16="http://schemas.microsoft.com/office/drawing/2014/main" id="{00000000-0008-0000-0B00-0000D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5" name="Text Box 3">
          <a:extLst>
            <a:ext uri="{FF2B5EF4-FFF2-40B4-BE49-F238E27FC236}">
              <a16:creationId xmlns:a16="http://schemas.microsoft.com/office/drawing/2014/main" id="{00000000-0008-0000-0B00-0000D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id="{00000000-0008-0000-0B00-0000D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7" name="Text Box 3">
          <a:extLst>
            <a:ext uri="{FF2B5EF4-FFF2-40B4-BE49-F238E27FC236}">
              <a16:creationId xmlns:a16="http://schemas.microsoft.com/office/drawing/2014/main" id="{00000000-0008-0000-0B00-0000D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8" name="Text Box 3">
          <a:extLst>
            <a:ext uri="{FF2B5EF4-FFF2-40B4-BE49-F238E27FC236}">
              <a16:creationId xmlns:a16="http://schemas.microsoft.com/office/drawing/2014/main" id="{00000000-0008-0000-0B00-0000D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9" name="Text Box 3">
          <a:extLst>
            <a:ext uri="{FF2B5EF4-FFF2-40B4-BE49-F238E27FC236}">
              <a16:creationId xmlns:a16="http://schemas.microsoft.com/office/drawing/2014/main" id="{00000000-0008-0000-0B00-0000D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00000000-0008-0000-0B00-0000D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1" name="Text Box 3">
          <a:extLst>
            <a:ext uri="{FF2B5EF4-FFF2-40B4-BE49-F238E27FC236}">
              <a16:creationId xmlns:a16="http://schemas.microsoft.com/office/drawing/2014/main" id="{00000000-0008-0000-0B00-0000D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2" name="Text Box 3">
          <a:extLst>
            <a:ext uri="{FF2B5EF4-FFF2-40B4-BE49-F238E27FC236}">
              <a16:creationId xmlns:a16="http://schemas.microsoft.com/office/drawing/2014/main" id="{00000000-0008-0000-0B00-0000D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3" name="Text Box 3">
          <a:extLst>
            <a:ext uri="{FF2B5EF4-FFF2-40B4-BE49-F238E27FC236}">
              <a16:creationId xmlns:a16="http://schemas.microsoft.com/office/drawing/2014/main" id="{00000000-0008-0000-0B00-0000D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4" name="Text Box 3">
          <a:extLst>
            <a:ext uri="{FF2B5EF4-FFF2-40B4-BE49-F238E27FC236}">
              <a16:creationId xmlns:a16="http://schemas.microsoft.com/office/drawing/2014/main" id="{00000000-0008-0000-0B00-0000E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5" name="Text Box 3">
          <a:extLst>
            <a:ext uri="{FF2B5EF4-FFF2-40B4-BE49-F238E27FC236}">
              <a16:creationId xmlns:a16="http://schemas.microsoft.com/office/drawing/2014/main" id="{00000000-0008-0000-0B00-0000E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00000000-0008-0000-0B00-0000E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7" name="Text Box 3">
          <a:extLst>
            <a:ext uri="{FF2B5EF4-FFF2-40B4-BE49-F238E27FC236}">
              <a16:creationId xmlns:a16="http://schemas.microsoft.com/office/drawing/2014/main" id="{00000000-0008-0000-0B00-0000E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8" name="Text Box 3">
          <a:extLst>
            <a:ext uri="{FF2B5EF4-FFF2-40B4-BE49-F238E27FC236}">
              <a16:creationId xmlns:a16="http://schemas.microsoft.com/office/drawing/2014/main" id="{00000000-0008-0000-0B00-0000E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9" name="Text Box 3">
          <a:extLst>
            <a:ext uri="{FF2B5EF4-FFF2-40B4-BE49-F238E27FC236}">
              <a16:creationId xmlns:a16="http://schemas.microsoft.com/office/drawing/2014/main" id="{00000000-0008-0000-0B00-0000E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00000000-0008-0000-0B00-0000E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1" name="Text Box 3">
          <a:extLst>
            <a:ext uri="{FF2B5EF4-FFF2-40B4-BE49-F238E27FC236}">
              <a16:creationId xmlns:a16="http://schemas.microsoft.com/office/drawing/2014/main" id="{00000000-0008-0000-0B00-0000E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2" name="Text Box 3">
          <a:extLst>
            <a:ext uri="{FF2B5EF4-FFF2-40B4-BE49-F238E27FC236}">
              <a16:creationId xmlns:a16="http://schemas.microsoft.com/office/drawing/2014/main" id="{00000000-0008-0000-0B00-0000E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3" name="Text Box 3">
          <a:extLst>
            <a:ext uri="{FF2B5EF4-FFF2-40B4-BE49-F238E27FC236}">
              <a16:creationId xmlns:a16="http://schemas.microsoft.com/office/drawing/2014/main" id="{00000000-0008-0000-0B00-0000E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4" name="Text Box 3">
          <a:extLst>
            <a:ext uri="{FF2B5EF4-FFF2-40B4-BE49-F238E27FC236}">
              <a16:creationId xmlns:a16="http://schemas.microsoft.com/office/drawing/2014/main" id="{00000000-0008-0000-0B00-0000E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5" name="Text Box 3">
          <a:extLst>
            <a:ext uri="{FF2B5EF4-FFF2-40B4-BE49-F238E27FC236}">
              <a16:creationId xmlns:a16="http://schemas.microsoft.com/office/drawing/2014/main" id="{00000000-0008-0000-0B00-0000E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00000000-0008-0000-0B00-0000E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7" name="Text Box 3">
          <a:extLst>
            <a:ext uri="{FF2B5EF4-FFF2-40B4-BE49-F238E27FC236}">
              <a16:creationId xmlns:a16="http://schemas.microsoft.com/office/drawing/2014/main" id="{00000000-0008-0000-0B00-0000E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8" name="Text Box 3">
          <a:extLst>
            <a:ext uri="{FF2B5EF4-FFF2-40B4-BE49-F238E27FC236}">
              <a16:creationId xmlns:a16="http://schemas.microsoft.com/office/drawing/2014/main" id="{00000000-0008-0000-0B00-0000E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9" name="Text Box 3">
          <a:extLst>
            <a:ext uri="{FF2B5EF4-FFF2-40B4-BE49-F238E27FC236}">
              <a16:creationId xmlns:a16="http://schemas.microsoft.com/office/drawing/2014/main" id="{00000000-0008-0000-0B00-0000E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0" name="Text Box 3">
          <a:extLst>
            <a:ext uri="{FF2B5EF4-FFF2-40B4-BE49-F238E27FC236}">
              <a16:creationId xmlns:a16="http://schemas.microsoft.com/office/drawing/2014/main" id="{00000000-0008-0000-0B00-0000F0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1" name="Text Box 3">
          <a:extLst>
            <a:ext uri="{FF2B5EF4-FFF2-40B4-BE49-F238E27FC236}">
              <a16:creationId xmlns:a16="http://schemas.microsoft.com/office/drawing/2014/main" id="{00000000-0008-0000-0B00-0000F1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2" name="Text Box 3">
          <a:extLst>
            <a:ext uri="{FF2B5EF4-FFF2-40B4-BE49-F238E27FC236}">
              <a16:creationId xmlns:a16="http://schemas.microsoft.com/office/drawing/2014/main" id="{00000000-0008-0000-0B00-0000F2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3" name="Text Box 3">
          <a:extLst>
            <a:ext uri="{FF2B5EF4-FFF2-40B4-BE49-F238E27FC236}">
              <a16:creationId xmlns:a16="http://schemas.microsoft.com/office/drawing/2014/main" id="{00000000-0008-0000-0B00-0000F3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4" name="Text Box 3">
          <a:extLst>
            <a:ext uri="{FF2B5EF4-FFF2-40B4-BE49-F238E27FC236}">
              <a16:creationId xmlns:a16="http://schemas.microsoft.com/office/drawing/2014/main" id="{00000000-0008-0000-0B00-0000F4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5" name="Text Box 3">
          <a:extLst>
            <a:ext uri="{FF2B5EF4-FFF2-40B4-BE49-F238E27FC236}">
              <a16:creationId xmlns:a16="http://schemas.microsoft.com/office/drawing/2014/main" id="{00000000-0008-0000-0B00-0000F5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6" name="Text Box 3">
          <a:extLst>
            <a:ext uri="{FF2B5EF4-FFF2-40B4-BE49-F238E27FC236}">
              <a16:creationId xmlns:a16="http://schemas.microsoft.com/office/drawing/2014/main" id="{00000000-0008-0000-0B00-0000F6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7" name="Text Box 3">
          <a:extLst>
            <a:ext uri="{FF2B5EF4-FFF2-40B4-BE49-F238E27FC236}">
              <a16:creationId xmlns:a16="http://schemas.microsoft.com/office/drawing/2014/main" id="{00000000-0008-0000-0B00-0000F7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8" name="Text Box 3">
          <a:extLst>
            <a:ext uri="{FF2B5EF4-FFF2-40B4-BE49-F238E27FC236}">
              <a16:creationId xmlns:a16="http://schemas.microsoft.com/office/drawing/2014/main" id="{00000000-0008-0000-0B00-0000F8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9" name="Text Box 3">
          <a:extLst>
            <a:ext uri="{FF2B5EF4-FFF2-40B4-BE49-F238E27FC236}">
              <a16:creationId xmlns:a16="http://schemas.microsoft.com/office/drawing/2014/main" id="{00000000-0008-0000-0B00-0000F9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0" name="Text Box 3">
          <a:extLst>
            <a:ext uri="{FF2B5EF4-FFF2-40B4-BE49-F238E27FC236}">
              <a16:creationId xmlns:a16="http://schemas.microsoft.com/office/drawing/2014/main" id="{00000000-0008-0000-0B00-0000FA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1" name="Text Box 3">
          <a:extLst>
            <a:ext uri="{FF2B5EF4-FFF2-40B4-BE49-F238E27FC236}">
              <a16:creationId xmlns:a16="http://schemas.microsoft.com/office/drawing/2014/main" id="{00000000-0008-0000-0B00-0000FB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2" name="Text Box 3">
          <a:extLst>
            <a:ext uri="{FF2B5EF4-FFF2-40B4-BE49-F238E27FC236}">
              <a16:creationId xmlns:a16="http://schemas.microsoft.com/office/drawing/2014/main" id="{00000000-0008-0000-0B00-0000FC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3" name="Text Box 3">
          <a:extLst>
            <a:ext uri="{FF2B5EF4-FFF2-40B4-BE49-F238E27FC236}">
              <a16:creationId xmlns:a16="http://schemas.microsoft.com/office/drawing/2014/main" id="{00000000-0008-0000-0B00-0000FD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4" name="Text Box 3">
          <a:extLst>
            <a:ext uri="{FF2B5EF4-FFF2-40B4-BE49-F238E27FC236}">
              <a16:creationId xmlns:a16="http://schemas.microsoft.com/office/drawing/2014/main" id="{00000000-0008-0000-0B00-0000FE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5" name="Text Box 3">
          <a:extLst>
            <a:ext uri="{FF2B5EF4-FFF2-40B4-BE49-F238E27FC236}">
              <a16:creationId xmlns:a16="http://schemas.microsoft.com/office/drawing/2014/main" id="{00000000-0008-0000-0B00-0000FF19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00000000-0008-0000-0B00-00000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7" name="Text Box 3">
          <a:extLst>
            <a:ext uri="{FF2B5EF4-FFF2-40B4-BE49-F238E27FC236}">
              <a16:creationId xmlns:a16="http://schemas.microsoft.com/office/drawing/2014/main" id="{00000000-0008-0000-0B00-00000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8" name="Text Box 3">
          <a:extLst>
            <a:ext uri="{FF2B5EF4-FFF2-40B4-BE49-F238E27FC236}">
              <a16:creationId xmlns:a16="http://schemas.microsoft.com/office/drawing/2014/main" id="{00000000-0008-0000-0B00-00000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9" name="Text Box 3">
          <a:extLst>
            <a:ext uri="{FF2B5EF4-FFF2-40B4-BE49-F238E27FC236}">
              <a16:creationId xmlns:a16="http://schemas.microsoft.com/office/drawing/2014/main" id="{00000000-0008-0000-0B00-00000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0" name="Text Box 3">
          <a:extLst>
            <a:ext uri="{FF2B5EF4-FFF2-40B4-BE49-F238E27FC236}">
              <a16:creationId xmlns:a16="http://schemas.microsoft.com/office/drawing/2014/main" id="{00000000-0008-0000-0B00-00000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1" name="Text Box 3">
          <a:extLst>
            <a:ext uri="{FF2B5EF4-FFF2-40B4-BE49-F238E27FC236}">
              <a16:creationId xmlns:a16="http://schemas.microsoft.com/office/drawing/2014/main" id="{00000000-0008-0000-0B00-00000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00000000-0008-0000-0B00-00000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3" name="Text Box 3">
          <a:extLst>
            <a:ext uri="{FF2B5EF4-FFF2-40B4-BE49-F238E27FC236}">
              <a16:creationId xmlns:a16="http://schemas.microsoft.com/office/drawing/2014/main" id="{00000000-0008-0000-0B00-00000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4" name="Text Box 3">
          <a:extLst>
            <a:ext uri="{FF2B5EF4-FFF2-40B4-BE49-F238E27FC236}">
              <a16:creationId xmlns:a16="http://schemas.microsoft.com/office/drawing/2014/main" id="{00000000-0008-0000-0B00-00000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5" name="Text Box 3">
          <a:extLst>
            <a:ext uri="{FF2B5EF4-FFF2-40B4-BE49-F238E27FC236}">
              <a16:creationId xmlns:a16="http://schemas.microsoft.com/office/drawing/2014/main" id="{00000000-0008-0000-0B00-00000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6" name="Text Box 3">
          <a:extLst>
            <a:ext uri="{FF2B5EF4-FFF2-40B4-BE49-F238E27FC236}">
              <a16:creationId xmlns:a16="http://schemas.microsoft.com/office/drawing/2014/main" id="{00000000-0008-0000-0B00-00000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7" name="Text Box 3">
          <a:extLst>
            <a:ext uri="{FF2B5EF4-FFF2-40B4-BE49-F238E27FC236}">
              <a16:creationId xmlns:a16="http://schemas.microsoft.com/office/drawing/2014/main" id="{00000000-0008-0000-0B00-00000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8" name="Text Box 3">
          <a:extLst>
            <a:ext uri="{FF2B5EF4-FFF2-40B4-BE49-F238E27FC236}">
              <a16:creationId xmlns:a16="http://schemas.microsoft.com/office/drawing/2014/main" id="{00000000-0008-0000-0B00-00000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9" name="Text Box 3">
          <a:extLst>
            <a:ext uri="{FF2B5EF4-FFF2-40B4-BE49-F238E27FC236}">
              <a16:creationId xmlns:a16="http://schemas.microsoft.com/office/drawing/2014/main" id="{00000000-0008-0000-0B00-00000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00000000-0008-0000-0B00-00000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1" name="Text Box 3">
          <a:extLst>
            <a:ext uri="{FF2B5EF4-FFF2-40B4-BE49-F238E27FC236}">
              <a16:creationId xmlns:a16="http://schemas.microsoft.com/office/drawing/2014/main" id="{00000000-0008-0000-0B00-00000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2" name="Text Box 3">
          <a:extLst>
            <a:ext uri="{FF2B5EF4-FFF2-40B4-BE49-F238E27FC236}">
              <a16:creationId xmlns:a16="http://schemas.microsoft.com/office/drawing/2014/main" id="{00000000-0008-0000-0B00-00001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3" name="Text Box 3">
          <a:extLst>
            <a:ext uri="{FF2B5EF4-FFF2-40B4-BE49-F238E27FC236}">
              <a16:creationId xmlns:a16="http://schemas.microsoft.com/office/drawing/2014/main" id="{00000000-0008-0000-0B00-00001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4" name="Text Box 3">
          <a:extLst>
            <a:ext uri="{FF2B5EF4-FFF2-40B4-BE49-F238E27FC236}">
              <a16:creationId xmlns:a16="http://schemas.microsoft.com/office/drawing/2014/main" id="{00000000-0008-0000-0B00-00001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5" name="Text Box 3">
          <a:extLst>
            <a:ext uri="{FF2B5EF4-FFF2-40B4-BE49-F238E27FC236}">
              <a16:creationId xmlns:a16="http://schemas.microsoft.com/office/drawing/2014/main" id="{00000000-0008-0000-0B00-00001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id="{00000000-0008-0000-0B00-00001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7" name="Text Box 3">
          <a:extLst>
            <a:ext uri="{FF2B5EF4-FFF2-40B4-BE49-F238E27FC236}">
              <a16:creationId xmlns:a16="http://schemas.microsoft.com/office/drawing/2014/main" id="{00000000-0008-0000-0B00-00001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8" name="Text Box 3">
          <a:extLst>
            <a:ext uri="{FF2B5EF4-FFF2-40B4-BE49-F238E27FC236}">
              <a16:creationId xmlns:a16="http://schemas.microsoft.com/office/drawing/2014/main" id="{00000000-0008-0000-0B00-00001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9" name="Text Box 3">
          <a:extLst>
            <a:ext uri="{FF2B5EF4-FFF2-40B4-BE49-F238E27FC236}">
              <a16:creationId xmlns:a16="http://schemas.microsoft.com/office/drawing/2014/main" id="{00000000-0008-0000-0B00-00001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00000000-0008-0000-0B00-00001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1" name="Text Box 3">
          <a:extLst>
            <a:ext uri="{FF2B5EF4-FFF2-40B4-BE49-F238E27FC236}">
              <a16:creationId xmlns:a16="http://schemas.microsoft.com/office/drawing/2014/main" id="{00000000-0008-0000-0B00-00001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00000000-0008-0000-0B00-00001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3" name="Text Box 3">
          <a:extLst>
            <a:ext uri="{FF2B5EF4-FFF2-40B4-BE49-F238E27FC236}">
              <a16:creationId xmlns:a16="http://schemas.microsoft.com/office/drawing/2014/main" id="{00000000-0008-0000-0B00-00001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4" name="Text Box 3">
          <a:extLst>
            <a:ext uri="{FF2B5EF4-FFF2-40B4-BE49-F238E27FC236}">
              <a16:creationId xmlns:a16="http://schemas.microsoft.com/office/drawing/2014/main" id="{00000000-0008-0000-0B00-00001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5" name="Text Box 3">
          <a:extLst>
            <a:ext uri="{FF2B5EF4-FFF2-40B4-BE49-F238E27FC236}">
              <a16:creationId xmlns:a16="http://schemas.microsoft.com/office/drawing/2014/main" id="{00000000-0008-0000-0B00-00001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id="{00000000-0008-0000-0B00-00001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7" name="Text Box 3">
          <a:extLst>
            <a:ext uri="{FF2B5EF4-FFF2-40B4-BE49-F238E27FC236}">
              <a16:creationId xmlns:a16="http://schemas.microsoft.com/office/drawing/2014/main" id="{00000000-0008-0000-0B00-00001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8" name="Text Box 3">
          <a:extLst>
            <a:ext uri="{FF2B5EF4-FFF2-40B4-BE49-F238E27FC236}">
              <a16:creationId xmlns:a16="http://schemas.microsoft.com/office/drawing/2014/main" id="{00000000-0008-0000-0B00-00002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9" name="Text Box 3">
          <a:extLst>
            <a:ext uri="{FF2B5EF4-FFF2-40B4-BE49-F238E27FC236}">
              <a16:creationId xmlns:a16="http://schemas.microsoft.com/office/drawing/2014/main" id="{00000000-0008-0000-0B00-00002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id="{00000000-0008-0000-0B00-00002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1" name="Text Box 3">
          <a:extLst>
            <a:ext uri="{FF2B5EF4-FFF2-40B4-BE49-F238E27FC236}">
              <a16:creationId xmlns:a16="http://schemas.microsoft.com/office/drawing/2014/main" id="{00000000-0008-0000-0B00-00002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id="{00000000-0008-0000-0B00-00002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3" name="Text Box 3">
          <a:extLst>
            <a:ext uri="{FF2B5EF4-FFF2-40B4-BE49-F238E27FC236}">
              <a16:creationId xmlns:a16="http://schemas.microsoft.com/office/drawing/2014/main" id="{00000000-0008-0000-0B00-00002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4" name="Text Box 3">
          <a:extLst>
            <a:ext uri="{FF2B5EF4-FFF2-40B4-BE49-F238E27FC236}">
              <a16:creationId xmlns:a16="http://schemas.microsoft.com/office/drawing/2014/main" id="{00000000-0008-0000-0B00-00002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5" name="Text Box 3">
          <a:extLst>
            <a:ext uri="{FF2B5EF4-FFF2-40B4-BE49-F238E27FC236}">
              <a16:creationId xmlns:a16="http://schemas.microsoft.com/office/drawing/2014/main" id="{00000000-0008-0000-0B00-00002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id="{00000000-0008-0000-0B00-00002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7" name="Text Box 3">
          <a:extLst>
            <a:ext uri="{FF2B5EF4-FFF2-40B4-BE49-F238E27FC236}">
              <a16:creationId xmlns:a16="http://schemas.microsoft.com/office/drawing/2014/main" id="{00000000-0008-0000-0B00-00002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id="{00000000-0008-0000-0B00-00002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9" name="Text Box 3">
          <a:extLst>
            <a:ext uri="{FF2B5EF4-FFF2-40B4-BE49-F238E27FC236}">
              <a16:creationId xmlns:a16="http://schemas.microsoft.com/office/drawing/2014/main" id="{00000000-0008-0000-0B00-00002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00000000-0008-0000-0B00-00002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1" name="Text Box 3">
          <a:extLst>
            <a:ext uri="{FF2B5EF4-FFF2-40B4-BE49-F238E27FC236}">
              <a16:creationId xmlns:a16="http://schemas.microsoft.com/office/drawing/2014/main" id="{00000000-0008-0000-0B00-00002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id="{00000000-0008-0000-0B00-00002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3" name="Text Box 3">
          <a:extLst>
            <a:ext uri="{FF2B5EF4-FFF2-40B4-BE49-F238E27FC236}">
              <a16:creationId xmlns:a16="http://schemas.microsoft.com/office/drawing/2014/main" id="{00000000-0008-0000-0B00-00002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id="{00000000-0008-0000-0B00-00003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5" name="Text Box 3">
          <a:extLst>
            <a:ext uri="{FF2B5EF4-FFF2-40B4-BE49-F238E27FC236}">
              <a16:creationId xmlns:a16="http://schemas.microsoft.com/office/drawing/2014/main" id="{00000000-0008-0000-0B00-00003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6" name="Text Box 3">
          <a:extLst>
            <a:ext uri="{FF2B5EF4-FFF2-40B4-BE49-F238E27FC236}">
              <a16:creationId xmlns:a16="http://schemas.microsoft.com/office/drawing/2014/main" id="{00000000-0008-0000-0B00-00003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7" name="Text Box 3">
          <a:extLst>
            <a:ext uri="{FF2B5EF4-FFF2-40B4-BE49-F238E27FC236}">
              <a16:creationId xmlns:a16="http://schemas.microsoft.com/office/drawing/2014/main" id="{00000000-0008-0000-0B00-00003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00000000-0008-0000-0B00-00003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9" name="Text Box 3">
          <a:extLst>
            <a:ext uri="{FF2B5EF4-FFF2-40B4-BE49-F238E27FC236}">
              <a16:creationId xmlns:a16="http://schemas.microsoft.com/office/drawing/2014/main" id="{00000000-0008-0000-0B00-00003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0" name="Text Box 3">
          <a:extLst>
            <a:ext uri="{FF2B5EF4-FFF2-40B4-BE49-F238E27FC236}">
              <a16:creationId xmlns:a16="http://schemas.microsoft.com/office/drawing/2014/main" id="{00000000-0008-0000-0B00-00003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1" name="Text Box 3">
          <a:extLst>
            <a:ext uri="{FF2B5EF4-FFF2-40B4-BE49-F238E27FC236}">
              <a16:creationId xmlns:a16="http://schemas.microsoft.com/office/drawing/2014/main" id="{00000000-0008-0000-0B00-00003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id="{00000000-0008-0000-0B00-00003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3" name="Text Box 3">
          <a:extLst>
            <a:ext uri="{FF2B5EF4-FFF2-40B4-BE49-F238E27FC236}">
              <a16:creationId xmlns:a16="http://schemas.microsoft.com/office/drawing/2014/main" id="{00000000-0008-0000-0B00-00003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4" name="Text Box 3">
          <a:extLst>
            <a:ext uri="{FF2B5EF4-FFF2-40B4-BE49-F238E27FC236}">
              <a16:creationId xmlns:a16="http://schemas.microsoft.com/office/drawing/2014/main" id="{00000000-0008-0000-0B00-00003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5" name="Text Box 3">
          <a:extLst>
            <a:ext uri="{FF2B5EF4-FFF2-40B4-BE49-F238E27FC236}">
              <a16:creationId xmlns:a16="http://schemas.microsoft.com/office/drawing/2014/main" id="{00000000-0008-0000-0B00-00003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id="{00000000-0008-0000-0B00-00003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7" name="Text Box 3">
          <a:extLst>
            <a:ext uri="{FF2B5EF4-FFF2-40B4-BE49-F238E27FC236}">
              <a16:creationId xmlns:a16="http://schemas.microsoft.com/office/drawing/2014/main" id="{00000000-0008-0000-0B00-00003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00000000-0008-0000-0B00-00003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9" name="Text Box 3">
          <a:extLst>
            <a:ext uri="{FF2B5EF4-FFF2-40B4-BE49-F238E27FC236}">
              <a16:creationId xmlns:a16="http://schemas.microsoft.com/office/drawing/2014/main" id="{00000000-0008-0000-0B00-00003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id="{00000000-0008-0000-0B00-00004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1" name="Text Box 3">
          <a:extLst>
            <a:ext uri="{FF2B5EF4-FFF2-40B4-BE49-F238E27FC236}">
              <a16:creationId xmlns:a16="http://schemas.microsoft.com/office/drawing/2014/main" id="{00000000-0008-0000-0B00-00004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00000000-0008-0000-0B00-00004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3" name="Text Box 3">
          <a:extLst>
            <a:ext uri="{FF2B5EF4-FFF2-40B4-BE49-F238E27FC236}">
              <a16:creationId xmlns:a16="http://schemas.microsoft.com/office/drawing/2014/main" id="{00000000-0008-0000-0B00-00004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id="{00000000-0008-0000-0B00-00004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5" name="Text Box 3">
          <a:extLst>
            <a:ext uri="{FF2B5EF4-FFF2-40B4-BE49-F238E27FC236}">
              <a16:creationId xmlns:a16="http://schemas.microsoft.com/office/drawing/2014/main" id="{00000000-0008-0000-0B00-00004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00000000-0008-0000-0B00-00004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7" name="Text Box 3">
          <a:extLst>
            <a:ext uri="{FF2B5EF4-FFF2-40B4-BE49-F238E27FC236}">
              <a16:creationId xmlns:a16="http://schemas.microsoft.com/office/drawing/2014/main" id="{00000000-0008-0000-0B00-00004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id="{00000000-0008-0000-0B00-00004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9" name="Text Box 3">
          <a:extLst>
            <a:ext uri="{FF2B5EF4-FFF2-40B4-BE49-F238E27FC236}">
              <a16:creationId xmlns:a16="http://schemas.microsoft.com/office/drawing/2014/main" id="{00000000-0008-0000-0B00-00004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00000000-0008-0000-0B00-00004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1" name="Text Box 3">
          <a:extLst>
            <a:ext uri="{FF2B5EF4-FFF2-40B4-BE49-F238E27FC236}">
              <a16:creationId xmlns:a16="http://schemas.microsoft.com/office/drawing/2014/main" id="{00000000-0008-0000-0B00-00004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2" name="Text Box 3">
          <a:extLst>
            <a:ext uri="{FF2B5EF4-FFF2-40B4-BE49-F238E27FC236}">
              <a16:creationId xmlns:a16="http://schemas.microsoft.com/office/drawing/2014/main" id="{00000000-0008-0000-0B00-00004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3" name="Text Box 3">
          <a:extLst>
            <a:ext uri="{FF2B5EF4-FFF2-40B4-BE49-F238E27FC236}">
              <a16:creationId xmlns:a16="http://schemas.microsoft.com/office/drawing/2014/main" id="{00000000-0008-0000-0B00-00004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00000000-0008-0000-0B00-00004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5" name="Text Box 3">
          <a:extLst>
            <a:ext uri="{FF2B5EF4-FFF2-40B4-BE49-F238E27FC236}">
              <a16:creationId xmlns:a16="http://schemas.microsoft.com/office/drawing/2014/main" id="{00000000-0008-0000-0B00-00004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00000000-0008-0000-0B00-00005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7" name="Text Box 3">
          <a:extLst>
            <a:ext uri="{FF2B5EF4-FFF2-40B4-BE49-F238E27FC236}">
              <a16:creationId xmlns:a16="http://schemas.microsoft.com/office/drawing/2014/main" id="{00000000-0008-0000-0B00-00005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8" name="Text Box 3">
          <a:extLst>
            <a:ext uri="{FF2B5EF4-FFF2-40B4-BE49-F238E27FC236}">
              <a16:creationId xmlns:a16="http://schemas.microsoft.com/office/drawing/2014/main" id="{00000000-0008-0000-0B00-00005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9" name="Text Box 3">
          <a:extLst>
            <a:ext uri="{FF2B5EF4-FFF2-40B4-BE49-F238E27FC236}">
              <a16:creationId xmlns:a16="http://schemas.microsoft.com/office/drawing/2014/main" id="{00000000-0008-0000-0B00-00005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00000000-0008-0000-0B00-00005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1" name="Text Box 3">
          <a:extLst>
            <a:ext uri="{FF2B5EF4-FFF2-40B4-BE49-F238E27FC236}">
              <a16:creationId xmlns:a16="http://schemas.microsoft.com/office/drawing/2014/main" id="{00000000-0008-0000-0B00-00005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2" name="Text Box 3">
          <a:extLst>
            <a:ext uri="{FF2B5EF4-FFF2-40B4-BE49-F238E27FC236}">
              <a16:creationId xmlns:a16="http://schemas.microsoft.com/office/drawing/2014/main" id="{00000000-0008-0000-0B00-00005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3" name="Text Box 3">
          <a:extLst>
            <a:ext uri="{FF2B5EF4-FFF2-40B4-BE49-F238E27FC236}">
              <a16:creationId xmlns:a16="http://schemas.microsoft.com/office/drawing/2014/main" id="{00000000-0008-0000-0B00-00005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4" name="Text Box 3">
          <a:extLst>
            <a:ext uri="{FF2B5EF4-FFF2-40B4-BE49-F238E27FC236}">
              <a16:creationId xmlns:a16="http://schemas.microsoft.com/office/drawing/2014/main" id="{00000000-0008-0000-0B00-00005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00000000-0008-0000-0B00-00005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6" name="Text Box 3">
          <a:extLst>
            <a:ext uri="{FF2B5EF4-FFF2-40B4-BE49-F238E27FC236}">
              <a16:creationId xmlns:a16="http://schemas.microsoft.com/office/drawing/2014/main" id="{00000000-0008-0000-0B00-00005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7" name="Text Box 3">
          <a:extLst>
            <a:ext uri="{FF2B5EF4-FFF2-40B4-BE49-F238E27FC236}">
              <a16:creationId xmlns:a16="http://schemas.microsoft.com/office/drawing/2014/main" id="{00000000-0008-0000-0B00-00005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8" name="Text Box 3">
          <a:extLst>
            <a:ext uri="{FF2B5EF4-FFF2-40B4-BE49-F238E27FC236}">
              <a16:creationId xmlns:a16="http://schemas.microsoft.com/office/drawing/2014/main" id="{00000000-0008-0000-0B00-00005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9" name="Text Box 3">
          <a:extLst>
            <a:ext uri="{FF2B5EF4-FFF2-40B4-BE49-F238E27FC236}">
              <a16:creationId xmlns:a16="http://schemas.microsoft.com/office/drawing/2014/main" id="{00000000-0008-0000-0B00-00005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0" name="Text Box 3">
          <a:extLst>
            <a:ext uri="{FF2B5EF4-FFF2-40B4-BE49-F238E27FC236}">
              <a16:creationId xmlns:a16="http://schemas.microsoft.com/office/drawing/2014/main" id="{00000000-0008-0000-0B00-00005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1" name="Text Box 3">
          <a:extLst>
            <a:ext uri="{FF2B5EF4-FFF2-40B4-BE49-F238E27FC236}">
              <a16:creationId xmlns:a16="http://schemas.microsoft.com/office/drawing/2014/main" id="{00000000-0008-0000-0B00-00005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2" name="Text Box 3">
          <a:extLst>
            <a:ext uri="{FF2B5EF4-FFF2-40B4-BE49-F238E27FC236}">
              <a16:creationId xmlns:a16="http://schemas.microsoft.com/office/drawing/2014/main" id="{00000000-0008-0000-0B00-00006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3" name="Text Box 3">
          <a:extLst>
            <a:ext uri="{FF2B5EF4-FFF2-40B4-BE49-F238E27FC236}">
              <a16:creationId xmlns:a16="http://schemas.microsoft.com/office/drawing/2014/main" id="{00000000-0008-0000-0B00-00006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B00-00006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5" name="Text Box 3">
          <a:extLst>
            <a:ext uri="{FF2B5EF4-FFF2-40B4-BE49-F238E27FC236}">
              <a16:creationId xmlns:a16="http://schemas.microsoft.com/office/drawing/2014/main" id="{00000000-0008-0000-0B00-00006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6" name="Text Box 3">
          <a:extLst>
            <a:ext uri="{FF2B5EF4-FFF2-40B4-BE49-F238E27FC236}">
              <a16:creationId xmlns:a16="http://schemas.microsoft.com/office/drawing/2014/main" id="{00000000-0008-0000-0B00-00006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7" name="Text Box 3">
          <a:extLst>
            <a:ext uri="{FF2B5EF4-FFF2-40B4-BE49-F238E27FC236}">
              <a16:creationId xmlns:a16="http://schemas.microsoft.com/office/drawing/2014/main" id="{00000000-0008-0000-0B00-00006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8" name="Text Box 3">
          <a:extLst>
            <a:ext uri="{FF2B5EF4-FFF2-40B4-BE49-F238E27FC236}">
              <a16:creationId xmlns:a16="http://schemas.microsoft.com/office/drawing/2014/main" id="{00000000-0008-0000-0B00-00006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9" name="Text Box 3">
          <a:extLst>
            <a:ext uri="{FF2B5EF4-FFF2-40B4-BE49-F238E27FC236}">
              <a16:creationId xmlns:a16="http://schemas.microsoft.com/office/drawing/2014/main" id="{00000000-0008-0000-0B00-00006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0" name="Text Box 3">
          <a:extLst>
            <a:ext uri="{FF2B5EF4-FFF2-40B4-BE49-F238E27FC236}">
              <a16:creationId xmlns:a16="http://schemas.microsoft.com/office/drawing/2014/main" id="{00000000-0008-0000-0B00-00006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1" name="Text Box 3">
          <a:extLst>
            <a:ext uri="{FF2B5EF4-FFF2-40B4-BE49-F238E27FC236}">
              <a16:creationId xmlns:a16="http://schemas.microsoft.com/office/drawing/2014/main" id="{00000000-0008-0000-0B00-00006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2" name="Text Box 3">
          <a:extLst>
            <a:ext uri="{FF2B5EF4-FFF2-40B4-BE49-F238E27FC236}">
              <a16:creationId xmlns:a16="http://schemas.microsoft.com/office/drawing/2014/main" id="{00000000-0008-0000-0B00-00006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3" name="Text Box 3">
          <a:extLst>
            <a:ext uri="{FF2B5EF4-FFF2-40B4-BE49-F238E27FC236}">
              <a16:creationId xmlns:a16="http://schemas.microsoft.com/office/drawing/2014/main" id="{00000000-0008-0000-0B00-00006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id="{00000000-0008-0000-0B00-00006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5" name="Text Box 3">
          <a:extLst>
            <a:ext uri="{FF2B5EF4-FFF2-40B4-BE49-F238E27FC236}">
              <a16:creationId xmlns:a16="http://schemas.microsoft.com/office/drawing/2014/main" id="{00000000-0008-0000-0B00-00006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6" name="Text Box 3">
          <a:extLst>
            <a:ext uri="{FF2B5EF4-FFF2-40B4-BE49-F238E27FC236}">
              <a16:creationId xmlns:a16="http://schemas.microsoft.com/office/drawing/2014/main" id="{00000000-0008-0000-0B00-00006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7" name="Text Box 3">
          <a:extLst>
            <a:ext uri="{FF2B5EF4-FFF2-40B4-BE49-F238E27FC236}">
              <a16:creationId xmlns:a16="http://schemas.microsoft.com/office/drawing/2014/main" id="{00000000-0008-0000-0B00-00006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8" name="Text Box 3">
          <a:extLst>
            <a:ext uri="{FF2B5EF4-FFF2-40B4-BE49-F238E27FC236}">
              <a16:creationId xmlns:a16="http://schemas.microsoft.com/office/drawing/2014/main" id="{00000000-0008-0000-0B00-00007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9" name="Text Box 3">
          <a:extLst>
            <a:ext uri="{FF2B5EF4-FFF2-40B4-BE49-F238E27FC236}">
              <a16:creationId xmlns:a16="http://schemas.microsoft.com/office/drawing/2014/main" id="{00000000-0008-0000-0B00-00007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0" name="Text Box 3">
          <a:extLst>
            <a:ext uri="{FF2B5EF4-FFF2-40B4-BE49-F238E27FC236}">
              <a16:creationId xmlns:a16="http://schemas.microsoft.com/office/drawing/2014/main" id="{00000000-0008-0000-0B00-00007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1" name="Text Box 3">
          <a:extLst>
            <a:ext uri="{FF2B5EF4-FFF2-40B4-BE49-F238E27FC236}">
              <a16:creationId xmlns:a16="http://schemas.microsoft.com/office/drawing/2014/main" id="{00000000-0008-0000-0B00-00007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2" name="Text Box 3">
          <a:extLst>
            <a:ext uri="{FF2B5EF4-FFF2-40B4-BE49-F238E27FC236}">
              <a16:creationId xmlns:a16="http://schemas.microsoft.com/office/drawing/2014/main" id="{00000000-0008-0000-0B00-00007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3" name="Text Box 3">
          <a:extLst>
            <a:ext uri="{FF2B5EF4-FFF2-40B4-BE49-F238E27FC236}">
              <a16:creationId xmlns:a16="http://schemas.microsoft.com/office/drawing/2014/main" id="{00000000-0008-0000-0B00-00007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4" name="Text Box 3">
          <a:extLst>
            <a:ext uri="{FF2B5EF4-FFF2-40B4-BE49-F238E27FC236}">
              <a16:creationId xmlns:a16="http://schemas.microsoft.com/office/drawing/2014/main" id="{00000000-0008-0000-0B00-00007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5" name="Text Box 3">
          <a:extLst>
            <a:ext uri="{FF2B5EF4-FFF2-40B4-BE49-F238E27FC236}">
              <a16:creationId xmlns:a16="http://schemas.microsoft.com/office/drawing/2014/main" id="{00000000-0008-0000-0B00-00007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6" name="Text Box 3">
          <a:extLst>
            <a:ext uri="{FF2B5EF4-FFF2-40B4-BE49-F238E27FC236}">
              <a16:creationId xmlns:a16="http://schemas.microsoft.com/office/drawing/2014/main" id="{00000000-0008-0000-0B00-00007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7" name="Text Box 3">
          <a:extLst>
            <a:ext uri="{FF2B5EF4-FFF2-40B4-BE49-F238E27FC236}">
              <a16:creationId xmlns:a16="http://schemas.microsoft.com/office/drawing/2014/main" id="{00000000-0008-0000-0B00-00007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8" name="Text Box 3">
          <a:extLst>
            <a:ext uri="{FF2B5EF4-FFF2-40B4-BE49-F238E27FC236}">
              <a16:creationId xmlns:a16="http://schemas.microsoft.com/office/drawing/2014/main" id="{00000000-0008-0000-0B00-00007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9" name="Text Box 3">
          <a:extLst>
            <a:ext uri="{FF2B5EF4-FFF2-40B4-BE49-F238E27FC236}">
              <a16:creationId xmlns:a16="http://schemas.microsoft.com/office/drawing/2014/main" id="{00000000-0008-0000-0B00-00007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0" name="Text Box 3">
          <a:extLst>
            <a:ext uri="{FF2B5EF4-FFF2-40B4-BE49-F238E27FC236}">
              <a16:creationId xmlns:a16="http://schemas.microsoft.com/office/drawing/2014/main" id="{00000000-0008-0000-0B00-00007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1" name="Text Box 3">
          <a:extLst>
            <a:ext uri="{FF2B5EF4-FFF2-40B4-BE49-F238E27FC236}">
              <a16:creationId xmlns:a16="http://schemas.microsoft.com/office/drawing/2014/main" id="{00000000-0008-0000-0B00-00007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2" name="Text Box 3">
          <a:extLst>
            <a:ext uri="{FF2B5EF4-FFF2-40B4-BE49-F238E27FC236}">
              <a16:creationId xmlns:a16="http://schemas.microsoft.com/office/drawing/2014/main" id="{00000000-0008-0000-0B00-00007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3" name="Text Box 3">
          <a:extLst>
            <a:ext uri="{FF2B5EF4-FFF2-40B4-BE49-F238E27FC236}">
              <a16:creationId xmlns:a16="http://schemas.microsoft.com/office/drawing/2014/main" id="{00000000-0008-0000-0B00-00007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4" name="Text Box 3">
          <a:extLst>
            <a:ext uri="{FF2B5EF4-FFF2-40B4-BE49-F238E27FC236}">
              <a16:creationId xmlns:a16="http://schemas.microsoft.com/office/drawing/2014/main" id="{00000000-0008-0000-0B00-00008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5" name="Text Box 3">
          <a:extLst>
            <a:ext uri="{FF2B5EF4-FFF2-40B4-BE49-F238E27FC236}">
              <a16:creationId xmlns:a16="http://schemas.microsoft.com/office/drawing/2014/main" id="{00000000-0008-0000-0B00-00008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6" name="Text Box 3">
          <a:extLst>
            <a:ext uri="{FF2B5EF4-FFF2-40B4-BE49-F238E27FC236}">
              <a16:creationId xmlns:a16="http://schemas.microsoft.com/office/drawing/2014/main" id="{00000000-0008-0000-0B00-00008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7" name="Text Box 3">
          <a:extLst>
            <a:ext uri="{FF2B5EF4-FFF2-40B4-BE49-F238E27FC236}">
              <a16:creationId xmlns:a16="http://schemas.microsoft.com/office/drawing/2014/main" id="{00000000-0008-0000-0B00-00008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8" name="Text Box 3">
          <a:extLst>
            <a:ext uri="{FF2B5EF4-FFF2-40B4-BE49-F238E27FC236}">
              <a16:creationId xmlns:a16="http://schemas.microsoft.com/office/drawing/2014/main" id="{00000000-0008-0000-0B00-00008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9" name="Text Box 3">
          <a:extLst>
            <a:ext uri="{FF2B5EF4-FFF2-40B4-BE49-F238E27FC236}">
              <a16:creationId xmlns:a16="http://schemas.microsoft.com/office/drawing/2014/main" id="{00000000-0008-0000-0B00-00008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0" name="Text Box 3">
          <a:extLst>
            <a:ext uri="{FF2B5EF4-FFF2-40B4-BE49-F238E27FC236}">
              <a16:creationId xmlns:a16="http://schemas.microsoft.com/office/drawing/2014/main" id="{00000000-0008-0000-0B00-00008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1" name="Text Box 3">
          <a:extLst>
            <a:ext uri="{FF2B5EF4-FFF2-40B4-BE49-F238E27FC236}">
              <a16:creationId xmlns:a16="http://schemas.microsoft.com/office/drawing/2014/main" id="{00000000-0008-0000-0B00-00008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2" name="Text Box 3">
          <a:extLst>
            <a:ext uri="{FF2B5EF4-FFF2-40B4-BE49-F238E27FC236}">
              <a16:creationId xmlns:a16="http://schemas.microsoft.com/office/drawing/2014/main" id="{00000000-0008-0000-0B00-00008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3" name="Text Box 3">
          <a:extLst>
            <a:ext uri="{FF2B5EF4-FFF2-40B4-BE49-F238E27FC236}">
              <a16:creationId xmlns:a16="http://schemas.microsoft.com/office/drawing/2014/main" id="{00000000-0008-0000-0B00-00008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4" name="Text Box 3">
          <a:extLst>
            <a:ext uri="{FF2B5EF4-FFF2-40B4-BE49-F238E27FC236}">
              <a16:creationId xmlns:a16="http://schemas.microsoft.com/office/drawing/2014/main" id="{00000000-0008-0000-0B00-00008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5" name="Text Box 3">
          <a:extLst>
            <a:ext uri="{FF2B5EF4-FFF2-40B4-BE49-F238E27FC236}">
              <a16:creationId xmlns:a16="http://schemas.microsoft.com/office/drawing/2014/main" id="{00000000-0008-0000-0B00-00008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id="{00000000-0008-0000-0B00-00008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7" name="Text Box 3">
          <a:extLst>
            <a:ext uri="{FF2B5EF4-FFF2-40B4-BE49-F238E27FC236}">
              <a16:creationId xmlns:a16="http://schemas.microsoft.com/office/drawing/2014/main" id="{00000000-0008-0000-0B00-00008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8" name="Text Box 3">
          <a:extLst>
            <a:ext uri="{FF2B5EF4-FFF2-40B4-BE49-F238E27FC236}">
              <a16:creationId xmlns:a16="http://schemas.microsoft.com/office/drawing/2014/main" id="{00000000-0008-0000-0B00-00008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9" name="Text Box 3">
          <a:extLst>
            <a:ext uri="{FF2B5EF4-FFF2-40B4-BE49-F238E27FC236}">
              <a16:creationId xmlns:a16="http://schemas.microsoft.com/office/drawing/2014/main" id="{00000000-0008-0000-0B00-00008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0" name="Text Box 3">
          <a:extLst>
            <a:ext uri="{FF2B5EF4-FFF2-40B4-BE49-F238E27FC236}">
              <a16:creationId xmlns:a16="http://schemas.microsoft.com/office/drawing/2014/main" id="{00000000-0008-0000-0B00-00009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1" name="Text Box 3">
          <a:extLst>
            <a:ext uri="{FF2B5EF4-FFF2-40B4-BE49-F238E27FC236}">
              <a16:creationId xmlns:a16="http://schemas.microsoft.com/office/drawing/2014/main" id="{00000000-0008-0000-0B00-00009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2" name="Text Box 3">
          <a:extLst>
            <a:ext uri="{FF2B5EF4-FFF2-40B4-BE49-F238E27FC236}">
              <a16:creationId xmlns:a16="http://schemas.microsoft.com/office/drawing/2014/main" id="{00000000-0008-0000-0B00-00009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3" name="Text Box 3">
          <a:extLst>
            <a:ext uri="{FF2B5EF4-FFF2-40B4-BE49-F238E27FC236}">
              <a16:creationId xmlns:a16="http://schemas.microsoft.com/office/drawing/2014/main" id="{00000000-0008-0000-0B00-00009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00000000-0008-0000-0B00-00009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5" name="Text Box 3">
          <a:extLst>
            <a:ext uri="{FF2B5EF4-FFF2-40B4-BE49-F238E27FC236}">
              <a16:creationId xmlns:a16="http://schemas.microsoft.com/office/drawing/2014/main" id="{00000000-0008-0000-0B00-00009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6" name="Text Box 3">
          <a:extLst>
            <a:ext uri="{FF2B5EF4-FFF2-40B4-BE49-F238E27FC236}">
              <a16:creationId xmlns:a16="http://schemas.microsoft.com/office/drawing/2014/main" id="{00000000-0008-0000-0B00-00009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7" name="Text Box 3">
          <a:extLst>
            <a:ext uri="{FF2B5EF4-FFF2-40B4-BE49-F238E27FC236}">
              <a16:creationId xmlns:a16="http://schemas.microsoft.com/office/drawing/2014/main" id="{00000000-0008-0000-0B00-00009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8" name="Text Box 3">
          <a:extLst>
            <a:ext uri="{FF2B5EF4-FFF2-40B4-BE49-F238E27FC236}">
              <a16:creationId xmlns:a16="http://schemas.microsoft.com/office/drawing/2014/main" id="{00000000-0008-0000-0B00-00009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9" name="Text Box 3">
          <a:extLst>
            <a:ext uri="{FF2B5EF4-FFF2-40B4-BE49-F238E27FC236}">
              <a16:creationId xmlns:a16="http://schemas.microsoft.com/office/drawing/2014/main" id="{00000000-0008-0000-0B00-00009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0" name="Text Box 3">
          <a:extLst>
            <a:ext uri="{FF2B5EF4-FFF2-40B4-BE49-F238E27FC236}">
              <a16:creationId xmlns:a16="http://schemas.microsoft.com/office/drawing/2014/main" id="{00000000-0008-0000-0B00-00009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1" name="Text Box 3">
          <a:extLst>
            <a:ext uri="{FF2B5EF4-FFF2-40B4-BE49-F238E27FC236}">
              <a16:creationId xmlns:a16="http://schemas.microsoft.com/office/drawing/2014/main" id="{00000000-0008-0000-0B00-00009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2" name="Text Box 3">
          <a:extLst>
            <a:ext uri="{FF2B5EF4-FFF2-40B4-BE49-F238E27FC236}">
              <a16:creationId xmlns:a16="http://schemas.microsoft.com/office/drawing/2014/main" id="{00000000-0008-0000-0B00-00009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3" name="Text Box 3">
          <a:extLst>
            <a:ext uri="{FF2B5EF4-FFF2-40B4-BE49-F238E27FC236}">
              <a16:creationId xmlns:a16="http://schemas.microsoft.com/office/drawing/2014/main" id="{00000000-0008-0000-0B00-00009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4" name="Text Box 3">
          <a:extLst>
            <a:ext uri="{FF2B5EF4-FFF2-40B4-BE49-F238E27FC236}">
              <a16:creationId xmlns:a16="http://schemas.microsoft.com/office/drawing/2014/main" id="{00000000-0008-0000-0B00-00009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5" name="Text Box 3">
          <a:extLst>
            <a:ext uri="{FF2B5EF4-FFF2-40B4-BE49-F238E27FC236}">
              <a16:creationId xmlns:a16="http://schemas.microsoft.com/office/drawing/2014/main" id="{00000000-0008-0000-0B00-00009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00000000-0008-0000-0B00-0000A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7" name="Text Box 3">
          <a:extLst>
            <a:ext uri="{FF2B5EF4-FFF2-40B4-BE49-F238E27FC236}">
              <a16:creationId xmlns:a16="http://schemas.microsoft.com/office/drawing/2014/main" id="{00000000-0008-0000-0B00-0000A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8" name="Text Box 3">
          <a:extLst>
            <a:ext uri="{FF2B5EF4-FFF2-40B4-BE49-F238E27FC236}">
              <a16:creationId xmlns:a16="http://schemas.microsoft.com/office/drawing/2014/main" id="{00000000-0008-0000-0B00-0000A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9" name="Text Box 3">
          <a:extLst>
            <a:ext uri="{FF2B5EF4-FFF2-40B4-BE49-F238E27FC236}">
              <a16:creationId xmlns:a16="http://schemas.microsoft.com/office/drawing/2014/main" id="{00000000-0008-0000-0B00-0000A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0" name="Text Box 3">
          <a:extLst>
            <a:ext uri="{FF2B5EF4-FFF2-40B4-BE49-F238E27FC236}">
              <a16:creationId xmlns:a16="http://schemas.microsoft.com/office/drawing/2014/main" id="{00000000-0008-0000-0B00-0000A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1" name="Text Box 3">
          <a:extLst>
            <a:ext uri="{FF2B5EF4-FFF2-40B4-BE49-F238E27FC236}">
              <a16:creationId xmlns:a16="http://schemas.microsoft.com/office/drawing/2014/main" id="{00000000-0008-0000-0B00-0000A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2" name="Text Box 3">
          <a:extLst>
            <a:ext uri="{FF2B5EF4-FFF2-40B4-BE49-F238E27FC236}">
              <a16:creationId xmlns:a16="http://schemas.microsoft.com/office/drawing/2014/main" id="{00000000-0008-0000-0B00-0000A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3" name="Text Box 3">
          <a:extLst>
            <a:ext uri="{FF2B5EF4-FFF2-40B4-BE49-F238E27FC236}">
              <a16:creationId xmlns:a16="http://schemas.microsoft.com/office/drawing/2014/main" id="{00000000-0008-0000-0B00-0000A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4" name="Text Box 3">
          <a:extLst>
            <a:ext uri="{FF2B5EF4-FFF2-40B4-BE49-F238E27FC236}">
              <a16:creationId xmlns:a16="http://schemas.microsoft.com/office/drawing/2014/main" id="{00000000-0008-0000-0B00-0000A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5" name="Text Box 3">
          <a:extLst>
            <a:ext uri="{FF2B5EF4-FFF2-40B4-BE49-F238E27FC236}">
              <a16:creationId xmlns:a16="http://schemas.microsoft.com/office/drawing/2014/main" id="{00000000-0008-0000-0B00-0000A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6" name="Text Box 3">
          <a:extLst>
            <a:ext uri="{FF2B5EF4-FFF2-40B4-BE49-F238E27FC236}">
              <a16:creationId xmlns:a16="http://schemas.microsoft.com/office/drawing/2014/main" id="{00000000-0008-0000-0B00-0000A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7" name="Text Box 3">
          <a:extLst>
            <a:ext uri="{FF2B5EF4-FFF2-40B4-BE49-F238E27FC236}">
              <a16:creationId xmlns:a16="http://schemas.microsoft.com/office/drawing/2014/main" id="{00000000-0008-0000-0B00-0000A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8" name="Text Box 3">
          <a:extLst>
            <a:ext uri="{FF2B5EF4-FFF2-40B4-BE49-F238E27FC236}">
              <a16:creationId xmlns:a16="http://schemas.microsoft.com/office/drawing/2014/main" id="{00000000-0008-0000-0B00-0000A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9" name="Text Box 3">
          <a:extLst>
            <a:ext uri="{FF2B5EF4-FFF2-40B4-BE49-F238E27FC236}">
              <a16:creationId xmlns:a16="http://schemas.microsoft.com/office/drawing/2014/main" id="{00000000-0008-0000-0B00-0000A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0" name="Text Box 3">
          <a:extLst>
            <a:ext uri="{FF2B5EF4-FFF2-40B4-BE49-F238E27FC236}">
              <a16:creationId xmlns:a16="http://schemas.microsoft.com/office/drawing/2014/main" id="{00000000-0008-0000-0B00-0000A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1" name="Text Box 3">
          <a:extLst>
            <a:ext uri="{FF2B5EF4-FFF2-40B4-BE49-F238E27FC236}">
              <a16:creationId xmlns:a16="http://schemas.microsoft.com/office/drawing/2014/main" id="{00000000-0008-0000-0B00-0000A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2" name="Text Box 3">
          <a:extLst>
            <a:ext uri="{FF2B5EF4-FFF2-40B4-BE49-F238E27FC236}">
              <a16:creationId xmlns:a16="http://schemas.microsoft.com/office/drawing/2014/main" id="{00000000-0008-0000-0B00-0000B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3" name="Text Box 3">
          <a:extLst>
            <a:ext uri="{FF2B5EF4-FFF2-40B4-BE49-F238E27FC236}">
              <a16:creationId xmlns:a16="http://schemas.microsoft.com/office/drawing/2014/main" id="{00000000-0008-0000-0B00-0000B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4" name="Text Box 3">
          <a:extLst>
            <a:ext uri="{FF2B5EF4-FFF2-40B4-BE49-F238E27FC236}">
              <a16:creationId xmlns:a16="http://schemas.microsoft.com/office/drawing/2014/main" id="{00000000-0008-0000-0B00-0000B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5" name="Text Box 3">
          <a:extLst>
            <a:ext uri="{FF2B5EF4-FFF2-40B4-BE49-F238E27FC236}">
              <a16:creationId xmlns:a16="http://schemas.microsoft.com/office/drawing/2014/main" id="{00000000-0008-0000-0B00-0000B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id="{00000000-0008-0000-0B00-0000B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7" name="Text Box 3">
          <a:extLst>
            <a:ext uri="{FF2B5EF4-FFF2-40B4-BE49-F238E27FC236}">
              <a16:creationId xmlns:a16="http://schemas.microsoft.com/office/drawing/2014/main" id="{00000000-0008-0000-0B00-0000B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8" name="Text Box 3">
          <a:extLst>
            <a:ext uri="{FF2B5EF4-FFF2-40B4-BE49-F238E27FC236}">
              <a16:creationId xmlns:a16="http://schemas.microsoft.com/office/drawing/2014/main" id="{00000000-0008-0000-0B00-0000B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00000000-0008-0000-0B00-0000B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0" name="Text Box 3">
          <a:extLst>
            <a:ext uri="{FF2B5EF4-FFF2-40B4-BE49-F238E27FC236}">
              <a16:creationId xmlns:a16="http://schemas.microsoft.com/office/drawing/2014/main" id="{00000000-0008-0000-0B00-0000B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1" name="Text Box 3">
          <a:extLst>
            <a:ext uri="{FF2B5EF4-FFF2-40B4-BE49-F238E27FC236}">
              <a16:creationId xmlns:a16="http://schemas.microsoft.com/office/drawing/2014/main" id="{00000000-0008-0000-0B00-0000B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2" name="Text Box 3">
          <a:extLst>
            <a:ext uri="{FF2B5EF4-FFF2-40B4-BE49-F238E27FC236}">
              <a16:creationId xmlns:a16="http://schemas.microsoft.com/office/drawing/2014/main" id="{00000000-0008-0000-0B00-0000B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3" name="Text Box 3">
          <a:extLst>
            <a:ext uri="{FF2B5EF4-FFF2-40B4-BE49-F238E27FC236}">
              <a16:creationId xmlns:a16="http://schemas.microsoft.com/office/drawing/2014/main" id="{00000000-0008-0000-0B00-0000B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4" name="Text Box 3">
          <a:extLst>
            <a:ext uri="{FF2B5EF4-FFF2-40B4-BE49-F238E27FC236}">
              <a16:creationId xmlns:a16="http://schemas.microsoft.com/office/drawing/2014/main" id="{00000000-0008-0000-0B00-0000B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5" name="Text Box 3">
          <a:extLst>
            <a:ext uri="{FF2B5EF4-FFF2-40B4-BE49-F238E27FC236}">
              <a16:creationId xmlns:a16="http://schemas.microsoft.com/office/drawing/2014/main" id="{00000000-0008-0000-0B00-0000B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6" name="Text Box 3">
          <a:extLst>
            <a:ext uri="{FF2B5EF4-FFF2-40B4-BE49-F238E27FC236}">
              <a16:creationId xmlns:a16="http://schemas.microsoft.com/office/drawing/2014/main" id="{00000000-0008-0000-0B00-0000B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7" name="Text Box 3">
          <a:extLst>
            <a:ext uri="{FF2B5EF4-FFF2-40B4-BE49-F238E27FC236}">
              <a16:creationId xmlns:a16="http://schemas.microsoft.com/office/drawing/2014/main" id="{00000000-0008-0000-0B00-0000B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8" name="Text Box 3">
          <a:extLst>
            <a:ext uri="{FF2B5EF4-FFF2-40B4-BE49-F238E27FC236}">
              <a16:creationId xmlns:a16="http://schemas.microsoft.com/office/drawing/2014/main" id="{00000000-0008-0000-0B00-0000C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id="{00000000-0008-0000-0B00-0000C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0" name="Text Box 3">
          <a:extLst>
            <a:ext uri="{FF2B5EF4-FFF2-40B4-BE49-F238E27FC236}">
              <a16:creationId xmlns:a16="http://schemas.microsoft.com/office/drawing/2014/main" id="{00000000-0008-0000-0B00-0000C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1" name="Text Box 3">
          <a:extLst>
            <a:ext uri="{FF2B5EF4-FFF2-40B4-BE49-F238E27FC236}">
              <a16:creationId xmlns:a16="http://schemas.microsoft.com/office/drawing/2014/main" id="{00000000-0008-0000-0B00-0000C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00000000-0008-0000-0B00-0000C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3" name="Text Box 3">
          <a:extLst>
            <a:ext uri="{FF2B5EF4-FFF2-40B4-BE49-F238E27FC236}">
              <a16:creationId xmlns:a16="http://schemas.microsoft.com/office/drawing/2014/main" id="{00000000-0008-0000-0B00-0000C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4" name="Text Box 3">
          <a:extLst>
            <a:ext uri="{FF2B5EF4-FFF2-40B4-BE49-F238E27FC236}">
              <a16:creationId xmlns:a16="http://schemas.microsoft.com/office/drawing/2014/main" id="{00000000-0008-0000-0B00-0000C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5" name="Text Box 3">
          <a:extLst>
            <a:ext uri="{FF2B5EF4-FFF2-40B4-BE49-F238E27FC236}">
              <a16:creationId xmlns:a16="http://schemas.microsoft.com/office/drawing/2014/main" id="{00000000-0008-0000-0B00-0000C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id="{00000000-0008-0000-0B00-0000C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7" name="Text Box 3">
          <a:extLst>
            <a:ext uri="{FF2B5EF4-FFF2-40B4-BE49-F238E27FC236}">
              <a16:creationId xmlns:a16="http://schemas.microsoft.com/office/drawing/2014/main" id="{00000000-0008-0000-0B00-0000C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8" name="Text Box 3">
          <a:extLst>
            <a:ext uri="{FF2B5EF4-FFF2-40B4-BE49-F238E27FC236}">
              <a16:creationId xmlns:a16="http://schemas.microsoft.com/office/drawing/2014/main" id="{00000000-0008-0000-0B00-0000C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9" name="Text Box 3">
          <a:extLst>
            <a:ext uri="{FF2B5EF4-FFF2-40B4-BE49-F238E27FC236}">
              <a16:creationId xmlns:a16="http://schemas.microsoft.com/office/drawing/2014/main" id="{00000000-0008-0000-0B00-0000C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0" name="Text Box 3">
          <a:extLst>
            <a:ext uri="{FF2B5EF4-FFF2-40B4-BE49-F238E27FC236}">
              <a16:creationId xmlns:a16="http://schemas.microsoft.com/office/drawing/2014/main" id="{00000000-0008-0000-0B00-0000C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1" name="Text Box 3">
          <a:extLst>
            <a:ext uri="{FF2B5EF4-FFF2-40B4-BE49-F238E27FC236}">
              <a16:creationId xmlns:a16="http://schemas.microsoft.com/office/drawing/2014/main" id="{00000000-0008-0000-0B00-0000C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2" name="Text Box 3">
          <a:extLst>
            <a:ext uri="{FF2B5EF4-FFF2-40B4-BE49-F238E27FC236}">
              <a16:creationId xmlns:a16="http://schemas.microsoft.com/office/drawing/2014/main" id="{00000000-0008-0000-0B00-0000C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3" name="Text Box 3">
          <a:extLst>
            <a:ext uri="{FF2B5EF4-FFF2-40B4-BE49-F238E27FC236}">
              <a16:creationId xmlns:a16="http://schemas.microsoft.com/office/drawing/2014/main" id="{00000000-0008-0000-0B00-0000C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4" name="Text Box 3">
          <a:extLst>
            <a:ext uri="{FF2B5EF4-FFF2-40B4-BE49-F238E27FC236}">
              <a16:creationId xmlns:a16="http://schemas.microsoft.com/office/drawing/2014/main" id="{00000000-0008-0000-0B00-0000D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5" name="Text Box 3">
          <a:extLst>
            <a:ext uri="{FF2B5EF4-FFF2-40B4-BE49-F238E27FC236}">
              <a16:creationId xmlns:a16="http://schemas.microsoft.com/office/drawing/2014/main" id="{00000000-0008-0000-0B00-0000D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6" name="Text Box 3">
          <a:extLst>
            <a:ext uri="{FF2B5EF4-FFF2-40B4-BE49-F238E27FC236}">
              <a16:creationId xmlns:a16="http://schemas.microsoft.com/office/drawing/2014/main" id="{00000000-0008-0000-0B00-0000D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7" name="Text Box 3">
          <a:extLst>
            <a:ext uri="{FF2B5EF4-FFF2-40B4-BE49-F238E27FC236}">
              <a16:creationId xmlns:a16="http://schemas.microsoft.com/office/drawing/2014/main" id="{00000000-0008-0000-0B00-0000D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8" name="Text Box 3">
          <a:extLst>
            <a:ext uri="{FF2B5EF4-FFF2-40B4-BE49-F238E27FC236}">
              <a16:creationId xmlns:a16="http://schemas.microsoft.com/office/drawing/2014/main" id="{00000000-0008-0000-0B00-0000D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9" name="Text Box 3">
          <a:extLst>
            <a:ext uri="{FF2B5EF4-FFF2-40B4-BE49-F238E27FC236}">
              <a16:creationId xmlns:a16="http://schemas.microsoft.com/office/drawing/2014/main" id="{00000000-0008-0000-0B00-0000D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0" name="Text Box 3">
          <a:extLst>
            <a:ext uri="{FF2B5EF4-FFF2-40B4-BE49-F238E27FC236}">
              <a16:creationId xmlns:a16="http://schemas.microsoft.com/office/drawing/2014/main" id="{00000000-0008-0000-0B00-0000D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1" name="Text Box 3">
          <a:extLst>
            <a:ext uri="{FF2B5EF4-FFF2-40B4-BE49-F238E27FC236}">
              <a16:creationId xmlns:a16="http://schemas.microsoft.com/office/drawing/2014/main" id="{00000000-0008-0000-0B00-0000D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2" name="Text Box 3">
          <a:extLst>
            <a:ext uri="{FF2B5EF4-FFF2-40B4-BE49-F238E27FC236}">
              <a16:creationId xmlns:a16="http://schemas.microsoft.com/office/drawing/2014/main" id="{00000000-0008-0000-0B00-0000D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3" name="Text Box 3">
          <a:extLst>
            <a:ext uri="{FF2B5EF4-FFF2-40B4-BE49-F238E27FC236}">
              <a16:creationId xmlns:a16="http://schemas.microsoft.com/office/drawing/2014/main" id="{00000000-0008-0000-0B00-0000D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4" name="Text Box 3">
          <a:extLst>
            <a:ext uri="{FF2B5EF4-FFF2-40B4-BE49-F238E27FC236}">
              <a16:creationId xmlns:a16="http://schemas.microsoft.com/office/drawing/2014/main" id="{00000000-0008-0000-0B00-0000D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5" name="Text Box 3">
          <a:extLst>
            <a:ext uri="{FF2B5EF4-FFF2-40B4-BE49-F238E27FC236}">
              <a16:creationId xmlns:a16="http://schemas.microsoft.com/office/drawing/2014/main" id="{00000000-0008-0000-0B00-0000D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6" name="Text Box 3">
          <a:extLst>
            <a:ext uri="{FF2B5EF4-FFF2-40B4-BE49-F238E27FC236}">
              <a16:creationId xmlns:a16="http://schemas.microsoft.com/office/drawing/2014/main" id="{00000000-0008-0000-0B00-0000D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7" name="Text Box 3">
          <a:extLst>
            <a:ext uri="{FF2B5EF4-FFF2-40B4-BE49-F238E27FC236}">
              <a16:creationId xmlns:a16="http://schemas.microsoft.com/office/drawing/2014/main" id="{00000000-0008-0000-0B00-0000D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8" name="Text Box 3">
          <a:extLst>
            <a:ext uri="{FF2B5EF4-FFF2-40B4-BE49-F238E27FC236}">
              <a16:creationId xmlns:a16="http://schemas.microsoft.com/office/drawing/2014/main" id="{00000000-0008-0000-0B00-0000D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9" name="Text Box 3">
          <a:extLst>
            <a:ext uri="{FF2B5EF4-FFF2-40B4-BE49-F238E27FC236}">
              <a16:creationId xmlns:a16="http://schemas.microsoft.com/office/drawing/2014/main" id="{00000000-0008-0000-0B00-0000D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0" name="Text Box 3">
          <a:extLst>
            <a:ext uri="{FF2B5EF4-FFF2-40B4-BE49-F238E27FC236}">
              <a16:creationId xmlns:a16="http://schemas.microsoft.com/office/drawing/2014/main" id="{00000000-0008-0000-0B00-0000E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1" name="Text Box 3">
          <a:extLst>
            <a:ext uri="{FF2B5EF4-FFF2-40B4-BE49-F238E27FC236}">
              <a16:creationId xmlns:a16="http://schemas.microsoft.com/office/drawing/2014/main" id="{00000000-0008-0000-0B00-0000E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2" name="Text Box 3">
          <a:extLst>
            <a:ext uri="{FF2B5EF4-FFF2-40B4-BE49-F238E27FC236}">
              <a16:creationId xmlns:a16="http://schemas.microsoft.com/office/drawing/2014/main" id="{00000000-0008-0000-0B00-0000E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3" name="Text Box 3">
          <a:extLst>
            <a:ext uri="{FF2B5EF4-FFF2-40B4-BE49-F238E27FC236}">
              <a16:creationId xmlns:a16="http://schemas.microsoft.com/office/drawing/2014/main" id="{00000000-0008-0000-0B00-0000E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4" name="Text Box 3">
          <a:extLst>
            <a:ext uri="{FF2B5EF4-FFF2-40B4-BE49-F238E27FC236}">
              <a16:creationId xmlns:a16="http://schemas.microsoft.com/office/drawing/2014/main" id="{00000000-0008-0000-0B00-0000E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5" name="Text Box 3">
          <a:extLst>
            <a:ext uri="{FF2B5EF4-FFF2-40B4-BE49-F238E27FC236}">
              <a16:creationId xmlns:a16="http://schemas.microsoft.com/office/drawing/2014/main" id="{00000000-0008-0000-0B00-0000E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00000000-0008-0000-0B00-0000E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7" name="Text Box 3">
          <a:extLst>
            <a:ext uri="{FF2B5EF4-FFF2-40B4-BE49-F238E27FC236}">
              <a16:creationId xmlns:a16="http://schemas.microsoft.com/office/drawing/2014/main" id="{00000000-0008-0000-0B00-0000E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8" name="Text Box 3">
          <a:extLst>
            <a:ext uri="{FF2B5EF4-FFF2-40B4-BE49-F238E27FC236}">
              <a16:creationId xmlns:a16="http://schemas.microsoft.com/office/drawing/2014/main" id="{00000000-0008-0000-0B00-0000E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9" name="Text Box 3">
          <a:extLst>
            <a:ext uri="{FF2B5EF4-FFF2-40B4-BE49-F238E27FC236}">
              <a16:creationId xmlns:a16="http://schemas.microsoft.com/office/drawing/2014/main" id="{00000000-0008-0000-0B00-0000E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0" name="Text Box 3">
          <a:extLst>
            <a:ext uri="{FF2B5EF4-FFF2-40B4-BE49-F238E27FC236}">
              <a16:creationId xmlns:a16="http://schemas.microsoft.com/office/drawing/2014/main" id="{00000000-0008-0000-0B00-0000E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1" name="Text Box 3">
          <a:extLst>
            <a:ext uri="{FF2B5EF4-FFF2-40B4-BE49-F238E27FC236}">
              <a16:creationId xmlns:a16="http://schemas.microsoft.com/office/drawing/2014/main" id="{00000000-0008-0000-0B00-0000E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2" name="Text Box 3">
          <a:extLst>
            <a:ext uri="{FF2B5EF4-FFF2-40B4-BE49-F238E27FC236}">
              <a16:creationId xmlns:a16="http://schemas.microsoft.com/office/drawing/2014/main" id="{00000000-0008-0000-0B00-0000E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3" name="Text Box 3">
          <a:extLst>
            <a:ext uri="{FF2B5EF4-FFF2-40B4-BE49-F238E27FC236}">
              <a16:creationId xmlns:a16="http://schemas.microsoft.com/office/drawing/2014/main" id="{00000000-0008-0000-0B00-0000E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4" name="Text Box 3">
          <a:extLst>
            <a:ext uri="{FF2B5EF4-FFF2-40B4-BE49-F238E27FC236}">
              <a16:creationId xmlns:a16="http://schemas.microsoft.com/office/drawing/2014/main" id="{00000000-0008-0000-0B00-0000E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5" name="Text Box 3">
          <a:extLst>
            <a:ext uri="{FF2B5EF4-FFF2-40B4-BE49-F238E27FC236}">
              <a16:creationId xmlns:a16="http://schemas.microsoft.com/office/drawing/2014/main" id="{00000000-0008-0000-0B00-0000E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6" name="Text Box 3">
          <a:extLst>
            <a:ext uri="{FF2B5EF4-FFF2-40B4-BE49-F238E27FC236}">
              <a16:creationId xmlns:a16="http://schemas.microsoft.com/office/drawing/2014/main" id="{00000000-0008-0000-0B00-0000F0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7" name="Text Box 3">
          <a:extLst>
            <a:ext uri="{FF2B5EF4-FFF2-40B4-BE49-F238E27FC236}">
              <a16:creationId xmlns:a16="http://schemas.microsoft.com/office/drawing/2014/main" id="{00000000-0008-0000-0B00-0000F1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8" name="Text Box 3">
          <a:extLst>
            <a:ext uri="{FF2B5EF4-FFF2-40B4-BE49-F238E27FC236}">
              <a16:creationId xmlns:a16="http://schemas.microsoft.com/office/drawing/2014/main" id="{00000000-0008-0000-0B00-0000F2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9" name="Text Box 3">
          <a:extLst>
            <a:ext uri="{FF2B5EF4-FFF2-40B4-BE49-F238E27FC236}">
              <a16:creationId xmlns:a16="http://schemas.microsoft.com/office/drawing/2014/main" id="{00000000-0008-0000-0B00-0000F3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0" name="Text Box 3">
          <a:extLst>
            <a:ext uri="{FF2B5EF4-FFF2-40B4-BE49-F238E27FC236}">
              <a16:creationId xmlns:a16="http://schemas.microsoft.com/office/drawing/2014/main" id="{00000000-0008-0000-0B00-0000F4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1" name="Text Box 3">
          <a:extLst>
            <a:ext uri="{FF2B5EF4-FFF2-40B4-BE49-F238E27FC236}">
              <a16:creationId xmlns:a16="http://schemas.microsoft.com/office/drawing/2014/main" id="{00000000-0008-0000-0B00-0000F5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2" name="Text Box 3">
          <a:extLst>
            <a:ext uri="{FF2B5EF4-FFF2-40B4-BE49-F238E27FC236}">
              <a16:creationId xmlns:a16="http://schemas.microsoft.com/office/drawing/2014/main" id="{00000000-0008-0000-0B00-0000F6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3" name="Text Box 3">
          <a:extLst>
            <a:ext uri="{FF2B5EF4-FFF2-40B4-BE49-F238E27FC236}">
              <a16:creationId xmlns:a16="http://schemas.microsoft.com/office/drawing/2014/main" id="{00000000-0008-0000-0B00-0000F7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4" name="Text Box 3">
          <a:extLst>
            <a:ext uri="{FF2B5EF4-FFF2-40B4-BE49-F238E27FC236}">
              <a16:creationId xmlns:a16="http://schemas.microsoft.com/office/drawing/2014/main" id="{00000000-0008-0000-0B00-0000F8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5" name="Text Box 3">
          <a:extLst>
            <a:ext uri="{FF2B5EF4-FFF2-40B4-BE49-F238E27FC236}">
              <a16:creationId xmlns:a16="http://schemas.microsoft.com/office/drawing/2014/main" id="{00000000-0008-0000-0B00-0000F9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id="{00000000-0008-0000-0B00-0000FA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7" name="Text Box 3">
          <a:extLst>
            <a:ext uri="{FF2B5EF4-FFF2-40B4-BE49-F238E27FC236}">
              <a16:creationId xmlns:a16="http://schemas.microsoft.com/office/drawing/2014/main" id="{00000000-0008-0000-0B00-0000FB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id="{00000000-0008-0000-0B00-0000FC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9" name="Text Box 3">
          <a:extLst>
            <a:ext uri="{FF2B5EF4-FFF2-40B4-BE49-F238E27FC236}">
              <a16:creationId xmlns:a16="http://schemas.microsoft.com/office/drawing/2014/main" id="{00000000-0008-0000-0B00-0000FD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0" name="Text Box 3">
          <a:extLst>
            <a:ext uri="{FF2B5EF4-FFF2-40B4-BE49-F238E27FC236}">
              <a16:creationId xmlns:a16="http://schemas.microsoft.com/office/drawing/2014/main" id="{00000000-0008-0000-0B00-0000FE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1" name="Text Box 3">
          <a:extLst>
            <a:ext uri="{FF2B5EF4-FFF2-40B4-BE49-F238E27FC236}">
              <a16:creationId xmlns:a16="http://schemas.microsoft.com/office/drawing/2014/main" id="{00000000-0008-0000-0B00-0000FF1A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2" name="Text Box 3">
          <a:extLst>
            <a:ext uri="{FF2B5EF4-FFF2-40B4-BE49-F238E27FC236}">
              <a16:creationId xmlns:a16="http://schemas.microsoft.com/office/drawing/2014/main" id="{00000000-0008-0000-0B00-00000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3" name="Text Box 3">
          <a:extLst>
            <a:ext uri="{FF2B5EF4-FFF2-40B4-BE49-F238E27FC236}">
              <a16:creationId xmlns:a16="http://schemas.microsoft.com/office/drawing/2014/main" id="{00000000-0008-0000-0B00-00000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4" name="Text Box 3">
          <a:extLst>
            <a:ext uri="{FF2B5EF4-FFF2-40B4-BE49-F238E27FC236}">
              <a16:creationId xmlns:a16="http://schemas.microsoft.com/office/drawing/2014/main" id="{00000000-0008-0000-0B00-00000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5" name="Text Box 3">
          <a:extLst>
            <a:ext uri="{FF2B5EF4-FFF2-40B4-BE49-F238E27FC236}">
              <a16:creationId xmlns:a16="http://schemas.microsoft.com/office/drawing/2014/main" id="{00000000-0008-0000-0B00-00000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6" name="Text Box 3">
          <a:extLst>
            <a:ext uri="{FF2B5EF4-FFF2-40B4-BE49-F238E27FC236}">
              <a16:creationId xmlns:a16="http://schemas.microsoft.com/office/drawing/2014/main" id="{00000000-0008-0000-0B00-00000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7" name="Text Box 3">
          <a:extLst>
            <a:ext uri="{FF2B5EF4-FFF2-40B4-BE49-F238E27FC236}">
              <a16:creationId xmlns:a16="http://schemas.microsoft.com/office/drawing/2014/main" id="{00000000-0008-0000-0B00-00000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8" name="Text Box 3">
          <a:extLst>
            <a:ext uri="{FF2B5EF4-FFF2-40B4-BE49-F238E27FC236}">
              <a16:creationId xmlns:a16="http://schemas.microsoft.com/office/drawing/2014/main" id="{00000000-0008-0000-0B00-00000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9" name="Text Box 3">
          <a:extLst>
            <a:ext uri="{FF2B5EF4-FFF2-40B4-BE49-F238E27FC236}">
              <a16:creationId xmlns:a16="http://schemas.microsoft.com/office/drawing/2014/main" id="{00000000-0008-0000-0B00-00000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0" name="Text Box 3">
          <a:extLst>
            <a:ext uri="{FF2B5EF4-FFF2-40B4-BE49-F238E27FC236}">
              <a16:creationId xmlns:a16="http://schemas.microsoft.com/office/drawing/2014/main" id="{00000000-0008-0000-0B00-00000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1" name="Text Box 3">
          <a:extLst>
            <a:ext uri="{FF2B5EF4-FFF2-40B4-BE49-F238E27FC236}">
              <a16:creationId xmlns:a16="http://schemas.microsoft.com/office/drawing/2014/main" id="{00000000-0008-0000-0B00-00000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2" name="Text Box 3">
          <a:extLst>
            <a:ext uri="{FF2B5EF4-FFF2-40B4-BE49-F238E27FC236}">
              <a16:creationId xmlns:a16="http://schemas.microsoft.com/office/drawing/2014/main" id="{00000000-0008-0000-0B00-00000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3" name="Text Box 3">
          <a:extLst>
            <a:ext uri="{FF2B5EF4-FFF2-40B4-BE49-F238E27FC236}">
              <a16:creationId xmlns:a16="http://schemas.microsoft.com/office/drawing/2014/main" id="{00000000-0008-0000-0B00-00000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4" name="Text Box 3">
          <a:extLst>
            <a:ext uri="{FF2B5EF4-FFF2-40B4-BE49-F238E27FC236}">
              <a16:creationId xmlns:a16="http://schemas.microsoft.com/office/drawing/2014/main" id="{00000000-0008-0000-0B00-00000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5" name="Text Box 3">
          <a:extLst>
            <a:ext uri="{FF2B5EF4-FFF2-40B4-BE49-F238E27FC236}">
              <a16:creationId xmlns:a16="http://schemas.microsoft.com/office/drawing/2014/main" id="{00000000-0008-0000-0B00-00000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6" name="Text Box 3">
          <a:extLst>
            <a:ext uri="{FF2B5EF4-FFF2-40B4-BE49-F238E27FC236}">
              <a16:creationId xmlns:a16="http://schemas.microsoft.com/office/drawing/2014/main" id="{00000000-0008-0000-0B00-00000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7" name="Text Box 3">
          <a:extLst>
            <a:ext uri="{FF2B5EF4-FFF2-40B4-BE49-F238E27FC236}">
              <a16:creationId xmlns:a16="http://schemas.microsoft.com/office/drawing/2014/main" id="{00000000-0008-0000-0B00-00000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8" name="Text Box 3">
          <a:extLst>
            <a:ext uri="{FF2B5EF4-FFF2-40B4-BE49-F238E27FC236}">
              <a16:creationId xmlns:a16="http://schemas.microsoft.com/office/drawing/2014/main" id="{00000000-0008-0000-0B00-00001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9" name="Text Box 3">
          <a:extLst>
            <a:ext uri="{FF2B5EF4-FFF2-40B4-BE49-F238E27FC236}">
              <a16:creationId xmlns:a16="http://schemas.microsoft.com/office/drawing/2014/main" id="{00000000-0008-0000-0B00-00001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0" name="Text Box 3">
          <a:extLst>
            <a:ext uri="{FF2B5EF4-FFF2-40B4-BE49-F238E27FC236}">
              <a16:creationId xmlns:a16="http://schemas.microsoft.com/office/drawing/2014/main" id="{00000000-0008-0000-0B00-00001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1" name="Text Box 3">
          <a:extLst>
            <a:ext uri="{FF2B5EF4-FFF2-40B4-BE49-F238E27FC236}">
              <a16:creationId xmlns:a16="http://schemas.microsoft.com/office/drawing/2014/main" id="{00000000-0008-0000-0B00-00001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2" name="Text Box 3">
          <a:extLst>
            <a:ext uri="{FF2B5EF4-FFF2-40B4-BE49-F238E27FC236}">
              <a16:creationId xmlns:a16="http://schemas.microsoft.com/office/drawing/2014/main" id="{00000000-0008-0000-0B00-00001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3" name="Text Box 3">
          <a:extLst>
            <a:ext uri="{FF2B5EF4-FFF2-40B4-BE49-F238E27FC236}">
              <a16:creationId xmlns:a16="http://schemas.microsoft.com/office/drawing/2014/main" id="{00000000-0008-0000-0B00-00001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4" name="Text Box 3">
          <a:extLst>
            <a:ext uri="{FF2B5EF4-FFF2-40B4-BE49-F238E27FC236}">
              <a16:creationId xmlns:a16="http://schemas.microsoft.com/office/drawing/2014/main" id="{00000000-0008-0000-0B00-00001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5" name="Text Box 3">
          <a:extLst>
            <a:ext uri="{FF2B5EF4-FFF2-40B4-BE49-F238E27FC236}">
              <a16:creationId xmlns:a16="http://schemas.microsoft.com/office/drawing/2014/main" id="{00000000-0008-0000-0B00-00001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6" name="Text Box 3">
          <a:extLst>
            <a:ext uri="{FF2B5EF4-FFF2-40B4-BE49-F238E27FC236}">
              <a16:creationId xmlns:a16="http://schemas.microsoft.com/office/drawing/2014/main" id="{00000000-0008-0000-0B00-00001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7" name="Text Box 3">
          <a:extLst>
            <a:ext uri="{FF2B5EF4-FFF2-40B4-BE49-F238E27FC236}">
              <a16:creationId xmlns:a16="http://schemas.microsoft.com/office/drawing/2014/main" id="{00000000-0008-0000-0B00-00001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8" name="Text Box 3">
          <a:extLst>
            <a:ext uri="{FF2B5EF4-FFF2-40B4-BE49-F238E27FC236}">
              <a16:creationId xmlns:a16="http://schemas.microsoft.com/office/drawing/2014/main" id="{00000000-0008-0000-0B00-00001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9" name="Text Box 3">
          <a:extLst>
            <a:ext uri="{FF2B5EF4-FFF2-40B4-BE49-F238E27FC236}">
              <a16:creationId xmlns:a16="http://schemas.microsoft.com/office/drawing/2014/main" id="{00000000-0008-0000-0B00-00001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0" name="Text Box 3">
          <a:extLst>
            <a:ext uri="{FF2B5EF4-FFF2-40B4-BE49-F238E27FC236}">
              <a16:creationId xmlns:a16="http://schemas.microsoft.com/office/drawing/2014/main" id="{00000000-0008-0000-0B00-00001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1" name="Text Box 3">
          <a:extLst>
            <a:ext uri="{FF2B5EF4-FFF2-40B4-BE49-F238E27FC236}">
              <a16:creationId xmlns:a16="http://schemas.microsoft.com/office/drawing/2014/main" id="{00000000-0008-0000-0B00-00001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2" name="Text Box 3">
          <a:extLst>
            <a:ext uri="{FF2B5EF4-FFF2-40B4-BE49-F238E27FC236}">
              <a16:creationId xmlns:a16="http://schemas.microsoft.com/office/drawing/2014/main" id="{00000000-0008-0000-0B00-00001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3" name="Text Box 3">
          <a:extLst>
            <a:ext uri="{FF2B5EF4-FFF2-40B4-BE49-F238E27FC236}">
              <a16:creationId xmlns:a16="http://schemas.microsoft.com/office/drawing/2014/main" id="{00000000-0008-0000-0B00-00001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4" name="Text Box 3">
          <a:extLst>
            <a:ext uri="{FF2B5EF4-FFF2-40B4-BE49-F238E27FC236}">
              <a16:creationId xmlns:a16="http://schemas.microsoft.com/office/drawing/2014/main" id="{00000000-0008-0000-0B00-00002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5" name="Text Box 3">
          <a:extLst>
            <a:ext uri="{FF2B5EF4-FFF2-40B4-BE49-F238E27FC236}">
              <a16:creationId xmlns:a16="http://schemas.microsoft.com/office/drawing/2014/main" id="{00000000-0008-0000-0B00-00002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6" name="Text Box 3">
          <a:extLst>
            <a:ext uri="{FF2B5EF4-FFF2-40B4-BE49-F238E27FC236}">
              <a16:creationId xmlns:a16="http://schemas.microsoft.com/office/drawing/2014/main" id="{00000000-0008-0000-0B00-00002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7" name="Text Box 3">
          <a:extLst>
            <a:ext uri="{FF2B5EF4-FFF2-40B4-BE49-F238E27FC236}">
              <a16:creationId xmlns:a16="http://schemas.microsoft.com/office/drawing/2014/main" id="{00000000-0008-0000-0B00-00002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8" name="Text Box 3">
          <a:extLst>
            <a:ext uri="{FF2B5EF4-FFF2-40B4-BE49-F238E27FC236}">
              <a16:creationId xmlns:a16="http://schemas.microsoft.com/office/drawing/2014/main" id="{00000000-0008-0000-0B00-00002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9" name="Text Box 3">
          <a:extLst>
            <a:ext uri="{FF2B5EF4-FFF2-40B4-BE49-F238E27FC236}">
              <a16:creationId xmlns:a16="http://schemas.microsoft.com/office/drawing/2014/main" id="{00000000-0008-0000-0B00-00002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0" name="Text Box 3">
          <a:extLst>
            <a:ext uri="{FF2B5EF4-FFF2-40B4-BE49-F238E27FC236}">
              <a16:creationId xmlns:a16="http://schemas.microsoft.com/office/drawing/2014/main" id="{00000000-0008-0000-0B00-00002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1" name="Text Box 3">
          <a:extLst>
            <a:ext uri="{FF2B5EF4-FFF2-40B4-BE49-F238E27FC236}">
              <a16:creationId xmlns:a16="http://schemas.microsoft.com/office/drawing/2014/main" id="{00000000-0008-0000-0B00-00002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2" name="Text Box 3">
          <a:extLst>
            <a:ext uri="{FF2B5EF4-FFF2-40B4-BE49-F238E27FC236}">
              <a16:creationId xmlns:a16="http://schemas.microsoft.com/office/drawing/2014/main" id="{00000000-0008-0000-0B00-00002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3" name="Text Box 3">
          <a:extLst>
            <a:ext uri="{FF2B5EF4-FFF2-40B4-BE49-F238E27FC236}">
              <a16:creationId xmlns:a16="http://schemas.microsoft.com/office/drawing/2014/main" id="{00000000-0008-0000-0B00-00002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4" name="Text Box 3">
          <a:extLst>
            <a:ext uri="{FF2B5EF4-FFF2-40B4-BE49-F238E27FC236}">
              <a16:creationId xmlns:a16="http://schemas.microsoft.com/office/drawing/2014/main" id="{00000000-0008-0000-0B00-00002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5" name="Text Box 3">
          <a:extLst>
            <a:ext uri="{FF2B5EF4-FFF2-40B4-BE49-F238E27FC236}">
              <a16:creationId xmlns:a16="http://schemas.microsoft.com/office/drawing/2014/main" id="{00000000-0008-0000-0B00-00002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6" name="Text Box 3">
          <a:extLst>
            <a:ext uri="{FF2B5EF4-FFF2-40B4-BE49-F238E27FC236}">
              <a16:creationId xmlns:a16="http://schemas.microsoft.com/office/drawing/2014/main" id="{00000000-0008-0000-0B00-00002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7" name="Text Box 3">
          <a:extLst>
            <a:ext uri="{FF2B5EF4-FFF2-40B4-BE49-F238E27FC236}">
              <a16:creationId xmlns:a16="http://schemas.microsoft.com/office/drawing/2014/main" id="{00000000-0008-0000-0B00-00002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8" name="Text Box 3">
          <a:extLst>
            <a:ext uri="{FF2B5EF4-FFF2-40B4-BE49-F238E27FC236}">
              <a16:creationId xmlns:a16="http://schemas.microsoft.com/office/drawing/2014/main" id="{00000000-0008-0000-0B00-00002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9" name="Text Box 3">
          <a:extLst>
            <a:ext uri="{FF2B5EF4-FFF2-40B4-BE49-F238E27FC236}">
              <a16:creationId xmlns:a16="http://schemas.microsoft.com/office/drawing/2014/main" id="{00000000-0008-0000-0B00-00002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0" name="Text Box 3">
          <a:extLst>
            <a:ext uri="{FF2B5EF4-FFF2-40B4-BE49-F238E27FC236}">
              <a16:creationId xmlns:a16="http://schemas.microsoft.com/office/drawing/2014/main" id="{00000000-0008-0000-0B00-00003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1" name="Text Box 3">
          <a:extLst>
            <a:ext uri="{FF2B5EF4-FFF2-40B4-BE49-F238E27FC236}">
              <a16:creationId xmlns:a16="http://schemas.microsoft.com/office/drawing/2014/main" id="{00000000-0008-0000-0B00-00003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2" name="Text Box 3">
          <a:extLst>
            <a:ext uri="{FF2B5EF4-FFF2-40B4-BE49-F238E27FC236}">
              <a16:creationId xmlns:a16="http://schemas.microsoft.com/office/drawing/2014/main" id="{00000000-0008-0000-0B00-00003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3" name="Text Box 3">
          <a:extLst>
            <a:ext uri="{FF2B5EF4-FFF2-40B4-BE49-F238E27FC236}">
              <a16:creationId xmlns:a16="http://schemas.microsoft.com/office/drawing/2014/main" id="{00000000-0008-0000-0B00-00003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4" name="Text Box 3">
          <a:extLst>
            <a:ext uri="{FF2B5EF4-FFF2-40B4-BE49-F238E27FC236}">
              <a16:creationId xmlns:a16="http://schemas.microsoft.com/office/drawing/2014/main" id="{00000000-0008-0000-0B00-00003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5" name="Text Box 3">
          <a:extLst>
            <a:ext uri="{FF2B5EF4-FFF2-40B4-BE49-F238E27FC236}">
              <a16:creationId xmlns:a16="http://schemas.microsoft.com/office/drawing/2014/main" id="{00000000-0008-0000-0B00-00003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6" name="Text Box 3">
          <a:extLst>
            <a:ext uri="{FF2B5EF4-FFF2-40B4-BE49-F238E27FC236}">
              <a16:creationId xmlns:a16="http://schemas.microsoft.com/office/drawing/2014/main" id="{00000000-0008-0000-0B00-00003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7" name="Text Box 3">
          <a:extLst>
            <a:ext uri="{FF2B5EF4-FFF2-40B4-BE49-F238E27FC236}">
              <a16:creationId xmlns:a16="http://schemas.microsoft.com/office/drawing/2014/main" id="{00000000-0008-0000-0B00-00003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8" name="Text Box 3">
          <a:extLst>
            <a:ext uri="{FF2B5EF4-FFF2-40B4-BE49-F238E27FC236}">
              <a16:creationId xmlns:a16="http://schemas.microsoft.com/office/drawing/2014/main" id="{00000000-0008-0000-0B00-00003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9" name="Text Box 3">
          <a:extLst>
            <a:ext uri="{FF2B5EF4-FFF2-40B4-BE49-F238E27FC236}">
              <a16:creationId xmlns:a16="http://schemas.microsoft.com/office/drawing/2014/main" id="{00000000-0008-0000-0B00-00003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0" name="Text Box 3">
          <a:extLst>
            <a:ext uri="{FF2B5EF4-FFF2-40B4-BE49-F238E27FC236}">
              <a16:creationId xmlns:a16="http://schemas.microsoft.com/office/drawing/2014/main" id="{00000000-0008-0000-0B00-00003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1" name="Text Box 3">
          <a:extLst>
            <a:ext uri="{FF2B5EF4-FFF2-40B4-BE49-F238E27FC236}">
              <a16:creationId xmlns:a16="http://schemas.microsoft.com/office/drawing/2014/main" id="{00000000-0008-0000-0B00-00003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2" name="Text Box 3">
          <a:extLst>
            <a:ext uri="{FF2B5EF4-FFF2-40B4-BE49-F238E27FC236}">
              <a16:creationId xmlns:a16="http://schemas.microsoft.com/office/drawing/2014/main" id="{00000000-0008-0000-0B00-00003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3" name="Text Box 3">
          <a:extLst>
            <a:ext uri="{FF2B5EF4-FFF2-40B4-BE49-F238E27FC236}">
              <a16:creationId xmlns:a16="http://schemas.microsoft.com/office/drawing/2014/main" id="{00000000-0008-0000-0B00-00003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4" name="Text Box 3">
          <a:extLst>
            <a:ext uri="{FF2B5EF4-FFF2-40B4-BE49-F238E27FC236}">
              <a16:creationId xmlns:a16="http://schemas.microsoft.com/office/drawing/2014/main" id="{00000000-0008-0000-0B00-00003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5" name="Text Box 3">
          <a:extLst>
            <a:ext uri="{FF2B5EF4-FFF2-40B4-BE49-F238E27FC236}">
              <a16:creationId xmlns:a16="http://schemas.microsoft.com/office/drawing/2014/main" id="{00000000-0008-0000-0B00-00003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6" name="Text Box 3">
          <a:extLst>
            <a:ext uri="{FF2B5EF4-FFF2-40B4-BE49-F238E27FC236}">
              <a16:creationId xmlns:a16="http://schemas.microsoft.com/office/drawing/2014/main" id="{00000000-0008-0000-0B00-00004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7" name="Text Box 3">
          <a:extLst>
            <a:ext uri="{FF2B5EF4-FFF2-40B4-BE49-F238E27FC236}">
              <a16:creationId xmlns:a16="http://schemas.microsoft.com/office/drawing/2014/main" id="{00000000-0008-0000-0B00-00004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8" name="Text Box 3">
          <a:extLst>
            <a:ext uri="{FF2B5EF4-FFF2-40B4-BE49-F238E27FC236}">
              <a16:creationId xmlns:a16="http://schemas.microsoft.com/office/drawing/2014/main" id="{00000000-0008-0000-0B00-00004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9" name="Text Box 3">
          <a:extLst>
            <a:ext uri="{FF2B5EF4-FFF2-40B4-BE49-F238E27FC236}">
              <a16:creationId xmlns:a16="http://schemas.microsoft.com/office/drawing/2014/main" id="{00000000-0008-0000-0B00-00004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0" name="Text Box 3">
          <a:extLst>
            <a:ext uri="{FF2B5EF4-FFF2-40B4-BE49-F238E27FC236}">
              <a16:creationId xmlns:a16="http://schemas.microsoft.com/office/drawing/2014/main" id="{00000000-0008-0000-0B00-00004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1" name="Text Box 3">
          <a:extLst>
            <a:ext uri="{FF2B5EF4-FFF2-40B4-BE49-F238E27FC236}">
              <a16:creationId xmlns:a16="http://schemas.microsoft.com/office/drawing/2014/main" id="{00000000-0008-0000-0B00-00004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2" name="Text Box 3">
          <a:extLst>
            <a:ext uri="{FF2B5EF4-FFF2-40B4-BE49-F238E27FC236}">
              <a16:creationId xmlns:a16="http://schemas.microsoft.com/office/drawing/2014/main" id="{00000000-0008-0000-0B00-00004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3" name="Text Box 3">
          <a:extLst>
            <a:ext uri="{FF2B5EF4-FFF2-40B4-BE49-F238E27FC236}">
              <a16:creationId xmlns:a16="http://schemas.microsoft.com/office/drawing/2014/main" id="{00000000-0008-0000-0B00-00004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4" name="Text Box 3">
          <a:extLst>
            <a:ext uri="{FF2B5EF4-FFF2-40B4-BE49-F238E27FC236}">
              <a16:creationId xmlns:a16="http://schemas.microsoft.com/office/drawing/2014/main" id="{00000000-0008-0000-0B00-00004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5" name="Text Box 3">
          <a:extLst>
            <a:ext uri="{FF2B5EF4-FFF2-40B4-BE49-F238E27FC236}">
              <a16:creationId xmlns:a16="http://schemas.microsoft.com/office/drawing/2014/main" id="{00000000-0008-0000-0B00-00004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6" name="Text Box 3">
          <a:extLst>
            <a:ext uri="{FF2B5EF4-FFF2-40B4-BE49-F238E27FC236}">
              <a16:creationId xmlns:a16="http://schemas.microsoft.com/office/drawing/2014/main" id="{00000000-0008-0000-0B00-00004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7" name="Text Box 3">
          <a:extLst>
            <a:ext uri="{FF2B5EF4-FFF2-40B4-BE49-F238E27FC236}">
              <a16:creationId xmlns:a16="http://schemas.microsoft.com/office/drawing/2014/main" id="{00000000-0008-0000-0B00-00004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B00-00004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9" name="Text Box 3">
          <a:extLst>
            <a:ext uri="{FF2B5EF4-FFF2-40B4-BE49-F238E27FC236}">
              <a16:creationId xmlns:a16="http://schemas.microsoft.com/office/drawing/2014/main" id="{00000000-0008-0000-0B00-00004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0" name="Text Box 3">
          <a:extLst>
            <a:ext uri="{FF2B5EF4-FFF2-40B4-BE49-F238E27FC236}">
              <a16:creationId xmlns:a16="http://schemas.microsoft.com/office/drawing/2014/main" id="{00000000-0008-0000-0B00-00004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1" name="Text Box 3">
          <a:extLst>
            <a:ext uri="{FF2B5EF4-FFF2-40B4-BE49-F238E27FC236}">
              <a16:creationId xmlns:a16="http://schemas.microsoft.com/office/drawing/2014/main" id="{00000000-0008-0000-0B00-00004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2" name="Text Box 3">
          <a:extLst>
            <a:ext uri="{FF2B5EF4-FFF2-40B4-BE49-F238E27FC236}">
              <a16:creationId xmlns:a16="http://schemas.microsoft.com/office/drawing/2014/main" id="{00000000-0008-0000-0B00-00005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3" name="Text Box 3">
          <a:extLst>
            <a:ext uri="{FF2B5EF4-FFF2-40B4-BE49-F238E27FC236}">
              <a16:creationId xmlns:a16="http://schemas.microsoft.com/office/drawing/2014/main" id="{00000000-0008-0000-0B00-00005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4" name="Text Box 3">
          <a:extLst>
            <a:ext uri="{FF2B5EF4-FFF2-40B4-BE49-F238E27FC236}">
              <a16:creationId xmlns:a16="http://schemas.microsoft.com/office/drawing/2014/main" id="{00000000-0008-0000-0B00-00005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5" name="Text Box 3">
          <a:extLst>
            <a:ext uri="{FF2B5EF4-FFF2-40B4-BE49-F238E27FC236}">
              <a16:creationId xmlns:a16="http://schemas.microsoft.com/office/drawing/2014/main" id="{00000000-0008-0000-0B00-00005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6" name="Text Box 3">
          <a:extLst>
            <a:ext uri="{FF2B5EF4-FFF2-40B4-BE49-F238E27FC236}">
              <a16:creationId xmlns:a16="http://schemas.microsoft.com/office/drawing/2014/main" id="{00000000-0008-0000-0B00-00005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7" name="Text Box 3">
          <a:extLst>
            <a:ext uri="{FF2B5EF4-FFF2-40B4-BE49-F238E27FC236}">
              <a16:creationId xmlns:a16="http://schemas.microsoft.com/office/drawing/2014/main" id="{00000000-0008-0000-0B00-00005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8" name="Text Box 3">
          <a:extLst>
            <a:ext uri="{FF2B5EF4-FFF2-40B4-BE49-F238E27FC236}">
              <a16:creationId xmlns:a16="http://schemas.microsoft.com/office/drawing/2014/main" id="{00000000-0008-0000-0B00-00005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9" name="Text Box 3">
          <a:extLst>
            <a:ext uri="{FF2B5EF4-FFF2-40B4-BE49-F238E27FC236}">
              <a16:creationId xmlns:a16="http://schemas.microsoft.com/office/drawing/2014/main" id="{00000000-0008-0000-0B00-00005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0" name="Text Box 3">
          <a:extLst>
            <a:ext uri="{FF2B5EF4-FFF2-40B4-BE49-F238E27FC236}">
              <a16:creationId xmlns:a16="http://schemas.microsoft.com/office/drawing/2014/main" id="{00000000-0008-0000-0B00-00005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1" name="Text Box 3">
          <a:extLst>
            <a:ext uri="{FF2B5EF4-FFF2-40B4-BE49-F238E27FC236}">
              <a16:creationId xmlns:a16="http://schemas.microsoft.com/office/drawing/2014/main" id="{00000000-0008-0000-0B00-00005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2" name="Text Box 3">
          <a:extLst>
            <a:ext uri="{FF2B5EF4-FFF2-40B4-BE49-F238E27FC236}">
              <a16:creationId xmlns:a16="http://schemas.microsoft.com/office/drawing/2014/main" id="{00000000-0008-0000-0B00-00005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3" name="Text Box 3">
          <a:extLst>
            <a:ext uri="{FF2B5EF4-FFF2-40B4-BE49-F238E27FC236}">
              <a16:creationId xmlns:a16="http://schemas.microsoft.com/office/drawing/2014/main" id="{00000000-0008-0000-0B00-00005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4" name="Text Box 3">
          <a:extLst>
            <a:ext uri="{FF2B5EF4-FFF2-40B4-BE49-F238E27FC236}">
              <a16:creationId xmlns:a16="http://schemas.microsoft.com/office/drawing/2014/main" id="{00000000-0008-0000-0B00-00005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5" name="Text Box 3">
          <a:extLst>
            <a:ext uri="{FF2B5EF4-FFF2-40B4-BE49-F238E27FC236}">
              <a16:creationId xmlns:a16="http://schemas.microsoft.com/office/drawing/2014/main" id="{00000000-0008-0000-0B00-00005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6" name="Text Box 3">
          <a:extLst>
            <a:ext uri="{FF2B5EF4-FFF2-40B4-BE49-F238E27FC236}">
              <a16:creationId xmlns:a16="http://schemas.microsoft.com/office/drawing/2014/main" id="{00000000-0008-0000-0B00-00005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7" name="Text Box 3">
          <a:extLst>
            <a:ext uri="{FF2B5EF4-FFF2-40B4-BE49-F238E27FC236}">
              <a16:creationId xmlns:a16="http://schemas.microsoft.com/office/drawing/2014/main" id="{00000000-0008-0000-0B00-00005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8" name="Text Box 3">
          <a:extLst>
            <a:ext uri="{FF2B5EF4-FFF2-40B4-BE49-F238E27FC236}">
              <a16:creationId xmlns:a16="http://schemas.microsoft.com/office/drawing/2014/main" id="{00000000-0008-0000-0B00-00006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9" name="Text Box 3">
          <a:extLst>
            <a:ext uri="{FF2B5EF4-FFF2-40B4-BE49-F238E27FC236}">
              <a16:creationId xmlns:a16="http://schemas.microsoft.com/office/drawing/2014/main" id="{00000000-0008-0000-0B00-00006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0" name="Text Box 3">
          <a:extLst>
            <a:ext uri="{FF2B5EF4-FFF2-40B4-BE49-F238E27FC236}">
              <a16:creationId xmlns:a16="http://schemas.microsoft.com/office/drawing/2014/main" id="{00000000-0008-0000-0B00-00006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1" name="Text Box 3">
          <a:extLst>
            <a:ext uri="{FF2B5EF4-FFF2-40B4-BE49-F238E27FC236}">
              <a16:creationId xmlns:a16="http://schemas.microsoft.com/office/drawing/2014/main" id="{00000000-0008-0000-0B00-00006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2" name="Text Box 3">
          <a:extLst>
            <a:ext uri="{FF2B5EF4-FFF2-40B4-BE49-F238E27FC236}">
              <a16:creationId xmlns:a16="http://schemas.microsoft.com/office/drawing/2014/main" id="{00000000-0008-0000-0B00-00006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3" name="Text Box 3">
          <a:extLst>
            <a:ext uri="{FF2B5EF4-FFF2-40B4-BE49-F238E27FC236}">
              <a16:creationId xmlns:a16="http://schemas.microsoft.com/office/drawing/2014/main" id="{00000000-0008-0000-0B00-00006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4" name="Text Box 3">
          <a:extLst>
            <a:ext uri="{FF2B5EF4-FFF2-40B4-BE49-F238E27FC236}">
              <a16:creationId xmlns:a16="http://schemas.microsoft.com/office/drawing/2014/main" id="{00000000-0008-0000-0B00-00006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5" name="Text Box 3">
          <a:extLst>
            <a:ext uri="{FF2B5EF4-FFF2-40B4-BE49-F238E27FC236}">
              <a16:creationId xmlns:a16="http://schemas.microsoft.com/office/drawing/2014/main" id="{00000000-0008-0000-0B00-00006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6" name="Text Box 3">
          <a:extLst>
            <a:ext uri="{FF2B5EF4-FFF2-40B4-BE49-F238E27FC236}">
              <a16:creationId xmlns:a16="http://schemas.microsoft.com/office/drawing/2014/main" id="{00000000-0008-0000-0B00-00006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7" name="Text Box 3">
          <a:extLst>
            <a:ext uri="{FF2B5EF4-FFF2-40B4-BE49-F238E27FC236}">
              <a16:creationId xmlns:a16="http://schemas.microsoft.com/office/drawing/2014/main" id="{00000000-0008-0000-0B00-00006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8" name="Text Box 3">
          <a:extLst>
            <a:ext uri="{FF2B5EF4-FFF2-40B4-BE49-F238E27FC236}">
              <a16:creationId xmlns:a16="http://schemas.microsoft.com/office/drawing/2014/main" id="{00000000-0008-0000-0B00-00006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9" name="Text Box 3">
          <a:extLst>
            <a:ext uri="{FF2B5EF4-FFF2-40B4-BE49-F238E27FC236}">
              <a16:creationId xmlns:a16="http://schemas.microsoft.com/office/drawing/2014/main" id="{00000000-0008-0000-0B00-00006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0" name="Text Box 3">
          <a:extLst>
            <a:ext uri="{FF2B5EF4-FFF2-40B4-BE49-F238E27FC236}">
              <a16:creationId xmlns:a16="http://schemas.microsoft.com/office/drawing/2014/main" id="{00000000-0008-0000-0B00-00006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1" name="Text Box 3">
          <a:extLst>
            <a:ext uri="{FF2B5EF4-FFF2-40B4-BE49-F238E27FC236}">
              <a16:creationId xmlns:a16="http://schemas.microsoft.com/office/drawing/2014/main" id="{00000000-0008-0000-0B00-00006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2" name="Text Box 3">
          <a:extLst>
            <a:ext uri="{FF2B5EF4-FFF2-40B4-BE49-F238E27FC236}">
              <a16:creationId xmlns:a16="http://schemas.microsoft.com/office/drawing/2014/main" id="{00000000-0008-0000-0B00-00006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3" name="Text Box 3">
          <a:extLst>
            <a:ext uri="{FF2B5EF4-FFF2-40B4-BE49-F238E27FC236}">
              <a16:creationId xmlns:a16="http://schemas.microsoft.com/office/drawing/2014/main" id="{00000000-0008-0000-0B00-00006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4" name="Text Box 3">
          <a:extLst>
            <a:ext uri="{FF2B5EF4-FFF2-40B4-BE49-F238E27FC236}">
              <a16:creationId xmlns:a16="http://schemas.microsoft.com/office/drawing/2014/main" id="{00000000-0008-0000-0B00-00007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5" name="Text Box 3">
          <a:extLst>
            <a:ext uri="{FF2B5EF4-FFF2-40B4-BE49-F238E27FC236}">
              <a16:creationId xmlns:a16="http://schemas.microsoft.com/office/drawing/2014/main" id="{00000000-0008-0000-0B00-00007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6" name="Text Box 3">
          <a:extLst>
            <a:ext uri="{FF2B5EF4-FFF2-40B4-BE49-F238E27FC236}">
              <a16:creationId xmlns:a16="http://schemas.microsoft.com/office/drawing/2014/main" id="{00000000-0008-0000-0B00-00007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7" name="Text Box 3">
          <a:extLst>
            <a:ext uri="{FF2B5EF4-FFF2-40B4-BE49-F238E27FC236}">
              <a16:creationId xmlns:a16="http://schemas.microsoft.com/office/drawing/2014/main" id="{00000000-0008-0000-0B00-00007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8" name="Text Box 3">
          <a:extLst>
            <a:ext uri="{FF2B5EF4-FFF2-40B4-BE49-F238E27FC236}">
              <a16:creationId xmlns:a16="http://schemas.microsoft.com/office/drawing/2014/main" id="{00000000-0008-0000-0B00-00007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9" name="Text Box 3">
          <a:extLst>
            <a:ext uri="{FF2B5EF4-FFF2-40B4-BE49-F238E27FC236}">
              <a16:creationId xmlns:a16="http://schemas.microsoft.com/office/drawing/2014/main" id="{00000000-0008-0000-0B00-00007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0" name="Text Box 3">
          <a:extLst>
            <a:ext uri="{FF2B5EF4-FFF2-40B4-BE49-F238E27FC236}">
              <a16:creationId xmlns:a16="http://schemas.microsoft.com/office/drawing/2014/main" id="{00000000-0008-0000-0B00-00007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1" name="Text Box 3">
          <a:extLst>
            <a:ext uri="{FF2B5EF4-FFF2-40B4-BE49-F238E27FC236}">
              <a16:creationId xmlns:a16="http://schemas.microsoft.com/office/drawing/2014/main" id="{00000000-0008-0000-0B00-00007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2" name="Text Box 3">
          <a:extLst>
            <a:ext uri="{FF2B5EF4-FFF2-40B4-BE49-F238E27FC236}">
              <a16:creationId xmlns:a16="http://schemas.microsoft.com/office/drawing/2014/main" id="{00000000-0008-0000-0B00-00007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3" name="Text Box 3">
          <a:extLst>
            <a:ext uri="{FF2B5EF4-FFF2-40B4-BE49-F238E27FC236}">
              <a16:creationId xmlns:a16="http://schemas.microsoft.com/office/drawing/2014/main" id="{00000000-0008-0000-0B00-00007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4" name="Text Box 3">
          <a:extLst>
            <a:ext uri="{FF2B5EF4-FFF2-40B4-BE49-F238E27FC236}">
              <a16:creationId xmlns:a16="http://schemas.microsoft.com/office/drawing/2014/main" id="{00000000-0008-0000-0B00-00007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5" name="Text Box 3">
          <a:extLst>
            <a:ext uri="{FF2B5EF4-FFF2-40B4-BE49-F238E27FC236}">
              <a16:creationId xmlns:a16="http://schemas.microsoft.com/office/drawing/2014/main" id="{00000000-0008-0000-0B00-00007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6" name="Text Box 3">
          <a:extLst>
            <a:ext uri="{FF2B5EF4-FFF2-40B4-BE49-F238E27FC236}">
              <a16:creationId xmlns:a16="http://schemas.microsoft.com/office/drawing/2014/main" id="{00000000-0008-0000-0B00-00007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7" name="Text Box 3">
          <a:extLst>
            <a:ext uri="{FF2B5EF4-FFF2-40B4-BE49-F238E27FC236}">
              <a16:creationId xmlns:a16="http://schemas.microsoft.com/office/drawing/2014/main" id="{00000000-0008-0000-0B00-00007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8" name="Text Box 3">
          <a:extLst>
            <a:ext uri="{FF2B5EF4-FFF2-40B4-BE49-F238E27FC236}">
              <a16:creationId xmlns:a16="http://schemas.microsoft.com/office/drawing/2014/main" id="{00000000-0008-0000-0B00-00007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9" name="Text Box 3">
          <a:extLst>
            <a:ext uri="{FF2B5EF4-FFF2-40B4-BE49-F238E27FC236}">
              <a16:creationId xmlns:a16="http://schemas.microsoft.com/office/drawing/2014/main" id="{00000000-0008-0000-0B00-00007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0" name="Text Box 3">
          <a:extLst>
            <a:ext uri="{FF2B5EF4-FFF2-40B4-BE49-F238E27FC236}">
              <a16:creationId xmlns:a16="http://schemas.microsoft.com/office/drawing/2014/main" id="{00000000-0008-0000-0B00-00008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1" name="Text Box 3">
          <a:extLst>
            <a:ext uri="{FF2B5EF4-FFF2-40B4-BE49-F238E27FC236}">
              <a16:creationId xmlns:a16="http://schemas.microsoft.com/office/drawing/2014/main" id="{00000000-0008-0000-0B00-00008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2" name="Text Box 3">
          <a:extLst>
            <a:ext uri="{FF2B5EF4-FFF2-40B4-BE49-F238E27FC236}">
              <a16:creationId xmlns:a16="http://schemas.microsoft.com/office/drawing/2014/main" id="{00000000-0008-0000-0B00-00008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3" name="Text Box 3">
          <a:extLst>
            <a:ext uri="{FF2B5EF4-FFF2-40B4-BE49-F238E27FC236}">
              <a16:creationId xmlns:a16="http://schemas.microsoft.com/office/drawing/2014/main" id="{00000000-0008-0000-0B00-00008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4" name="Text Box 3">
          <a:extLst>
            <a:ext uri="{FF2B5EF4-FFF2-40B4-BE49-F238E27FC236}">
              <a16:creationId xmlns:a16="http://schemas.microsoft.com/office/drawing/2014/main" id="{00000000-0008-0000-0B00-00008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5" name="Text Box 3">
          <a:extLst>
            <a:ext uri="{FF2B5EF4-FFF2-40B4-BE49-F238E27FC236}">
              <a16:creationId xmlns:a16="http://schemas.microsoft.com/office/drawing/2014/main" id="{00000000-0008-0000-0B00-00008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6" name="Text Box 3">
          <a:extLst>
            <a:ext uri="{FF2B5EF4-FFF2-40B4-BE49-F238E27FC236}">
              <a16:creationId xmlns:a16="http://schemas.microsoft.com/office/drawing/2014/main" id="{00000000-0008-0000-0B00-00008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7" name="Text Box 3">
          <a:extLst>
            <a:ext uri="{FF2B5EF4-FFF2-40B4-BE49-F238E27FC236}">
              <a16:creationId xmlns:a16="http://schemas.microsoft.com/office/drawing/2014/main" id="{00000000-0008-0000-0B00-00008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8" name="Text Box 3">
          <a:extLst>
            <a:ext uri="{FF2B5EF4-FFF2-40B4-BE49-F238E27FC236}">
              <a16:creationId xmlns:a16="http://schemas.microsoft.com/office/drawing/2014/main" id="{00000000-0008-0000-0B00-00008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9" name="Text Box 3">
          <a:extLst>
            <a:ext uri="{FF2B5EF4-FFF2-40B4-BE49-F238E27FC236}">
              <a16:creationId xmlns:a16="http://schemas.microsoft.com/office/drawing/2014/main" id="{00000000-0008-0000-0B00-00008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0" name="Text Box 3">
          <a:extLst>
            <a:ext uri="{FF2B5EF4-FFF2-40B4-BE49-F238E27FC236}">
              <a16:creationId xmlns:a16="http://schemas.microsoft.com/office/drawing/2014/main" id="{00000000-0008-0000-0B00-00008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1" name="Text Box 3">
          <a:extLst>
            <a:ext uri="{FF2B5EF4-FFF2-40B4-BE49-F238E27FC236}">
              <a16:creationId xmlns:a16="http://schemas.microsoft.com/office/drawing/2014/main" id="{00000000-0008-0000-0B00-00008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2" name="Text Box 3">
          <a:extLst>
            <a:ext uri="{FF2B5EF4-FFF2-40B4-BE49-F238E27FC236}">
              <a16:creationId xmlns:a16="http://schemas.microsoft.com/office/drawing/2014/main" id="{00000000-0008-0000-0B00-00008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3" name="Text Box 3">
          <a:extLst>
            <a:ext uri="{FF2B5EF4-FFF2-40B4-BE49-F238E27FC236}">
              <a16:creationId xmlns:a16="http://schemas.microsoft.com/office/drawing/2014/main" id="{00000000-0008-0000-0B00-00008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4" name="Text Box 3">
          <a:extLst>
            <a:ext uri="{FF2B5EF4-FFF2-40B4-BE49-F238E27FC236}">
              <a16:creationId xmlns:a16="http://schemas.microsoft.com/office/drawing/2014/main" id="{00000000-0008-0000-0B00-00008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5" name="Text Box 3">
          <a:extLst>
            <a:ext uri="{FF2B5EF4-FFF2-40B4-BE49-F238E27FC236}">
              <a16:creationId xmlns:a16="http://schemas.microsoft.com/office/drawing/2014/main" id="{00000000-0008-0000-0B00-00008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6" name="Text Box 3">
          <a:extLst>
            <a:ext uri="{FF2B5EF4-FFF2-40B4-BE49-F238E27FC236}">
              <a16:creationId xmlns:a16="http://schemas.microsoft.com/office/drawing/2014/main" id="{00000000-0008-0000-0B00-00009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7" name="Text Box 3">
          <a:extLst>
            <a:ext uri="{FF2B5EF4-FFF2-40B4-BE49-F238E27FC236}">
              <a16:creationId xmlns:a16="http://schemas.microsoft.com/office/drawing/2014/main" id="{00000000-0008-0000-0B00-00009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8" name="Text Box 3">
          <a:extLst>
            <a:ext uri="{FF2B5EF4-FFF2-40B4-BE49-F238E27FC236}">
              <a16:creationId xmlns:a16="http://schemas.microsoft.com/office/drawing/2014/main" id="{00000000-0008-0000-0B00-00009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9" name="Text Box 3">
          <a:extLst>
            <a:ext uri="{FF2B5EF4-FFF2-40B4-BE49-F238E27FC236}">
              <a16:creationId xmlns:a16="http://schemas.microsoft.com/office/drawing/2014/main" id="{00000000-0008-0000-0B00-00009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0" name="Text Box 3">
          <a:extLst>
            <a:ext uri="{FF2B5EF4-FFF2-40B4-BE49-F238E27FC236}">
              <a16:creationId xmlns:a16="http://schemas.microsoft.com/office/drawing/2014/main" id="{00000000-0008-0000-0B00-00009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1" name="Text Box 3">
          <a:extLst>
            <a:ext uri="{FF2B5EF4-FFF2-40B4-BE49-F238E27FC236}">
              <a16:creationId xmlns:a16="http://schemas.microsoft.com/office/drawing/2014/main" id="{00000000-0008-0000-0B00-00009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2" name="Text Box 3">
          <a:extLst>
            <a:ext uri="{FF2B5EF4-FFF2-40B4-BE49-F238E27FC236}">
              <a16:creationId xmlns:a16="http://schemas.microsoft.com/office/drawing/2014/main" id="{00000000-0008-0000-0B00-00009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3" name="Text Box 3">
          <a:extLst>
            <a:ext uri="{FF2B5EF4-FFF2-40B4-BE49-F238E27FC236}">
              <a16:creationId xmlns:a16="http://schemas.microsoft.com/office/drawing/2014/main" id="{00000000-0008-0000-0B00-00009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4" name="Text Box 3">
          <a:extLst>
            <a:ext uri="{FF2B5EF4-FFF2-40B4-BE49-F238E27FC236}">
              <a16:creationId xmlns:a16="http://schemas.microsoft.com/office/drawing/2014/main" id="{00000000-0008-0000-0B00-00009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5" name="Text Box 3">
          <a:extLst>
            <a:ext uri="{FF2B5EF4-FFF2-40B4-BE49-F238E27FC236}">
              <a16:creationId xmlns:a16="http://schemas.microsoft.com/office/drawing/2014/main" id="{00000000-0008-0000-0B00-00009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6" name="Text Box 3">
          <a:extLst>
            <a:ext uri="{FF2B5EF4-FFF2-40B4-BE49-F238E27FC236}">
              <a16:creationId xmlns:a16="http://schemas.microsoft.com/office/drawing/2014/main" id="{00000000-0008-0000-0B00-00009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7" name="Text Box 3">
          <a:extLst>
            <a:ext uri="{FF2B5EF4-FFF2-40B4-BE49-F238E27FC236}">
              <a16:creationId xmlns:a16="http://schemas.microsoft.com/office/drawing/2014/main" id="{00000000-0008-0000-0B00-00009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8" name="Text Box 3">
          <a:extLst>
            <a:ext uri="{FF2B5EF4-FFF2-40B4-BE49-F238E27FC236}">
              <a16:creationId xmlns:a16="http://schemas.microsoft.com/office/drawing/2014/main" id="{00000000-0008-0000-0B00-00009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9" name="Text Box 3">
          <a:extLst>
            <a:ext uri="{FF2B5EF4-FFF2-40B4-BE49-F238E27FC236}">
              <a16:creationId xmlns:a16="http://schemas.microsoft.com/office/drawing/2014/main" id="{00000000-0008-0000-0B00-00009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0" name="Text Box 3">
          <a:extLst>
            <a:ext uri="{FF2B5EF4-FFF2-40B4-BE49-F238E27FC236}">
              <a16:creationId xmlns:a16="http://schemas.microsoft.com/office/drawing/2014/main" id="{00000000-0008-0000-0B00-00009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1" name="Text Box 3">
          <a:extLst>
            <a:ext uri="{FF2B5EF4-FFF2-40B4-BE49-F238E27FC236}">
              <a16:creationId xmlns:a16="http://schemas.microsoft.com/office/drawing/2014/main" id="{00000000-0008-0000-0B00-00009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2" name="Text Box 3">
          <a:extLst>
            <a:ext uri="{FF2B5EF4-FFF2-40B4-BE49-F238E27FC236}">
              <a16:creationId xmlns:a16="http://schemas.microsoft.com/office/drawing/2014/main" id="{00000000-0008-0000-0B00-0000A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3" name="Text Box 3">
          <a:extLst>
            <a:ext uri="{FF2B5EF4-FFF2-40B4-BE49-F238E27FC236}">
              <a16:creationId xmlns:a16="http://schemas.microsoft.com/office/drawing/2014/main" id="{00000000-0008-0000-0B00-0000A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4" name="Text Box 3">
          <a:extLst>
            <a:ext uri="{FF2B5EF4-FFF2-40B4-BE49-F238E27FC236}">
              <a16:creationId xmlns:a16="http://schemas.microsoft.com/office/drawing/2014/main" id="{00000000-0008-0000-0B00-0000A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5" name="Text Box 3">
          <a:extLst>
            <a:ext uri="{FF2B5EF4-FFF2-40B4-BE49-F238E27FC236}">
              <a16:creationId xmlns:a16="http://schemas.microsoft.com/office/drawing/2014/main" id="{00000000-0008-0000-0B00-0000A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6" name="Text Box 3">
          <a:extLst>
            <a:ext uri="{FF2B5EF4-FFF2-40B4-BE49-F238E27FC236}">
              <a16:creationId xmlns:a16="http://schemas.microsoft.com/office/drawing/2014/main" id="{00000000-0008-0000-0B00-0000A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7" name="Text Box 3">
          <a:extLst>
            <a:ext uri="{FF2B5EF4-FFF2-40B4-BE49-F238E27FC236}">
              <a16:creationId xmlns:a16="http://schemas.microsoft.com/office/drawing/2014/main" id="{00000000-0008-0000-0B00-0000A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8" name="Text Box 3">
          <a:extLst>
            <a:ext uri="{FF2B5EF4-FFF2-40B4-BE49-F238E27FC236}">
              <a16:creationId xmlns:a16="http://schemas.microsoft.com/office/drawing/2014/main" id="{00000000-0008-0000-0B00-0000A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9" name="Text Box 3">
          <a:extLst>
            <a:ext uri="{FF2B5EF4-FFF2-40B4-BE49-F238E27FC236}">
              <a16:creationId xmlns:a16="http://schemas.microsoft.com/office/drawing/2014/main" id="{00000000-0008-0000-0B00-0000A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0" name="Text Box 3">
          <a:extLst>
            <a:ext uri="{FF2B5EF4-FFF2-40B4-BE49-F238E27FC236}">
              <a16:creationId xmlns:a16="http://schemas.microsoft.com/office/drawing/2014/main" id="{00000000-0008-0000-0B00-0000A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1" name="Text Box 3">
          <a:extLst>
            <a:ext uri="{FF2B5EF4-FFF2-40B4-BE49-F238E27FC236}">
              <a16:creationId xmlns:a16="http://schemas.microsoft.com/office/drawing/2014/main" id="{00000000-0008-0000-0B00-0000A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2" name="Text Box 3">
          <a:extLst>
            <a:ext uri="{FF2B5EF4-FFF2-40B4-BE49-F238E27FC236}">
              <a16:creationId xmlns:a16="http://schemas.microsoft.com/office/drawing/2014/main" id="{00000000-0008-0000-0B00-0000A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3" name="Text Box 3">
          <a:extLst>
            <a:ext uri="{FF2B5EF4-FFF2-40B4-BE49-F238E27FC236}">
              <a16:creationId xmlns:a16="http://schemas.microsoft.com/office/drawing/2014/main" id="{00000000-0008-0000-0B00-0000A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4" name="Text Box 3">
          <a:extLst>
            <a:ext uri="{FF2B5EF4-FFF2-40B4-BE49-F238E27FC236}">
              <a16:creationId xmlns:a16="http://schemas.microsoft.com/office/drawing/2014/main" id="{00000000-0008-0000-0B00-0000A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5" name="Text Box 3">
          <a:extLst>
            <a:ext uri="{FF2B5EF4-FFF2-40B4-BE49-F238E27FC236}">
              <a16:creationId xmlns:a16="http://schemas.microsoft.com/office/drawing/2014/main" id="{00000000-0008-0000-0B00-0000A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6" name="Text Box 3">
          <a:extLst>
            <a:ext uri="{FF2B5EF4-FFF2-40B4-BE49-F238E27FC236}">
              <a16:creationId xmlns:a16="http://schemas.microsoft.com/office/drawing/2014/main" id="{00000000-0008-0000-0B00-0000A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7" name="Text Box 3">
          <a:extLst>
            <a:ext uri="{FF2B5EF4-FFF2-40B4-BE49-F238E27FC236}">
              <a16:creationId xmlns:a16="http://schemas.microsoft.com/office/drawing/2014/main" id="{00000000-0008-0000-0B00-0000A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8" name="Text Box 3">
          <a:extLst>
            <a:ext uri="{FF2B5EF4-FFF2-40B4-BE49-F238E27FC236}">
              <a16:creationId xmlns:a16="http://schemas.microsoft.com/office/drawing/2014/main" id="{00000000-0008-0000-0B00-0000B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9" name="Text Box 3">
          <a:extLst>
            <a:ext uri="{FF2B5EF4-FFF2-40B4-BE49-F238E27FC236}">
              <a16:creationId xmlns:a16="http://schemas.microsoft.com/office/drawing/2014/main" id="{00000000-0008-0000-0B00-0000B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0" name="Text Box 3">
          <a:extLst>
            <a:ext uri="{FF2B5EF4-FFF2-40B4-BE49-F238E27FC236}">
              <a16:creationId xmlns:a16="http://schemas.microsoft.com/office/drawing/2014/main" id="{00000000-0008-0000-0B00-0000B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1" name="Text Box 3">
          <a:extLst>
            <a:ext uri="{FF2B5EF4-FFF2-40B4-BE49-F238E27FC236}">
              <a16:creationId xmlns:a16="http://schemas.microsoft.com/office/drawing/2014/main" id="{00000000-0008-0000-0B00-0000B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2" name="Text Box 3">
          <a:extLst>
            <a:ext uri="{FF2B5EF4-FFF2-40B4-BE49-F238E27FC236}">
              <a16:creationId xmlns:a16="http://schemas.microsoft.com/office/drawing/2014/main" id="{00000000-0008-0000-0B00-0000B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3" name="Text Box 3">
          <a:extLst>
            <a:ext uri="{FF2B5EF4-FFF2-40B4-BE49-F238E27FC236}">
              <a16:creationId xmlns:a16="http://schemas.microsoft.com/office/drawing/2014/main" id="{00000000-0008-0000-0B00-0000B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4" name="Text Box 3">
          <a:extLst>
            <a:ext uri="{FF2B5EF4-FFF2-40B4-BE49-F238E27FC236}">
              <a16:creationId xmlns:a16="http://schemas.microsoft.com/office/drawing/2014/main" id="{00000000-0008-0000-0B00-0000B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5" name="Text Box 3">
          <a:extLst>
            <a:ext uri="{FF2B5EF4-FFF2-40B4-BE49-F238E27FC236}">
              <a16:creationId xmlns:a16="http://schemas.microsoft.com/office/drawing/2014/main" id="{00000000-0008-0000-0B00-0000B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6" name="Text Box 3">
          <a:extLst>
            <a:ext uri="{FF2B5EF4-FFF2-40B4-BE49-F238E27FC236}">
              <a16:creationId xmlns:a16="http://schemas.microsoft.com/office/drawing/2014/main" id="{00000000-0008-0000-0B00-0000B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7" name="Text Box 3">
          <a:extLst>
            <a:ext uri="{FF2B5EF4-FFF2-40B4-BE49-F238E27FC236}">
              <a16:creationId xmlns:a16="http://schemas.microsoft.com/office/drawing/2014/main" id="{00000000-0008-0000-0B00-0000B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8" name="Text Box 3">
          <a:extLst>
            <a:ext uri="{FF2B5EF4-FFF2-40B4-BE49-F238E27FC236}">
              <a16:creationId xmlns:a16="http://schemas.microsoft.com/office/drawing/2014/main" id="{00000000-0008-0000-0B00-0000B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9" name="Text Box 3">
          <a:extLst>
            <a:ext uri="{FF2B5EF4-FFF2-40B4-BE49-F238E27FC236}">
              <a16:creationId xmlns:a16="http://schemas.microsoft.com/office/drawing/2014/main" id="{00000000-0008-0000-0B00-0000B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0" name="Text Box 3">
          <a:extLst>
            <a:ext uri="{FF2B5EF4-FFF2-40B4-BE49-F238E27FC236}">
              <a16:creationId xmlns:a16="http://schemas.microsoft.com/office/drawing/2014/main" id="{00000000-0008-0000-0B00-0000B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1" name="Text Box 3">
          <a:extLst>
            <a:ext uri="{FF2B5EF4-FFF2-40B4-BE49-F238E27FC236}">
              <a16:creationId xmlns:a16="http://schemas.microsoft.com/office/drawing/2014/main" id="{00000000-0008-0000-0B00-0000B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2" name="Text Box 3">
          <a:extLst>
            <a:ext uri="{FF2B5EF4-FFF2-40B4-BE49-F238E27FC236}">
              <a16:creationId xmlns:a16="http://schemas.microsoft.com/office/drawing/2014/main" id="{00000000-0008-0000-0B00-0000B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3" name="Text Box 3">
          <a:extLst>
            <a:ext uri="{FF2B5EF4-FFF2-40B4-BE49-F238E27FC236}">
              <a16:creationId xmlns:a16="http://schemas.microsoft.com/office/drawing/2014/main" id="{00000000-0008-0000-0B00-0000B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4" name="Text Box 3">
          <a:extLst>
            <a:ext uri="{FF2B5EF4-FFF2-40B4-BE49-F238E27FC236}">
              <a16:creationId xmlns:a16="http://schemas.microsoft.com/office/drawing/2014/main" id="{00000000-0008-0000-0B00-0000C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5" name="Text Box 3">
          <a:extLst>
            <a:ext uri="{FF2B5EF4-FFF2-40B4-BE49-F238E27FC236}">
              <a16:creationId xmlns:a16="http://schemas.microsoft.com/office/drawing/2014/main" id="{00000000-0008-0000-0B00-0000C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6" name="Text Box 3">
          <a:extLst>
            <a:ext uri="{FF2B5EF4-FFF2-40B4-BE49-F238E27FC236}">
              <a16:creationId xmlns:a16="http://schemas.microsoft.com/office/drawing/2014/main" id="{00000000-0008-0000-0B00-0000C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7" name="Text Box 3">
          <a:extLst>
            <a:ext uri="{FF2B5EF4-FFF2-40B4-BE49-F238E27FC236}">
              <a16:creationId xmlns:a16="http://schemas.microsoft.com/office/drawing/2014/main" id="{00000000-0008-0000-0B00-0000C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8" name="Text Box 3">
          <a:extLst>
            <a:ext uri="{FF2B5EF4-FFF2-40B4-BE49-F238E27FC236}">
              <a16:creationId xmlns:a16="http://schemas.microsoft.com/office/drawing/2014/main" id="{00000000-0008-0000-0B00-0000C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9" name="Text Box 3">
          <a:extLst>
            <a:ext uri="{FF2B5EF4-FFF2-40B4-BE49-F238E27FC236}">
              <a16:creationId xmlns:a16="http://schemas.microsoft.com/office/drawing/2014/main" id="{00000000-0008-0000-0B00-0000C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0" name="Text Box 3">
          <a:extLst>
            <a:ext uri="{FF2B5EF4-FFF2-40B4-BE49-F238E27FC236}">
              <a16:creationId xmlns:a16="http://schemas.microsoft.com/office/drawing/2014/main" id="{00000000-0008-0000-0B00-0000C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1" name="Text Box 3">
          <a:extLst>
            <a:ext uri="{FF2B5EF4-FFF2-40B4-BE49-F238E27FC236}">
              <a16:creationId xmlns:a16="http://schemas.microsoft.com/office/drawing/2014/main" id="{00000000-0008-0000-0B00-0000C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2" name="Text Box 3">
          <a:extLst>
            <a:ext uri="{FF2B5EF4-FFF2-40B4-BE49-F238E27FC236}">
              <a16:creationId xmlns:a16="http://schemas.microsoft.com/office/drawing/2014/main" id="{00000000-0008-0000-0B00-0000C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3" name="Text Box 3">
          <a:extLst>
            <a:ext uri="{FF2B5EF4-FFF2-40B4-BE49-F238E27FC236}">
              <a16:creationId xmlns:a16="http://schemas.microsoft.com/office/drawing/2014/main" id="{00000000-0008-0000-0B00-0000C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4" name="Text Box 3">
          <a:extLst>
            <a:ext uri="{FF2B5EF4-FFF2-40B4-BE49-F238E27FC236}">
              <a16:creationId xmlns:a16="http://schemas.microsoft.com/office/drawing/2014/main" id="{00000000-0008-0000-0B00-0000C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5" name="Text Box 3">
          <a:extLst>
            <a:ext uri="{FF2B5EF4-FFF2-40B4-BE49-F238E27FC236}">
              <a16:creationId xmlns:a16="http://schemas.microsoft.com/office/drawing/2014/main" id="{00000000-0008-0000-0B00-0000C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6" name="Text Box 3">
          <a:extLst>
            <a:ext uri="{FF2B5EF4-FFF2-40B4-BE49-F238E27FC236}">
              <a16:creationId xmlns:a16="http://schemas.microsoft.com/office/drawing/2014/main" id="{00000000-0008-0000-0B00-0000C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7" name="Text Box 3">
          <a:extLst>
            <a:ext uri="{FF2B5EF4-FFF2-40B4-BE49-F238E27FC236}">
              <a16:creationId xmlns:a16="http://schemas.microsoft.com/office/drawing/2014/main" id="{00000000-0008-0000-0B00-0000C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8" name="Text Box 3">
          <a:extLst>
            <a:ext uri="{FF2B5EF4-FFF2-40B4-BE49-F238E27FC236}">
              <a16:creationId xmlns:a16="http://schemas.microsoft.com/office/drawing/2014/main" id="{00000000-0008-0000-0B00-0000C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9" name="Text Box 3">
          <a:extLst>
            <a:ext uri="{FF2B5EF4-FFF2-40B4-BE49-F238E27FC236}">
              <a16:creationId xmlns:a16="http://schemas.microsoft.com/office/drawing/2014/main" id="{00000000-0008-0000-0B00-0000C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0" name="Text Box 3">
          <a:extLst>
            <a:ext uri="{FF2B5EF4-FFF2-40B4-BE49-F238E27FC236}">
              <a16:creationId xmlns:a16="http://schemas.microsoft.com/office/drawing/2014/main" id="{00000000-0008-0000-0B00-0000D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1" name="Text Box 3">
          <a:extLst>
            <a:ext uri="{FF2B5EF4-FFF2-40B4-BE49-F238E27FC236}">
              <a16:creationId xmlns:a16="http://schemas.microsoft.com/office/drawing/2014/main" id="{00000000-0008-0000-0B00-0000D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2" name="Text Box 3">
          <a:extLst>
            <a:ext uri="{FF2B5EF4-FFF2-40B4-BE49-F238E27FC236}">
              <a16:creationId xmlns:a16="http://schemas.microsoft.com/office/drawing/2014/main" id="{00000000-0008-0000-0B00-0000D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3" name="Text Box 3">
          <a:extLst>
            <a:ext uri="{FF2B5EF4-FFF2-40B4-BE49-F238E27FC236}">
              <a16:creationId xmlns:a16="http://schemas.microsoft.com/office/drawing/2014/main" id="{00000000-0008-0000-0B00-0000D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4" name="Text Box 3">
          <a:extLst>
            <a:ext uri="{FF2B5EF4-FFF2-40B4-BE49-F238E27FC236}">
              <a16:creationId xmlns:a16="http://schemas.microsoft.com/office/drawing/2014/main" id="{00000000-0008-0000-0B00-0000D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5" name="Text Box 3">
          <a:extLst>
            <a:ext uri="{FF2B5EF4-FFF2-40B4-BE49-F238E27FC236}">
              <a16:creationId xmlns:a16="http://schemas.microsoft.com/office/drawing/2014/main" id="{00000000-0008-0000-0B00-0000D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6" name="Text Box 3">
          <a:extLst>
            <a:ext uri="{FF2B5EF4-FFF2-40B4-BE49-F238E27FC236}">
              <a16:creationId xmlns:a16="http://schemas.microsoft.com/office/drawing/2014/main" id="{00000000-0008-0000-0B00-0000D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7" name="Text Box 3">
          <a:extLst>
            <a:ext uri="{FF2B5EF4-FFF2-40B4-BE49-F238E27FC236}">
              <a16:creationId xmlns:a16="http://schemas.microsoft.com/office/drawing/2014/main" id="{00000000-0008-0000-0B00-0000D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8" name="Text Box 3">
          <a:extLst>
            <a:ext uri="{FF2B5EF4-FFF2-40B4-BE49-F238E27FC236}">
              <a16:creationId xmlns:a16="http://schemas.microsoft.com/office/drawing/2014/main" id="{00000000-0008-0000-0B00-0000D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9" name="Text Box 3">
          <a:extLst>
            <a:ext uri="{FF2B5EF4-FFF2-40B4-BE49-F238E27FC236}">
              <a16:creationId xmlns:a16="http://schemas.microsoft.com/office/drawing/2014/main" id="{00000000-0008-0000-0B00-0000D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0" name="Text Box 3">
          <a:extLst>
            <a:ext uri="{FF2B5EF4-FFF2-40B4-BE49-F238E27FC236}">
              <a16:creationId xmlns:a16="http://schemas.microsoft.com/office/drawing/2014/main" id="{00000000-0008-0000-0B00-0000D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1" name="Text Box 3">
          <a:extLst>
            <a:ext uri="{FF2B5EF4-FFF2-40B4-BE49-F238E27FC236}">
              <a16:creationId xmlns:a16="http://schemas.microsoft.com/office/drawing/2014/main" id="{00000000-0008-0000-0B00-0000D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2" name="Text Box 3">
          <a:extLst>
            <a:ext uri="{FF2B5EF4-FFF2-40B4-BE49-F238E27FC236}">
              <a16:creationId xmlns:a16="http://schemas.microsoft.com/office/drawing/2014/main" id="{00000000-0008-0000-0B00-0000D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3" name="Text Box 3">
          <a:extLst>
            <a:ext uri="{FF2B5EF4-FFF2-40B4-BE49-F238E27FC236}">
              <a16:creationId xmlns:a16="http://schemas.microsoft.com/office/drawing/2014/main" id="{00000000-0008-0000-0B00-0000D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4" name="Text Box 3">
          <a:extLst>
            <a:ext uri="{FF2B5EF4-FFF2-40B4-BE49-F238E27FC236}">
              <a16:creationId xmlns:a16="http://schemas.microsoft.com/office/drawing/2014/main" id="{00000000-0008-0000-0B00-0000D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00000000-0008-0000-0B00-0000D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6" name="Text Box 3">
          <a:extLst>
            <a:ext uri="{FF2B5EF4-FFF2-40B4-BE49-F238E27FC236}">
              <a16:creationId xmlns:a16="http://schemas.microsoft.com/office/drawing/2014/main" id="{00000000-0008-0000-0B00-0000E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7" name="Text Box 3">
          <a:extLst>
            <a:ext uri="{FF2B5EF4-FFF2-40B4-BE49-F238E27FC236}">
              <a16:creationId xmlns:a16="http://schemas.microsoft.com/office/drawing/2014/main" id="{00000000-0008-0000-0B00-0000E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8" name="Text Box 3">
          <a:extLst>
            <a:ext uri="{FF2B5EF4-FFF2-40B4-BE49-F238E27FC236}">
              <a16:creationId xmlns:a16="http://schemas.microsoft.com/office/drawing/2014/main" id="{00000000-0008-0000-0B00-0000E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9" name="Text Box 3">
          <a:extLst>
            <a:ext uri="{FF2B5EF4-FFF2-40B4-BE49-F238E27FC236}">
              <a16:creationId xmlns:a16="http://schemas.microsoft.com/office/drawing/2014/main" id="{00000000-0008-0000-0B00-0000E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0" name="Text Box 3">
          <a:extLst>
            <a:ext uri="{FF2B5EF4-FFF2-40B4-BE49-F238E27FC236}">
              <a16:creationId xmlns:a16="http://schemas.microsoft.com/office/drawing/2014/main" id="{00000000-0008-0000-0B00-0000E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1" name="Text Box 3">
          <a:extLst>
            <a:ext uri="{FF2B5EF4-FFF2-40B4-BE49-F238E27FC236}">
              <a16:creationId xmlns:a16="http://schemas.microsoft.com/office/drawing/2014/main" id="{00000000-0008-0000-0B00-0000E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2" name="Text Box 3">
          <a:extLst>
            <a:ext uri="{FF2B5EF4-FFF2-40B4-BE49-F238E27FC236}">
              <a16:creationId xmlns:a16="http://schemas.microsoft.com/office/drawing/2014/main" id="{00000000-0008-0000-0B00-0000E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3" name="Text Box 3">
          <a:extLst>
            <a:ext uri="{FF2B5EF4-FFF2-40B4-BE49-F238E27FC236}">
              <a16:creationId xmlns:a16="http://schemas.microsoft.com/office/drawing/2014/main" id="{00000000-0008-0000-0B00-0000E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00000000-0008-0000-0B00-0000E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5" name="Text Box 3">
          <a:extLst>
            <a:ext uri="{FF2B5EF4-FFF2-40B4-BE49-F238E27FC236}">
              <a16:creationId xmlns:a16="http://schemas.microsoft.com/office/drawing/2014/main" id="{00000000-0008-0000-0B00-0000E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6" name="Text Box 3">
          <a:extLst>
            <a:ext uri="{FF2B5EF4-FFF2-40B4-BE49-F238E27FC236}">
              <a16:creationId xmlns:a16="http://schemas.microsoft.com/office/drawing/2014/main" id="{00000000-0008-0000-0B00-0000E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7" name="Text Box 3">
          <a:extLst>
            <a:ext uri="{FF2B5EF4-FFF2-40B4-BE49-F238E27FC236}">
              <a16:creationId xmlns:a16="http://schemas.microsoft.com/office/drawing/2014/main" id="{00000000-0008-0000-0B00-0000E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8" name="Text Box 3">
          <a:extLst>
            <a:ext uri="{FF2B5EF4-FFF2-40B4-BE49-F238E27FC236}">
              <a16:creationId xmlns:a16="http://schemas.microsoft.com/office/drawing/2014/main" id="{00000000-0008-0000-0B00-0000E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9" name="Text Box 3">
          <a:extLst>
            <a:ext uri="{FF2B5EF4-FFF2-40B4-BE49-F238E27FC236}">
              <a16:creationId xmlns:a16="http://schemas.microsoft.com/office/drawing/2014/main" id="{00000000-0008-0000-0B00-0000E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0" name="Text Box 3">
          <a:extLst>
            <a:ext uri="{FF2B5EF4-FFF2-40B4-BE49-F238E27FC236}">
              <a16:creationId xmlns:a16="http://schemas.microsoft.com/office/drawing/2014/main" id="{00000000-0008-0000-0B00-0000E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1" name="Text Box 3">
          <a:extLst>
            <a:ext uri="{FF2B5EF4-FFF2-40B4-BE49-F238E27FC236}">
              <a16:creationId xmlns:a16="http://schemas.microsoft.com/office/drawing/2014/main" id="{00000000-0008-0000-0B00-0000E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2" name="Text Box 3">
          <a:extLst>
            <a:ext uri="{FF2B5EF4-FFF2-40B4-BE49-F238E27FC236}">
              <a16:creationId xmlns:a16="http://schemas.microsoft.com/office/drawing/2014/main" id="{00000000-0008-0000-0B00-0000F0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3" name="Text Box 3">
          <a:extLst>
            <a:ext uri="{FF2B5EF4-FFF2-40B4-BE49-F238E27FC236}">
              <a16:creationId xmlns:a16="http://schemas.microsoft.com/office/drawing/2014/main" id="{00000000-0008-0000-0B00-0000F1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00000000-0008-0000-0B00-0000F2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5" name="Text Box 3">
          <a:extLst>
            <a:ext uri="{FF2B5EF4-FFF2-40B4-BE49-F238E27FC236}">
              <a16:creationId xmlns:a16="http://schemas.microsoft.com/office/drawing/2014/main" id="{00000000-0008-0000-0B00-0000F3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6" name="Text Box 3">
          <a:extLst>
            <a:ext uri="{FF2B5EF4-FFF2-40B4-BE49-F238E27FC236}">
              <a16:creationId xmlns:a16="http://schemas.microsoft.com/office/drawing/2014/main" id="{00000000-0008-0000-0B00-0000F4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7" name="Text Box 3">
          <a:extLst>
            <a:ext uri="{FF2B5EF4-FFF2-40B4-BE49-F238E27FC236}">
              <a16:creationId xmlns:a16="http://schemas.microsoft.com/office/drawing/2014/main" id="{00000000-0008-0000-0B00-0000F5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8" name="Text Box 3">
          <a:extLst>
            <a:ext uri="{FF2B5EF4-FFF2-40B4-BE49-F238E27FC236}">
              <a16:creationId xmlns:a16="http://schemas.microsoft.com/office/drawing/2014/main" id="{00000000-0008-0000-0B00-0000F6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9" name="Text Box 3">
          <a:extLst>
            <a:ext uri="{FF2B5EF4-FFF2-40B4-BE49-F238E27FC236}">
              <a16:creationId xmlns:a16="http://schemas.microsoft.com/office/drawing/2014/main" id="{00000000-0008-0000-0B00-0000F7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0" name="Text Box 3">
          <a:extLst>
            <a:ext uri="{FF2B5EF4-FFF2-40B4-BE49-F238E27FC236}">
              <a16:creationId xmlns:a16="http://schemas.microsoft.com/office/drawing/2014/main" id="{00000000-0008-0000-0B00-0000F8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1" name="Text Box 3">
          <a:extLst>
            <a:ext uri="{FF2B5EF4-FFF2-40B4-BE49-F238E27FC236}">
              <a16:creationId xmlns:a16="http://schemas.microsoft.com/office/drawing/2014/main" id="{00000000-0008-0000-0B00-0000F9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2" name="Text Box 3">
          <a:extLst>
            <a:ext uri="{FF2B5EF4-FFF2-40B4-BE49-F238E27FC236}">
              <a16:creationId xmlns:a16="http://schemas.microsoft.com/office/drawing/2014/main" id="{00000000-0008-0000-0B00-0000FA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3" name="Text Box 3">
          <a:extLst>
            <a:ext uri="{FF2B5EF4-FFF2-40B4-BE49-F238E27FC236}">
              <a16:creationId xmlns:a16="http://schemas.microsoft.com/office/drawing/2014/main" id="{00000000-0008-0000-0B00-0000FB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4" name="Text Box 3">
          <a:extLst>
            <a:ext uri="{FF2B5EF4-FFF2-40B4-BE49-F238E27FC236}">
              <a16:creationId xmlns:a16="http://schemas.microsoft.com/office/drawing/2014/main" id="{00000000-0008-0000-0B00-0000FC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5" name="Text Box 3">
          <a:extLst>
            <a:ext uri="{FF2B5EF4-FFF2-40B4-BE49-F238E27FC236}">
              <a16:creationId xmlns:a16="http://schemas.microsoft.com/office/drawing/2014/main" id="{00000000-0008-0000-0B00-0000FD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6" name="Text Box 3">
          <a:extLst>
            <a:ext uri="{FF2B5EF4-FFF2-40B4-BE49-F238E27FC236}">
              <a16:creationId xmlns:a16="http://schemas.microsoft.com/office/drawing/2014/main" id="{00000000-0008-0000-0B00-0000FE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7" name="Text Box 3">
          <a:extLst>
            <a:ext uri="{FF2B5EF4-FFF2-40B4-BE49-F238E27FC236}">
              <a16:creationId xmlns:a16="http://schemas.microsoft.com/office/drawing/2014/main" id="{00000000-0008-0000-0B00-0000FF1B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8" name="Text Box 3">
          <a:extLst>
            <a:ext uri="{FF2B5EF4-FFF2-40B4-BE49-F238E27FC236}">
              <a16:creationId xmlns:a16="http://schemas.microsoft.com/office/drawing/2014/main" id="{00000000-0008-0000-0B00-00000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9" name="Text Box 3">
          <a:extLst>
            <a:ext uri="{FF2B5EF4-FFF2-40B4-BE49-F238E27FC236}">
              <a16:creationId xmlns:a16="http://schemas.microsoft.com/office/drawing/2014/main" id="{00000000-0008-0000-0B00-00000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0" name="Text Box 3">
          <a:extLst>
            <a:ext uri="{FF2B5EF4-FFF2-40B4-BE49-F238E27FC236}">
              <a16:creationId xmlns:a16="http://schemas.microsoft.com/office/drawing/2014/main" id="{00000000-0008-0000-0B00-00000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00000000-0008-0000-0B00-00000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2" name="Text Box 3">
          <a:extLst>
            <a:ext uri="{FF2B5EF4-FFF2-40B4-BE49-F238E27FC236}">
              <a16:creationId xmlns:a16="http://schemas.microsoft.com/office/drawing/2014/main" id="{00000000-0008-0000-0B00-00000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3" name="Text Box 3">
          <a:extLst>
            <a:ext uri="{FF2B5EF4-FFF2-40B4-BE49-F238E27FC236}">
              <a16:creationId xmlns:a16="http://schemas.microsoft.com/office/drawing/2014/main" id="{00000000-0008-0000-0B00-00000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4" name="Text Box 3">
          <a:extLst>
            <a:ext uri="{FF2B5EF4-FFF2-40B4-BE49-F238E27FC236}">
              <a16:creationId xmlns:a16="http://schemas.microsoft.com/office/drawing/2014/main" id="{00000000-0008-0000-0B00-00000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5" name="Text Box 3">
          <a:extLst>
            <a:ext uri="{FF2B5EF4-FFF2-40B4-BE49-F238E27FC236}">
              <a16:creationId xmlns:a16="http://schemas.microsoft.com/office/drawing/2014/main" id="{00000000-0008-0000-0B00-00000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6" name="Text Box 3">
          <a:extLst>
            <a:ext uri="{FF2B5EF4-FFF2-40B4-BE49-F238E27FC236}">
              <a16:creationId xmlns:a16="http://schemas.microsoft.com/office/drawing/2014/main" id="{00000000-0008-0000-0B00-00000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7" name="Text Box 3">
          <a:extLst>
            <a:ext uri="{FF2B5EF4-FFF2-40B4-BE49-F238E27FC236}">
              <a16:creationId xmlns:a16="http://schemas.microsoft.com/office/drawing/2014/main" id="{00000000-0008-0000-0B00-00000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8" name="Text Box 3">
          <a:extLst>
            <a:ext uri="{FF2B5EF4-FFF2-40B4-BE49-F238E27FC236}">
              <a16:creationId xmlns:a16="http://schemas.microsoft.com/office/drawing/2014/main" id="{00000000-0008-0000-0B00-00000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9" name="Text Box 3">
          <a:extLst>
            <a:ext uri="{FF2B5EF4-FFF2-40B4-BE49-F238E27FC236}">
              <a16:creationId xmlns:a16="http://schemas.microsoft.com/office/drawing/2014/main" id="{00000000-0008-0000-0B00-00000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0" name="Text Box 3">
          <a:extLst>
            <a:ext uri="{FF2B5EF4-FFF2-40B4-BE49-F238E27FC236}">
              <a16:creationId xmlns:a16="http://schemas.microsoft.com/office/drawing/2014/main" id="{00000000-0008-0000-0B00-00000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1" name="Text Box 3">
          <a:extLst>
            <a:ext uri="{FF2B5EF4-FFF2-40B4-BE49-F238E27FC236}">
              <a16:creationId xmlns:a16="http://schemas.microsoft.com/office/drawing/2014/main" id="{00000000-0008-0000-0B00-00000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2" name="Text Box 3">
          <a:extLst>
            <a:ext uri="{FF2B5EF4-FFF2-40B4-BE49-F238E27FC236}">
              <a16:creationId xmlns:a16="http://schemas.microsoft.com/office/drawing/2014/main" id="{00000000-0008-0000-0B00-00000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3" name="Text Box 3">
          <a:extLst>
            <a:ext uri="{FF2B5EF4-FFF2-40B4-BE49-F238E27FC236}">
              <a16:creationId xmlns:a16="http://schemas.microsoft.com/office/drawing/2014/main" id="{00000000-0008-0000-0B00-00000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4" name="Text Box 3">
          <a:extLst>
            <a:ext uri="{FF2B5EF4-FFF2-40B4-BE49-F238E27FC236}">
              <a16:creationId xmlns:a16="http://schemas.microsoft.com/office/drawing/2014/main" id="{00000000-0008-0000-0B00-00001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5" name="Text Box 3">
          <a:extLst>
            <a:ext uri="{FF2B5EF4-FFF2-40B4-BE49-F238E27FC236}">
              <a16:creationId xmlns:a16="http://schemas.microsoft.com/office/drawing/2014/main" id="{00000000-0008-0000-0B00-00001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6" name="Text Box 3">
          <a:extLst>
            <a:ext uri="{FF2B5EF4-FFF2-40B4-BE49-F238E27FC236}">
              <a16:creationId xmlns:a16="http://schemas.microsoft.com/office/drawing/2014/main" id="{00000000-0008-0000-0B00-00001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7" name="Text Box 3">
          <a:extLst>
            <a:ext uri="{FF2B5EF4-FFF2-40B4-BE49-F238E27FC236}">
              <a16:creationId xmlns:a16="http://schemas.microsoft.com/office/drawing/2014/main" id="{00000000-0008-0000-0B00-00001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8" name="Text Box 3">
          <a:extLst>
            <a:ext uri="{FF2B5EF4-FFF2-40B4-BE49-F238E27FC236}">
              <a16:creationId xmlns:a16="http://schemas.microsoft.com/office/drawing/2014/main" id="{00000000-0008-0000-0B00-00001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9" name="Text Box 3">
          <a:extLst>
            <a:ext uri="{FF2B5EF4-FFF2-40B4-BE49-F238E27FC236}">
              <a16:creationId xmlns:a16="http://schemas.microsoft.com/office/drawing/2014/main" id="{00000000-0008-0000-0B00-00001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0" name="Text Box 3">
          <a:extLst>
            <a:ext uri="{FF2B5EF4-FFF2-40B4-BE49-F238E27FC236}">
              <a16:creationId xmlns:a16="http://schemas.microsoft.com/office/drawing/2014/main" id="{00000000-0008-0000-0B00-00001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1" name="Text Box 3">
          <a:extLst>
            <a:ext uri="{FF2B5EF4-FFF2-40B4-BE49-F238E27FC236}">
              <a16:creationId xmlns:a16="http://schemas.microsoft.com/office/drawing/2014/main" id="{00000000-0008-0000-0B00-00001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00000000-0008-0000-0B00-00001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3" name="Text Box 3">
          <a:extLst>
            <a:ext uri="{FF2B5EF4-FFF2-40B4-BE49-F238E27FC236}">
              <a16:creationId xmlns:a16="http://schemas.microsoft.com/office/drawing/2014/main" id="{00000000-0008-0000-0B00-00001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4" name="Text Box 3">
          <a:extLst>
            <a:ext uri="{FF2B5EF4-FFF2-40B4-BE49-F238E27FC236}">
              <a16:creationId xmlns:a16="http://schemas.microsoft.com/office/drawing/2014/main" id="{00000000-0008-0000-0B00-00001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5" name="Text Box 3">
          <a:extLst>
            <a:ext uri="{FF2B5EF4-FFF2-40B4-BE49-F238E27FC236}">
              <a16:creationId xmlns:a16="http://schemas.microsoft.com/office/drawing/2014/main" id="{00000000-0008-0000-0B00-00001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6" name="Text Box 3">
          <a:extLst>
            <a:ext uri="{FF2B5EF4-FFF2-40B4-BE49-F238E27FC236}">
              <a16:creationId xmlns:a16="http://schemas.microsoft.com/office/drawing/2014/main" id="{00000000-0008-0000-0B00-00001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7" name="Text Box 3">
          <a:extLst>
            <a:ext uri="{FF2B5EF4-FFF2-40B4-BE49-F238E27FC236}">
              <a16:creationId xmlns:a16="http://schemas.microsoft.com/office/drawing/2014/main" id="{00000000-0008-0000-0B00-00001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8" name="Text Box 3">
          <a:extLst>
            <a:ext uri="{FF2B5EF4-FFF2-40B4-BE49-F238E27FC236}">
              <a16:creationId xmlns:a16="http://schemas.microsoft.com/office/drawing/2014/main" id="{00000000-0008-0000-0B00-00001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00000000-0008-0000-0B00-00001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0" name="Text Box 3">
          <a:extLst>
            <a:ext uri="{FF2B5EF4-FFF2-40B4-BE49-F238E27FC236}">
              <a16:creationId xmlns:a16="http://schemas.microsoft.com/office/drawing/2014/main" id="{00000000-0008-0000-0B00-00002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1" name="Text Box 3">
          <a:extLst>
            <a:ext uri="{FF2B5EF4-FFF2-40B4-BE49-F238E27FC236}">
              <a16:creationId xmlns:a16="http://schemas.microsoft.com/office/drawing/2014/main" id="{00000000-0008-0000-0B00-00002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2" name="Text Box 3">
          <a:extLst>
            <a:ext uri="{FF2B5EF4-FFF2-40B4-BE49-F238E27FC236}">
              <a16:creationId xmlns:a16="http://schemas.microsoft.com/office/drawing/2014/main" id="{00000000-0008-0000-0B00-00002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3" name="Text Box 3">
          <a:extLst>
            <a:ext uri="{FF2B5EF4-FFF2-40B4-BE49-F238E27FC236}">
              <a16:creationId xmlns:a16="http://schemas.microsoft.com/office/drawing/2014/main" id="{00000000-0008-0000-0B00-00002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4" name="Text Box 3">
          <a:extLst>
            <a:ext uri="{FF2B5EF4-FFF2-40B4-BE49-F238E27FC236}">
              <a16:creationId xmlns:a16="http://schemas.microsoft.com/office/drawing/2014/main" id="{00000000-0008-0000-0B00-00002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5" name="Text Box 3">
          <a:extLst>
            <a:ext uri="{FF2B5EF4-FFF2-40B4-BE49-F238E27FC236}">
              <a16:creationId xmlns:a16="http://schemas.microsoft.com/office/drawing/2014/main" id="{00000000-0008-0000-0B00-00002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6" name="Text Box 3">
          <a:extLst>
            <a:ext uri="{FF2B5EF4-FFF2-40B4-BE49-F238E27FC236}">
              <a16:creationId xmlns:a16="http://schemas.microsoft.com/office/drawing/2014/main" id="{00000000-0008-0000-0B00-00002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7" name="Text Box 3">
          <a:extLst>
            <a:ext uri="{FF2B5EF4-FFF2-40B4-BE49-F238E27FC236}">
              <a16:creationId xmlns:a16="http://schemas.microsoft.com/office/drawing/2014/main" id="{00000000-0008-0000-0B00-00002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8" name="Text Box 3">
          <a:extLst>
            <a:ext uri="{FF2B5EF4-FFF2-40B4-BE49-F238E27FC236}">
              <a16:creationId xmlns:a16="http://schemas.microsoft.com/office/drawing/2014/main" id="{00000000-0008-0000-0B00-00002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00000000-0008-0000-0B00-00002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0" name="Text Box 3">
          <a:extLst>
            <a:ext uri="{FF2B5EF4-FFF2-40B4-BE49-F238E27FC236}">
              <a16:creationId xmlns:a16="http://schemas.microsoft.com/office/drawing/2014/main" id="{00000000-0008-0000-0B00-00002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1" name="Text Box 3">
          <a:extLst>
            <a:ext uri="{FF2B5EF4-FFF2-40B4-BE49-F238E27FC236}">
              <a16:creationId xmlns:a16="http://schemas.microsoft.com/office/drawing/2014/main" id="{00000000-0008-0000-0B00-00002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2" name="Text Box 3">
          <a:extLst>
            <a:ext uri="{FF2B5EF4-FFF2-40B4-BE49-F238E27FC236}">
              <a16:creationId xmlns:a16="http://schemas.microsoft.com/office/drawing/2014/main" id="{00000000-0008-0000-0B00-00002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00000000-0008-0000-0B00-00002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4" name="Text Box 3">
          <a:extLst>
            <a:ext uri="{FF2B5EF4-FFF2-40B4-BE49-F238E27FC236}">
              <a16:creationId xmlns:a16="http://schemas.microsoft.com/office/drawing/2014/main" id="{00000000-0008-0000-0B00-00002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5" name="Text Box 3">
          <a:extLst>
            <a:ext uri="{FF2B5EF4-FFF2-40B4-BE49-F238E27FC236}">
              <a16:creationId xmlns:a16="http://schemas.microsoft.com/office/drawing/2014/main" id="{00000000-0008-0000-0B00-00002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6" name="Text Box 3">
          <a:extLst>
            <a:ext uri="{FF2B5EF4-FFF2-40B4-BE49-F238E27FC236}">
              <a16:creationId xmlns:a16="http://schemas.microsoft.com/office/drawing/2014/main" id="{00000000-0008-0000-0B00-00003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7" name="Text Box 3">
          <a:extLst>
            <a:ext uri="{FF2B5EF4-FFF2-40B4-BE49-F238E27FC236}">
              <a16:creationId xmlns:a16="http://schemas.microsoft.com/office/drawing/2014/main" id="{00000000-0008-0000-0B00-00003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8" name="Text Box 3">
          <a:extLst>
            <a:ext uri="{FF2B5EF4-FFF2-40B4-BE49-F238E27FC236}">
              <a16:creationId xmlns:a16="http://schemas.microsoft.com/office/drawing/2014/main" id="{00000000-0008-0000-0B00-00003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9" name="Text Box 3">
          <a:extLst>
            <a:ext uri="{FF2B5EF4-FFF2-40B4-BE49-F238E27FC236}">
              <a16:creationId xmlns:a16="http://schemas.microsoft.com/office/drawing/2014/main" id="{00000000-0008-0000-0B00-00003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0" name="Text Box 3">
          <a:extLst>
            <a:ext uri="{FF2B5EF4-FFF2-40B4-BE49-F238E27FC236}">
              <a16:creationId xmlns:a16="http://schemas.microsoft.com/office/drawing/2014/main" id="{00000000-0008-0000-0B00-00003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1" name="Text Box 3">
          <a:extLst>
            <a:ext uri="{FF2B5EF4-FFF2-40B4-BE49-F238E27FC236}">
              <a16:creationId xmlns:a16="http://schemas.microsoft.com/office/drawing/2014/main" id="{00000000-0008-0000-0B00-00003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2" name="Text Box 3">
          <a:extLst>
            <a:ext uri="{FF2B5EF4-FFF2-40B4-BE49-F238E27FC236}">
              <a16:creationId xmlns:a16="http://schemas.microsoft.com/office/drawing/2014/main" id="{00000000-0008-0000-0B00-00003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3" name="Text Box 3">
          <a:extLst>
            <a:ext uri="{FF2B5EF4-FFF2-40B4-BE49-F238E27FC236}">
              <a16:creationId xmlns:a16="http://schemas.microsoft.com/office/drawing/2014/main" id="{00000000-0008-0000-0B00-00003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4" name="Text Box 3">
          <a:extLst>
            <a:ext uri="{FF2B5EF4-FFF2-40B4-BE49-F238E27FC236}">
              <a16:creationId xmlns:a16="http://schemas.microsoft.com/office/drawing/2014/main" id="{00000000-0008-0000-0B00-00003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5" name="Text Box 3">
          <a:extLst>
            <a:ext uri="{FF2B5EF4-FFF2-40B4-BE49-F238E27FC236}">
              <a16:creationId xmlns:a16="http://schemas.microsoft.com/office/drawing/2014/main" id="{00000000-0008-0000-0B00-00003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6" name="Text Box 3">
          <a:extLst>
            <a:ext uri="{FF2B5EF4-FFF2-40B4-BE49-F238E27FC236}">
              <a16:creationId xmlns:a16="http://schemas.microsoft.com/office/drawing/2014/main" id="{00000000-0008-0000-0B00-00003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7" name="Text Box 3">
          <a:extLst>
            <a:ext uri="{FF2B5EF4-FFF2-40B4-BE49-F238E27FC236}">
              <a16:creationId xmlns:a16="http://schemas.microsoft.com/office/drawing/2014/main" id="{00000000-0008-0000-0B00-00003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8" name="Text Box 3">
          <a:extLst>
            <a:ext uri="{FF2B5EF4-FFF2-40B4-BE49-F238E27FC236}">
              <a16:creationId xmlns:a16="http://schemas.microsoft.com/office/drawing/2014/main" id="{00000000-0008-0000-0B00-00003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9" name="Text Box 3">
          <a:extLst>
            <a:ext uri="{FF2B5EF4-FFF2-40B4-BE49-F238E27FC236}">
              <a16:creationId xmlns:a16="http://schemas.microsoft.com/office/drawing/2014/main" id="{00000000-0008-0000-0B00-00003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0" name="Text Box 3">
          <a:extLst>
            <a:ext uri="{FF2B5EF4-FFF2-40B4-BE49-F238E27FC236}">
              <a16:creationId xmlns:a16="http://schemas.microsoft.com/office/drawing/2014/main" id="{00000000-0008-0000-0B00-00003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1" name="Text Box 3">
          <a:extLst>
            <a:ext uri="{FF2B5EF4-FFF2-40B4-BE49-F238E27FC236}">
              <a16:creationId xmlns:a16="http://schemas.microsoft.com/office/drawing/2014/main" id="{00000000-0008-0000-0B00-00003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2" name="Text Box 3">
          <a:extLst>
            <a:ext uri="{FF2B5EF4-FFF2-40B4-BE49-F238E27FC236}">
              <a16:creationId xmlns:a16="http://schemas.microsoft.com/office/drawing/2014/main" id="{00000000-0008-0000-0B00-00004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3" name="Text Box 3">
          <a:extLst>
            <a:ext uri="{FF2B5EF4-FFF2-40B4-BE49-F238E27FC236}">
              <a16:creationId xmlns:a16="http://schemas.microsoft.com/office/drawing/2014/main" id="{00000000-0008-0000-0B00-00004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4" name="Text Box 3">
          <a:extLst>
            <a:ext uri="{FF2B5EF4-FFF2-40B4-BE49-F238E27FC236}">
              <a16:creationId xmlns:a16="http://schemas.microsoft.com/office/drawing/2014/main" id="{00000000-0008-0000-0B00-00004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5" name="Text Box 3">
          <a:extLst>
            <a:ext uri="{FF2B5EF4-FFF2-40B4-BE49-F238E27FC236}">
              <a16:creationId xmlns:a16="http://schemas.microsoft.com/office/drawing/2014/main" id="{00000000-0008-0000-0B00-00004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6" name="Text Box 3">
          <a:extLst>
            <a:ext uri="{FF2B5EF4-FFF2-40B4-BE49-F238E27FC236}">
              <a16:creationId xmlns:a16="http://schemas.microsoft.com/office/drawing/2014/main" id="{00000000-0008-0000-0B00-00004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7" name="Text Box 3">
          <a:extLst>
            <a:ext uri="{FF2B5EF4-FFF2-40B4-BE49-F238E27FC236}">
              <a16:creationId xmlns:a16="http://schemas.microsoft.com/office/drawing/2014/main" id="{00000000-0008-0000-0B00-00004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8" name="Text Box 3">
          <a:extLst>
            <a:ext uri="{FF2B5EF4-FFF2-40B4-BE49-F238E27FC236}">
              <a16:creationId xmlns:a16="http://schemas.microsoft.com/office/drawing/2014/main" id="{00000000-0008-0000-0B00-00004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9" name="Text Box 3">
          <a:extLst>
            <a:ext uri="{FF2B5EF4-FFF2-40B4-BE49-F238E27FC236}">
              <a16:creationId xmlns:a16="http://schemas.microsoft.com/office/drawing/2014/main" id="{00000000-0008-0000-0B00-00004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0" name="Text Box 3">
          <a:extLst>
            <a:ext uri="{FF2B5EF4-FFF2-40B4-BE49-F238E27FC236}">
              <a16:creationId xmlns:a16="http://schemas.microsoft.com/office/drawing/2014/main" id="{00000000-0008-0000-0B00-00004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1" name="Text Box 3">
          <a:extLst>
            <a:ext uri="{FF2B5EF4-FFF2-40B4-BE49-F238E27FC236}">
              <a16:creationId xmlns:a16="http://schemas.microsoft.com/office/drawing/2014/main" id="{00000000-0008-0000-0B00-00004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2" name="Text Box 3">
          <a:extLst>
            <a:ext uri="{FF2B5EF4-FFF2-40B4-BE49-F238E27FC236}">
              <a16:creationId xmlns:a16="http://schemas.microsoft.com/office/drawing/2014/main" id="{00000000-0008-0000-0B00-00004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3" name="Text Box 3">
          <a:extLst>
            <a:ext uri="{FF2B5EF4-FFF2-40B4-BE49-F238E27FC236}">
              <a16:creationId xmlns:a16="http://schemas.microsoft.com/office/drawing/2014/main" id="{00000000-0008-0000-0B00-00004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00000000-0008-0000-0B00-00004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5" name="Text Box 3">
          <a:extLst>
            <a:ext uri="{FF2B5EF4-FFF2-40B4-BE49-F238E27FC236}">
              <a16:creationId xmlns:a16="http://schemas.microsoft.com/office/drawing/2014/main" id="{00000000-0008-0000-0B00-00004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6" name="Text Box 3">
          <a:extLst>
            <a:ext uri="{FF2B5EF4-FFF2-40B4-BE49-F238E27FC236}">
              <a16:creationId xmlns:a16="http://schemas.microsoft.com/office/drawing/2014/main" id="{00000000-0008-0000-0B00-00004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7" name="Text Box 3">
          <a:extLst>
            <a:ext uri="{FF2B5EF4-FFF2-40B4-BE49-F238E27FC236}">
              <a16:creationId xmlns:a16="http://schemas.microsoft.com/office/drawing/2014/main" id="{00000000-0008-0000-0B00-00004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8" name="Text Box 3">
          <a:extLst>
            <a:ext uri="{FF2B5EF4-FFF2-40B4-BE49-F238E27FC236}">
              <a16:creationId xmlns:a16="http://schemas.microsoft.com/office/drawing/2014/main" id="{00000000-0008-0000-0B00-00005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9" name="Text Box 3">
          <a:extLst>
            <a:ext uri="{FF2B5EF4-FFF2-40B4-BE49-F238E27FC236}">
              <a16:creationId xmlns:a16="http://schemas.microsoft.com/office/drawing/2014/main" id="{00000000-0008-0000-0B00-00005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0" name="Text Box 3">
          <a:extLst>
            <a:ext uri="{FF2B5EF4-FFF2-40B4-BE49-F238E27FC236}">
              <a16:creationId xmlns:a16="http://schemas.microsoft.com/office/drawing/2014/main" id="{00000000-0008-0000-0B00-00005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1" name="Text Box 3">
          <a:extLst>
            <a:ext uri="{FF2B5EF4-FFF2-40B4-BE49-F238E27FC236}">
              <a16:creationId xmlns:a16="http://schemas.microsoft.com/office/drawing/2014/main" id="{00000000-0008-0000-0B00-00005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00000000-0008-0000-0B00-00005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3" name="Text Box 3">
          <a:extLst>
            <a:ext uri="{FF2B5EF4-FFF2-40B4-BE49-F238E27FC236}">
              <a16:creationId xmlns:a16="http://schemas.microsoft.com/office/drawing/2014/main" id="{00000000-0008-0000-0B00-00005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4" name="Text Box 3">
          <a:extLst>
            <a:ext uri="{FF2B5EF4-FFF2-40B4-BE49-F238E27FC236}">
              <a16:creationId xmlns:a16="http://schemas.microsoft.com/office/drawing/2014/main" id="{00000000-0008-0000-0B00-00005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5" name="Text Box 3">
          <a:extLst>
            <a:ext uri="{FF2B5EF4-FFF2-40B4-BE49-F238E27FC236}">
              <a16:creationId xmlns:a16="http://schemas.microsoft.com/office/drawing/2014/main" id="{00000000-0008-0000-0B00-00005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6" name="Text Box 3">
          <a:extLst>
            <a:ext uri="{FF2B5EF4-FFF2-40B4-BE49-F238E27FC236}">
              <a16:creationId xmlns:a16="http://schemas.microsoft.com/office/drawing/2014/main" id="{00000000-0008-0000-0B00-00005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7" name="Text Box 3">
          <a:extLst>
            <a:ext uri="{FF2B5EF4-FFF2-40B4-BE49-F238E27FC236}">
              <a16:creationId xmlns:a16="http://schemas.microsoft.com/office/drawing/2014/main" id="{00000000-0008-0000-0B00-00005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8" name="Text Box 3">
          <a:extLst>
            <a:ext uri="{FF2B5EF4-FFF2-40B4-BE49-F238E27FC236}">
              <a16:creationId xmlns:a16="http://schemas.microsoft.com/office/drawing/2014/main" id="{00000000-0008-0000-0B00-00005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9" name="Text Box 3">
          <a:extLst>
            <a:ext uri="{FF2B5EF4-FFF2-40B4-BE49-F238E27FC236}">
              <a16:creationId xmlns:a16="http://schemas.microsoft.com/office/drawing/2014/main" id="{00000000-0008-0000-0B00-00005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0" name="Text Box 3">
          <a:extLst>
            <a:ext uri="{FF2B5EF4-FFF2-40B4-BE49-F238E27FC236}">
              <a16:creationId xmlns:a16="http://schemas.microsoft.com/office/drawing/2014/main" id="{00000000-0008-0000-0B00-00005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1" name="Text Box 3">
          <a:extLst>
            <a:ext uri="{FF2B5EF4-FFF2-40B4-BE49-F238E27FC236}">
              <a16:creationId xmlns:a16="http://schemas.microsoft.com/office/drawing/2014/main" id="{00000000-0008-0000-0B00-00005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2" name="Text Box 3">
          <a:extLst>
            <a:ext uri="{FF2B5EF4-FFF2-40B4-BE49-F238E27FC236}">
              <a16:creationId xmlns:a16="http://schemas.microsoft.com/office/drawing/2014/main" id="{00000000-0008-0000-0B00-00005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3" name="Text Box 3">
          <a:extLst>
            <a:ext uri="{FF2B5EF4-FFF2-40B4-BE49-F238E27FC236}">
              <a16:creationId xmlns:a16="http://schemas.microsoft.com/office/drawing/2014/main" id="{00000000-0008-0000-0B00-00005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00000000-0008-0000-0B00-00006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5" name="Text Box 3">
          <a:extLst>
            <a:ext uri="{FF2B5EF4-FFF2-40B4-BE49-F238E27FC236}">
              <a16:creationId xmlns:a16="http://schemas.microsoft.com/office/drawing/2014/main" id="{00000000-0008-0000-0B00-00006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6" name="Text Box 3">
          <a:extLst>
            <a:ext uri="{FF2B5EF4-FFF2-40B4-BE49-F238E27FC236}">
              <a16:creationId xmlns:a16="http://schemas.microsoft.com/office/drawing/2014/main" id="{00000000-0008-0000-0B00-00006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7" name="Text Box 3">
          <a:extLst>
            <a:ext uri="{FF2B5EF4-FFF2-40B4-BE49-F238E27FC236}">
              <a16:creationId xmlns:a16="http://schemas.microsoft.com/office/drawing/2014/main" id="{00000000-0008-0000-0B00-00006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8" name="Text Box 3">
          <a:extLst>
            <a:ext uri="{FF2B5EF4-FFF2-40B4-BE49-F238E27FC236}">
              <a16:creationId xmlns:a16="http://schemas.microsoft.com/office/drawing/2014/main" id="{00000000-0008-0000-0B00-00006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9" name="Text Box 3">
          <a:extLst>
            <a:ext uri="{FF2B5EF4-FFF2-40B4-BE49-F238E27FC236}">
              <a16:creationId xmlns:a16="http://schemas.microsoft.com/office/drawing/2014/main" id="{00000000-0008-0000-0B00-00006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00000000-0008-0000-0B00-00006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1" name="Text Box 3">
          <a:extLst>
            <a:ext uri="{FF2B5EF4-FFF2-40B4-BE49-F238E27FC236}">
              <a16:creationId xmlns:a16="http://schemas.microsoft.com/office/drawing/2014/main" id="{00000000-0008-0000-0B00-00006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2" name="Text Box 3">
          <a:extLst>
            <a:ext uri="{FF2B5EF4-FFF2-40B4-BE49-F238E27FC236}">
              <a16:creationId xmlns:a16="http://schemas.microsoft.com/office/drawing/2014/main" id="{00000000-0008-0000-0B00-00006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3" name="Text Box 3">
          <a:extLst>
            <a:ext uri="{FF2B5EF4-FFF2-40B4-BE49-F238E27FC236}">
              <a16:creationId xmlns:a16="http://schemas.microsoft.com/office/drawing/2014/main" id="{00000000-0008-0000-0B00-00006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4" name="Text Box 3">
          <a:extLst>
            <a:ext uri="{FF2B5EF4-FFF2-40B4-BE49-F238E27FC236}">
              <a16:creationId xmlns:a16="http://schemas.microsoft.com/office/drawing/2014/main" id="{00000000-0008-0000-0B00-00006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5" name="Text Box 3">
          <a:extLst>
            <a:ext uri="{FF2B5EF4-FFF2-40B4-BE49-F238E27FC236}">
              <a16:creationId xmlns:a16="http://schemas.microsoft.com/office/drawing/2014/main" id="{00000000-0008-0000-0B00-00006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6" name="Text Box 3">
          <a:extLst>
            <a:ext uri="{FF2B5EF4-FFF2-40B4-BE49-F238E27FC236}">
              <a16:creationId xmlns:a16="http://schemas.microsoft.com/office/drawing/2014/main" id="{00000000-0008-0000-0B00-00006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7" name="Text Box 3">
          <a:extLst>
            <a:ext uri="{FF2B5EF4-FFF2-40B4-BE49-F238E27FC236}">
              <a16:creationId xmlns:a16="http://schemas.microsoft.com/office/drawing/2014/main" id="{00000000-0008-0000-0B00-00006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8" name="Text Box 3">
          <a:extLst>
            <a:ext uri="{FF2B5EF4-FFF2-40B4-BE49-F238E27FC236}">
              <a16:creationId xmlns:a16="http://schemas.microsoft.com/office/drawing/2014/main" id="{00000000-0008-0000-0B00-00006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9" name="Text Box 3">
          <a:extLst>
            <a:ext uri="{FF2B5EF4-FFF2-40B4-BE49-F238E27FC236}">
              <a16:creationId xmlns:a16="http://schemas.microsoft.com/office/drawing/2014/main" id="{00000000-0008-0000-0B00-00006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0" name="Text Box 3">
          <a:extLst>
            <a:ext uri="{FF2B5EF4-FFF2-40B4-BE49-F238E27FC236}">
              <a16:creationId xmlns:a16="http://schemas.microsoft.com/office/drawing/2014/main" id="{00000000-0008-0000-0B00-00007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1" name="Text Box 3">
          <a:extLst>
            <a:ext uri="{FF2B5EF4-FFF2-40B4-BE49-F238E27FC236}">
              <a16:creationId xmlns:a16="http://schemas.microsoft.com/office/drawing/2014/main" id="{00000000-0008-0000-0B00-00007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2" name="Text Box 3">
          <a:extLst>
            <a:ext uri="{FF2B5EF4-FFF2-40B4-BE49-F238E27FC236}">
              <a16:creationId xmlns:a16="http://schemas.microsoft.com/office/drawing/2014/main" id="{00000000-0008-0000-0B00-00007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3" name="Text Box 3">
          <a:extLst>
            <a:ext uri="{FF2B5EF4-FFF2-40B4-BE49-F238E27FC236}">
              <a16:creationId xmlns:a16="http://schemas.microsoft.com/office/drawing/2014/main" id="{00000000-0008-0000-0B00-00007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4" name="Text Box 3">
          <a:extLst>
            <a:ext uri="{FF2B5EF4-FFF2-40B4-BE49-F238E27FC236}">
              <a16:creationId xmlns:a16="http://schemas.microsoft.com/office/drawing/2014/main" id="{00000000-0008-0000-0B00-00007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5" name="Text Box 3">
          <a:extLst>
            <a:ext uri="{FF2B5EF4-FFF2-40B4-BE49-F238E27FC236}">
              <a16:creationId xmlns:a16="http://schemas.microsoft.com/office/drawing/2014/main" id="{00000000-0008-0000-0B00-00007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00000000-0008-0000-0B00-00007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7" name="Text Box 3">
          <a:extLst>
            <a:ext uri="{FF2B5EF4-FFF2-40B4-BE49-F238E27FC236}">
              <a16:creationId xmlns:a16="http://schemas.microsoft.com/office/drawing/2014/main" id="{00000000-0008-0000-0B00-00007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8" name="Text Box 3">
          <a:extLst>
            <a:ext uri="{FF2B5EF4-FFF2-40B4-BE49-F238E27FC236}">
              <a16:creationId xmlns:a16="http://schemas.microsoft.com/office/drawing/2014/main" id="{00000000-0008-0000-0B00-00007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9" name="Text Box 3">
          <a:extLst>
            <a:ext uri="{FF2B5EF4-FFF2-40B4-BE49-F238E27FC236}">
              <a16:creationId xmlns:a16="http://schemas.microsoft.com/office/drawing/2014/main" id="{00000000-0008-0000-0B00-00007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0" name="Text Box 3">
          <a:extLst>
            <a:ext uri="{FF2B5EF4-FFF2-40B4-BE49-F238E27FC236}">
              <a16:creationId xmlns:a16="http://schemas.microsoft.com/office/drawing/2014/main" id="{00000000-0008-0000-0B00-00007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1" name="Text Box 3">
          <a:extLst>
            <a:ext uri="{FF2B5EF4-FFF2-40B4-BE49-F238E27FC236}">
              <a16:creationId xmlns:a16="http://schemas.microsoft.com/office/drawing/2014/main" id="{00000000-0008-0000-0B00-00007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2" name="Text Box 3">
          <a:extLst>
            <a:ext uri="{FF2B5EF4-FFF2-40B4-BE49-F238E27FC236}">
              <a16:creationId xmlns:a16="http://schemas.microsoft.com/office/drawing/2014/main" id="{00000000-0008-0000-0B00-00007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3" name="Text Box 3">
          <a:extLst>
            <a:ext uri="{FF2B5EF4-FFF2-40B4-BE49-F238E27FC236}">
              <a16:creationId xmlns:a16="http://schemas.microsoft.com/office/drawing/2014/main" id="{00000000-0008-0000-0B00-00007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4" name="Text Box 3">
          <a:extLst>
            <a:ext uri="{FF2B5EF4-FFF2-40B4-BE49-F238E27FC236}">
              <a16:creationId xmlns:a16="http://schemas.microsoft.com/office/drawing/2014/main" id="{00000000-0008-0000-0B00-00007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5" name="Text Box 3">
          <a:extLst>
            <a:ext uri="{FF2B5EF4-FFF2-40B4-BE49-F238E27FC236}">
              <a16:creationId xmlns:a16="http://schemas.microsoft.com/office/drawing/2014/main" id="{00000000-0008-0000-0B00-00007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6" name="Text Box 3">
          <a:extLst>
            <a:ext uri="{FF2B5EF4-FFF2-40B4-BE49-F238E27FC236}">
              <a16:creationId xmlns:a16="http://schemas.microsoft.com/office/drawing/2014/main" id="{00000000-0008-0000-0B00-00008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7" name="Text Box 3">
          <a:extLst>
            <a:ext uri="{FF2B5EF4-FFF2-40B4-BE49-F238E27FC236}">
              <a16:creationId xmlns:a16="http://schemas.microsoft.com/office/drawing/2014/main" id="{00000000-0008-0000-0B00-00008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8" name="Text Box 3">
          <a:extLst>
            <a:ext uri="{FF2B5EF4-FFF2-40B4-BE49-F238E27FC236}">
              <a16:creationId xmlns:a16="http://schemas.microsoft.com/office/drawing/2014/main" id="{00000000-0008-0000-0B00-00008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9" name="Text Box 3">
          <a:extLst>
            <a:ext uri="{FF2B5EF4-FFF2-40B4-BE49-F238E27FC236}">
              <a16:creationId xmlns:a16="http://schemas.microsoft.com/office/drawing/2014/main" id="{00000000-0008-0000-0B00-00008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0" name="Text Box 3">
          <a:extLst>
            <a:ext uri="{FF2B5EF4-FFF2-40B4-BE49-F238E27FC236}">
              <a16:creationId xmlns:a16="http://schemas.microsoft.com/office/drawing/2014/main" id="{00000000-0008-0000-0B00-00008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1" name="Text Box 3">
          <a:extLst>
            <a:ext uri="{FF2B5EF4-FFF2-40B4-BE49-F238E27FC236}">
              <a16:creationId xmlns:a16="http://schemas.microsoft.com/office/drawing/2014/main" id="{00000000-0008-0000-0B00-00008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2" name="Text Box 3">
          <a:extLst>
            <a:ext uri="{FF2B5EF4-FFF2-40B4-BE49-F238E27FC236}">
              <a16:creationId xmlns:a16="http://schemas.microsoft.com/office/drawing/2014/main" id="{00000000-0008-0000-0B00-00008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3" name="Text Box 3">
          <a:extLst>
            <a:ext uri="{FF2B5EF4-FFF2-40B4-BE49-F238E27FC236}">
              <a16:creationId xmlns:a16="http://schemas.microsoft.com/office/drawing/2014/main" id="{00000000-0008-0000-0B00-00008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00000000-0008-0000-0B00-00008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5" name="Text Box 3">
          <a:extLst>
            <a:ext uri="{FF2B5EF4-FFF2-40B4-BE49-F238E27FC236}">
              <a16:creationId xmlns:a16="http://schemas.microsoft.com/office/drawing/2014/main" id="{00000000-0008-0000-0B00-00008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6" name="Text Box 3">
          <a:extLst>
            <a:ext uri="{FF2B5EF4-FFF2-40B4-BE49-F238E27FC236}">
              <a16:creationId xmlns:a16="http://schemas.microsoft.com/office/drawing/2014/main" id="{00000000-0008-0000-0B00-00008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7" name="Text Box 3">
          <a:extLst>
            <a:ext uri="{FF2B5EF4-FFF2-40B4-BE49-F238E27FC236}">
              <a16:creationId xmlns:a16="http://schemas.microsoft.com/office/drawing/2014/main" id="{00000000-0008-0000-0B00-00008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8" name="Text Box 3">
          <a:extLst>
            <a:ext uri="{FF2B5EF4-FFF2-40B4-BE49-F238E27FC236}">
              <a16:creationId xmlns:a16="http://schemas.microsoft.com/office/drawing/2014/main" id="{00000000-0008-0000-0B00-00008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9" name="Text Box 3">
          <a:extLst>
            <a:ext uri="{FF2B5EF4-FFF2-40B4-BE49-F238E27FC236}">
              <a16:creationId xmlns:a16="http://schemas.microsoft.com/office/drawing/2014/main" id="{00000000-0008-0000-0B00-00008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0" name="Text Box 3">
          <a:extLst>
            <a:ext uri="{FF2B5EF4-FFF2-40B4-BE49-F238E27FC236}">
              <a16:creationId xmlns:a16="http://schemas.microsoft.com/office/drawing/2014/main" id="{00000000-0008-0000-0B00-00008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1" name="Text Box 3">
          <a:extLst>
            <a:ext uri="{FF2B5EF4-FFF2-40B4-BE49-F238E27FC236}">
              <a16:creationId xmlns:a16="http://schemas.microsoft.com/office/drawing/2014/main" id="{00000000-0008-0000-0B00-00008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2" name="Text Box 3">
          <a:extLst>
            <a:ext uri="{FF2B5EF4-FFF2-40B4-BE49-F238E27FC236}">
              <a16:creationId xmlns:a16="http://schemas.microsoft.com/office/drawing/2014/main" id="{00000000-0008-0000-0B00-00009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3" name="Text Box 3">
          <a:extLst>
            <a:ext uri="{FF2B5EF4-FFF2-40B4-BE49-F238E27FC236}">
              <a16:creationId xmlns:a16="http://schemas.microsoft.com/office/drawing/2014/main" id="{00000000-0008-0000-0B00-00009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4" name="Text Box 3">
          <a:extLst>
            <a:ext uri="{FF2B5EF4-FFF2-40B4-BE49-F238E27FC236}">
              <a16:creationId xmlns:a16="http://schemas.microsoft.com/office/drawing/2014/main" id="{00000000-0008-0000-0B00-00009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5" name="Text Box 3">
          <a:extLst>
            <a:ext uri="{FF2B5EF4-FFF2-40B4-BE49-F238E27FC236}">
              <a16:creationId xmlns:a16="http://schemas.microsoft.com/office/drawing/2014/main" id="{00000000-0008-0000-0B00-00009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6" name="Text Box 3">
          <a:extLst>
            <a:ext uri="{FF2B5EF4-FFF2-40B4-BE49-F238E27FC236}">
              <a16:creationId xmlns:a16="http://schemas.microsoft.com/office/drawing/2014/main" id="{00000000-0008-0000-0B00-00009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7" name="Text Box 3">
          <a:extLst>
            <a:ext uri="{FF2B5EF4-FFF2-40B4-BE49-F238E27FC236}">
              <a16:creationId xmlns:a16="http://schemas.microsoft.com/office/drawing/2014/main" id="{00000000-0008-0000-0B00-00009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8" name="Text Box 3">
          <a:extLst>
            <a:ext uri="{FF2B5EF4-FFF2-40B4-BE49-F238E27FC236}">
              <a16:creationId xmlns:a16="http://schemas.microsoft.com/office/drawing/2014/main" id="{00000000-0008-0000-0B00-00009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9" name="Text Box 3">
          <a:extLst>
            <a:ext uri="{FF2B5EF4-FFF2-40B4-BE49-F238E27FC236}">
              <a16:creationId xmlns:a16="http://schemas.microsoft.com/office/drawing/2014/main" id="{00000000-0008-0000-0B00-00009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00000000-0008-0000-0B00-00009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1" name="Text Box 3">
          <a:extLst>
            <a:ext uri="{FF2B5EF4-FFF2-40B4-BE49-F238E27FC236}">
              <a16:creationId xmlns:a16="http://schemas.microsoft.com/office/drawing/2014/main" id="{00000000-0008-0000-0B00-00009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2" name="Text Box 3">
          <a:extLst>
            <a:ext uri="{FF2B5EF4-FFF2-40B4-BE49-F238E27FC236}">
              <a16:creationId xmlns:a16="http://schemas.microsoft.com/office/drawing/2014/main" id="{00000000-0008-0000-0B00-00009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3" name="Text Box 3">
          <a:extLst>
            <a:ext uri="{FF2B5EF4-FFF2-40B4-BE49-F238E27FC236}">
              <a16:creationId xmlns:a16="http://schemas.microsoft.com/office/drawing/2014/main" id="{00000000-0008-0000-0B00-00009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00000000-0008-0000-0B00-00009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5" name="Text Box 3">
          <a:extLst>
            <a:ext uri="{FF2B5EF4-FFF2-40B4-BE49-F238E27FC236}">
              <a16:creationId xmlns:a16="http://schemas.microsoft.com/office/drawing/2014/main" id="{00000000-0008-0000-0B00-00009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6" name="Text Box 3">
          <a:extLst>
            <a:ext uri="{FF2B5EF4-FFF2-40B4-BE49-F238E27FC236}">
              <a16:creationId xmlns:a16="http://schemas.microsoft.com/office/drawing/2014/main" id="{00000000-0008-0000-0B00-00009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7" name="Text Box 3">
          <a:extLst>
            <a:ext uri="{FF2B5EF4-FFF2-40B4-BE49-F238E27FC236}">
              <a16:creationId xmlns:a16="http://schemas.microsoft.com/office/drawing/2014/main" id="{00000000-0008-0000-0B00-00009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8" name="Text Box 3">
          <a:extLst>
            <a:ext uri="{FF2B5EF4-FFF2-40B4-BE49-F238E27FC236}">
              <a16:creationId xmlns:a16="http://schemas.microsoft.com/office/drawing/2014/main" id="{00000000-0008-0000-0B00-0000A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9" name="Text Box 3">
          <a:extLst>
            <a:ext uri="{FF2B5EF4-FFF2-40B4-BE49-F238E27FC236}">
              <a16:creationId xmlns:a16="http://schemas.microsoft.com/office/drawing/2014/main" id="{00000000-0008-0000-0B00-0000A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0" name="Text Box 3">
          <a:extLst>
            <a:ext uri="{FF2B5EF4-FFF2-40B4-BE49-F238E27FC236}">
              <a16:creationId xmlns:a16="http://schemas.microsoft.com/office/drawing/2014/main" id="{00000000-0008-0000-0B00-0000A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1" name="Text Box 3">
          <a:extLst>
            <a:ext uri="{FF2B5EF4-FFF2-40B4-BE49-F238E27FC236}">
              <a16:creationId xmlns:a16="http://schemas.microsoft.com/office/drawing/2014/main" id="{00000000-0008-0000-0B00-0000A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2" name="Text Box 3">
          <a:extLst>
            <a:ext uri="{FF2B5EF4-FFF2-40B4-BE49-F238E27FC236}">
              <a16:creationId xmlns:a16="http://schemas.microsoft.com/office/drawing/2014/main" id="{00000000-0008-0000-0B00-0000A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3" name="Text Box 3">
          <a:extLst>
            <a:ext uri="{FF2B5EF4-FFF2-40B4-BE49-F238E27FC236}">
              <a16:creationId xmlns:a16="http://schemas.microsoft.com/office/drawing/2014/main" id="{00000000-0008-0000-0B00-0000A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00000000-0008-0000-0B00-0000A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5" name="Text Box 3">
          <a:extLst>
            <a:ext uri="{FF2B5EF4-FFF2-40B4-BE49-F238E27FC236}">
              <a16:creationId xmlns:a16="http://schemas.microsoft.com/office/drawing/2014/main" id="{00000000-0008-0000-0B00-0000A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6" name="Text Box 3">
          <a:extLst>
            <a:ext uri="{FF2B5EF4-FFF2-40B4-BE49-F238E27FC236}">
              <a16:creationId xmlns:a16="http://schemas.microsoft.com/office/drawing/2014/main" id="{00000000-0008-0000-0B00-0000A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7" name="Text Box 3">
          <a:extLst>
            <a:ext uri="{FF2B5EF4-FFF2-40B4-BE49-F238E27FC236}">
              <a16:creationId xmlns:a16="http://schemas.microsoft.com/office/drawing/2014/main" id="{00000000-0008-0000-0B00-0000A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8" name="Text Box 3">
          <a:extLst>
            <a:ext uri="{FF2B5EF4-FFF2-40B4-BE49-F238E27FC236}">
              <a16:creationId xmlns:a16="http://schemas.microsoft.com/office/drawing/2014/main" id="{00000000-0008-0000-0B00-0000A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9" name="Text Box 3">
          <a:extLst>
            <a:ext uri="{FF2B5EF4-FFF2-40B4-BE49-F238E27FC236}">
              <a16:creationId xmlns:a16="http://schemas.microsoft.com/office/drawing/2014/main" id="{00000000-0008-0000-0B00-0000A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00000000-0008-0000-0B00-0000A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1" name="Text Box 3">
          <a:extLst>
            <a:ext uri="{FF2B5EF4-FFF2-40B4-BE49-F238E27FC236}">
              <a16:creationId xmlns:a16="http://schemas.microsoft.com/office/drawing/2014/main" id="{00000000-0008-0000-0B00-0000A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00000000-0008-0000-0B00-0000A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3" name="Text Box 3">
          <a:extLst>
            <a:ext uri="{FF2B5EF4-FFF2-40B4-BE49-F238E27FC236}">
              <a16:creationId xmlns:a16="http://schemas.microsoft.com/office/drawing/2014/main" id="{00000000-0008-0000-0B00-0000A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00000000-0008-0000-0B00-0000B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5" name="Text Box 3">
          <a:extLst>
            <a:ext uri="{FF2B5EF4-FFF2-40B4-BE49-F238E27FC236}">
              <a16:creationId xmlns:a16="http://schemas.microsoft.com/office/drawing/2014/main" id="{00000000-0008-0000-0B00-0000B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6" name="Text Box 3">
          <a:extLst>
            <a:ext uri="{FF2B5EF4-FFF2-40B4-BE49-F238E27FC236}">
              <a16:creationId xmlns:a16="http://schemas.microsoft.com/office/drawing/2014/main" id="{00000000-0008-0000-0B00-0000B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7" name="Text Box 3">
          <a:extLst>
            <a:ext uri="{FF2B5EF4-FFF2-40B4-BE49-F238E27FC236}">
              <a16:creationId xmlns:a16="http://schemas.microsoft.com/office/drawing/2014/main" id="{00000000-0008-0000-0B00-0000B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00000000-0008-0000-0B00-0000B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9" name="Text Box 3">
          <a:extLst>
            <a:ext uri="{FF2B5EF4-FFF2-40B4-BE49-F238E27FC236}">
              <a16:creationId xmlns:a16="http://schemas.microsoft.com/office/drawing/2014/main" id="{00000000-0008-0000-0B00-0000B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0" name="Text Box 3">
          <a:extLst>
            <a:ext uri="{FF2B5EF4-FFF2-40B4-BE49-F238E27FC236}">
              <a16:creationId xmlns:a16="http://schemas.microsoft.com/office/drawing/2014/main" id="{00000000-0008-0000-0B00-0000B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1" name="Text Box 3">
          <a:extLst>
            <a:ext uri="{FF2B5EF4-FFF2-40B4-BE49-F238E27FC236}">
              <a16:creationId xmlns:a16="http://schemas.microsoft.com/office/drawing/2014/main" id="{00000000-0008-0000-0B00-0000B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00000000-0008-0000-0B00-0000B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3" name="Text Box 3">
          <a:extLst>
            <a:ext uri="{FF2B5EF4-FFF2-40B4-BE49-F238E27FC236}">
              <a16:creationId xmlns:a16="http://schemas.microsoft.com/office/drawing/2014/main" id="{00000000-0008-0000-0B00-0000B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4" name="Text Box 3">
          <a:extLst>
            <a:ext uri="{FF2B5EF4-FFF2-40B4-BE49-F238E27FC236}">
              <a16:creationId xmlns:a16="http://schemas.microsoft.com/office/drawing/2014/main" id="{00000000-0008-0000-0B00-0000B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5" name="Text Box 3">
          <a:extLst>
            <a:ext uri="{FF2B5EF4-FFF2-40B4-BE49-F238E27FC236}">
              <a16:creationId xmlns:a16="http://schemas.microsoft.com/office/drawing/2014/main" id="{00000000-0008-0000-0B00-0000B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6" name="Text Box 3">
          <a:extLst>
            <a:ext uri="{FF2B5EF4-FFF2-40B4-BE49-F238E27FC236}">
              <a16:creationId xmlns:a16="http://schemas.microsoft.com/office/drawing/2014/main" id="{00000000-0008-0000-0B00-0000B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7" name="Text Box 3">
          <a:extLst>
            <a:ext uri="{FF2B5EF4-FFF2-40B4-BE49-F238E27FC236}">
              <a16:creationId xmlns:a16="http://schemas.microsoft.com/office/drawing/2014/main" id="{00000000-0008-0000-0B00-0000B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8" name="Text Box 3">
          <a:extLst>
            <a:ext uri="{FF2B5EF4-FFF2-40B4-BE49-F238E27FC236}">
              <a16:creationId xmlns:a16="http://schemas.microsoft.com/office/drawing/2014/main" id="{00000000-0008-0000-0B00-0000B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9" name="Text Box 3">
          <a:extLst>
            <a:ext uri="{FF2B5EF4-FFF2-40B4-BE49-F238E27FC236}">
              <a16:creationId xmlns:a16="http://schemas.microsoft.com/office/drawing/2014/main" id="{00000000-0008-0000-0B00-0000B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0" name="Text Box 3">
          <a:extLst>
            <a:ext uri="{FF2B5EF4-FFF2-40B4-BE49-F238E27FC236}">
              <a16:creationId xmlns:a16="http://schemas.microsoft.com/office/drawing/2014/main" id="{00000000-0008-0000-0B00-0000C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1" name="Text Box 3">
          <a:extLst>
            <a:ext uri="{FF2B5EF4-FFF2-40B4-BE49-F238E27FC236}">
              <a16:creationId xmlns:a16="http://schemas.microsoft.com/office/drawing/2014/main" id="{00000000-0008-0000-0B00-0000C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2" name="Text Box 3">
          <a:extLst>
            <a:ext uri="{FF2B5EF4-FFF2-40B4-BE49-F238E27FC236}">
              <a16:creationId xmlns:a16="http://schemas.microsoft.com/office/drawing/2014/main" id="{00000000-0008-0000-0B00-0000C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3" name="Text Box 3">
          <a:extLst>
            <a:ext uri="{FF2B5EF4-FFF2-40B4-BE49-F238E27FC236}">
              <a16:creationId xmlns:a16="http://schemas.microsoft.com/office/drawing/2014/main" id="{00000000-0008-0000-0B00-0000C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00000000-0008-0000-0B00-0000C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5" name="Text Box 3">
          <a:extLst>
            <a:ext uri="{FF2B5EF4-FFF2-40B4-BE49-F238E27FC236}">
              <a16:creationId xmlns:a16="http://schemas.microsoft.com/office/drawing/2014/main" id="{00000000-0008-0000-0B00-0000C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6" name="Text Box 3">
          <a:extLst>
            <a:ext uri="{FF2B5EF4-FFF2-40B4-BE49-F238E27FC236}">
              <a16:creationId xmlns:a16="http://schemas.microsoft.com/office/drawing/2014/main" id="{00000000-0008-0000-0B00-0000C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7" name="Text Box 3">
          <a:extLst>
            <a:ext uri="{FF2B5EF4-FFF2-40B4-BE49-F238E27FC236}">
              <a16:creationId xmlns:a16="http://schemas.microsoft.com/office/drawing/2014/main" id="{00000000-0008-0000-0B00-0000C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8" name="Text Box 3">
          <a:extLst>
            <a:ext uri="{FF2B5EF4-FFF2-40B4-BE49-F238E27FC236}">
              <a16:creationId xmlns:a16="http://schemas.microsoft.com/office/drawing/2014/main" id="{00000000-0008-0000-0B00-0000C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9" name="Text Box 3">
          <a:extLst>
            <a:ext uri="{FF2B5EF4-FFF2-40B4-BE49-F238E27FC236}">
              <a16:creationId xmlns:a16="http://schemas.microsoft.com/office/drawing/2014/main" id="{00000000-0008-0000-0B00-0000C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0" name="Text Box 3">
          <a:extLst>
            <a:ext uri="{FF2B5EF4-FFF2-40B4-BE49-F238E27FC236}">
              <a16:creationId xmlns:a16="http://schemas.microsoft.com/office/drawing/2014/main" id="{00000000-0008-0000-0B00-0000C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1" name="Text Box 3">
          <a:extLst>
            <a:ext uri="{FF2B5EF4-FFF2-40B4-BE49-F238E27FC236}">
              <a16:creationId xmlns:a16="http://schemas.microsoft.com/office/drawing/2014/main" id="{00000000-0008-0000-0B00-0000C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2" name="Text Box 3">
          <a:extLst>
            <a:ext uri="{FF2B5EF4-FFF2-40B4-BE49-F238E27FC236}">
              <a16:creationId xmlns:a16="http://schemas.microsoft.com/office/drawing/2014/main" id="{00000000-0008-0000-0B00-0000C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3" name="Text Box 3">
          <a:extLst>
            <a:ext uri="{FF2B5EF4-FFF2-40B4-BE49-F238E27FC236}">
              <a16:creationId xmlns:a16="http://schemas.microsoft.com/office/drawing/2014/main" id="{00000000-0008-0000-0B00-0000C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00000000-0008-0000-0B00-0000C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5" name="Text Box 3">
          <a:extLst>
            <a:ext uri="{FF2B5EF4-FFF2-40B4-BE49-F238E27FC236}">
              <a16:creationId xmlns:a16="http://schemas.microsoft.com/office/drawing/2014/main" id="{00000000-0008-0000-0B00-0000C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6" name="Text Box 3">
          <a:extLst>
            <a:ext uri="{FF2B5EF4-FFF2-40B4-BE49-F238E27FC236}">
              <a16:creationId xmlns:a16="http://schemas.microsoft.com/office/drawing/2014/main" id="{00000000-0008-0000-0B00-0000D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7" name="Text Box 3">
          <a:extLst>
            <a:ext uri="{FF2B5EF4-FFF2-40B4-BE49-F238E27FC236}">
              <a16:creationId xmlns:a16="http://schemas.microsoft.com/office/drawing/2014/main" id="{00000000-0008-0000-0B00-0000D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8" name="Text Box 3">
          <a:extLst>
            <a:ext uri="{FF2B5EF4-FFF2-40B4-BE49-F238E27FC236}">
              <a16:creationId xmlns:a16="http://schemas.microsoft.com/office/drawing/2014/main" id="{00000000-0008-0000-0B00-0000D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9" name="Text Box 3">
          <a:extLst>
            <a:ext uri="{FF2B5EF4-FFF2-40B4-BE49-F238E27FC236}">
              <a16:creationId xmlns:a16="http://schemas.microsoft.com/office/drawing/2014/main" id="{00000000-0008-0000-0B00-0000D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0" name="Text Box 3">
          <a:extLst>
            <a:ext uri="{FF2B5EF4-FFF2-40B4-BE49-F238E27FC236}">
              <a16:creationId xmlns:a16="http://schemas.microsoft.com/office/drawing/2014/main" id="{00000000-0008-0000-0B00-0000D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1" name="Text Box 3">
          <a:extLst>
            <a:ext uri="{FF2B5EF4-FFF2-40B4-BE49-F238E27FC236}">
              <a16:creationId xmlns:a16="http://schemas.microsoft.com/office/drawing/2014/main" id="{00000000-0008-0000-0B00-0000D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2" name="Text Box 3">
          <a:extLst>
            <a:ext uri="{FF2B5EF4-FFF2-40B4-BE49-F238E27FC236}">
              <a16:creationId xmlns:a16="http://schemas.microsoft.com/office/drawing/2014/main" id="{00000000-0008-0000-0B00-0000D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3" name="Text Box 3">
          <a:extLst>
            <a:ext uri="{FF2B5EF4-FFF2-40B4-BE49-F238E27FC236}">
              <a16:creationId xmlns:a16="http://schemas.microsoft.com/office/drawing/2014/main" id="{00000000-0008-0000-0B00-0000D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00000000-0008-0000-0B00-0000D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5" name="Text Box 3">
          <a:extLst>
            <a:ext uri="{FF2B5EF4-FFF2-40B4-BE49-F238E27FC236}">
              <a16:creationId xmlns:a16="http://schemas.microsoft.com/office/drawing/2014/main" id="{00000000-0008-0000-0B00-0000D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00000000-0008-0000-0B00-0000D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7" name="Text Box 3">
          <a:extLst>
            <a:ext uri="{FF2B5EF4-FFF2-40B4-BE49-F238E27FC236}">
              <a16:creationId xmlns:a16="http://schemas.microsoft.com/office/drawing/2014/main" id="{00000000-0008-0000-0B00-0000D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8" name="Text Box 3">
          <a:extLst>
            <a:ext uri="{FF2B5EF4-FFF2-40B4-BE49-F238E27FC236}">
              <a16:creationId xmlns:a16="http://schemas.microsoft.com/office/drawing/2014/main" id="{00000000-0008-0000-0B00-0000D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9" name="Text Box 3">
          <a:extLst>
            <a:ext uri="{FF2B5EF4-FFF2-40B4-BE49-F238E27FC236}">
              <a16:creationId xmlns:a16="http://schemas.microsoft.com/office/drawing/2014/main" id="{00000000-0008-0000-0B00-0000D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00000000-0008-0000-0B00-0000D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1" name="Text Box 3">
          <a:extLst>
            <a:ext uri="{FF2B5EF4-FFF2-40B4-BE49-F238E27FC236}">
              <a16:creationId xmlns:a16="http://schemas.microsoft.com/office/drawing/2014/main" id="{00000000-0008-0000-0B00-0000D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2" name="Text Box 3">
          <a:extLst>
            <a:ext uri="{FF2B5EF4-FFF2-40B4-BE49-F238E27FC236}">
              <a16:creationId xmlns:a16="http://schemas.microsoft.com/office/drawing/2014/main" id="{00000000-0008-0000-0B00-0000E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3" name="Text Box 3">
          <a:extLst>
            <a:ext uri="{FF2B5EF4-FFF2-40B4-BE49-F238E27FC236}">
              <a16:creationId xmlns:a16="http://schemas.microsoft.com/office/drawing/2014/main" id="{00000000-0008-0000-0B00-0000E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00000000-0008-0000-0B00-0000E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5" name="Text Box 3">
          <a:extLst>
            <a:ext uri="{FF2B5EF4-FFF2-40B4-BE49-F238E27FC236}">
              <a16:creationId xmlns:a16="http://schemas.microsoft.com/office/drawing/2014/main" id="{00000000-0008-0000-0B00-0000E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6" name="Text Box 3">
          <a:extLst>
            <a:ext uri="{FF2B5EF4-FFF2-40B4-BE49-F238E27FC236}">
              <a16:creationId xmlns:a16="http://schemas.microsoft.com/office/drawing/2014/main" id="{00000000-0008-0000-0B00-0000E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7" name="Text Box 3">
          <a:extLst>
            <a:ext uri="{FF2B5EF4-FFF2-40B4-BE49-F238E27FC236}">
              <a16:creationId xmlns:a16="http://schemas.microsoft.com/office/drawing/2014/main" id="{00000000-0008-0000-0B00-0000E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8" name="Text Box 3">
          <a:extLst>
            <a:ext uri="{FF2B5EF4-FFF2-40B4-BE49-F238E27FC236}">
              <a16:creationId xmlns:a16="http://schemas.microsoft.com/office/drawing/2014/main" id="{00000000-0008-0000-0B00-0000E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9" name="Text Box 3">
          <a:extLst>
            <a:ext uri="{FF2B5EF4-FFF2-40B4-BE49-F238E27FC236}">
              <a16:creationId xmlns:a16="http://schemas.microsoft.com/office/drawing/2014/main" id="{00000000-0008-0000-0B00-0000E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00000000-0008-0000-0B00-0000E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1" name="Text Box 3">
          <a:extLst>
            <a:ext uri="{FF2B5EF4-FFF2-40B4-BE49-F238E27FC236}">
              <a16:creationId xmlns:a16="http://schemas.microsoft.com/office/drawing/2014/main" id="{00000000-0008-0000-0B00-0000E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2" name="Text Box 3">
          <a:extLst>
            <a:ext uri="{FF2B5EF4-FFF2-40B4-BE49-F238E27FC236}">
              <a16:creationId xmlns:a16="http://schemas.microsoft.com/office/drawing/2014/main" id="{00000000-0008-0000-0B00-0000E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3" name="Text Box 3">
          <a:extLst>
            <a:ext uri="{FF2B5EF4-FFF2-40B4-BE49-F238E27FC236}">
              <a16:creationId xmlns:a16="http://schemas.microsoft.com/office/drawing/2014/main" id="{00000000-0008-0000-0B00-0000E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00000000-0008-0000-0B00-0000E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5" name="Text Box 3">
          <a:extLst>
            <a:ext uri="{FF2B5EF4-FFF2-40B4-BE49-F238E27FC236}">
              <a16:creationId xmlns:a16="http://schemas.microsoft.com/office/drawing/2014/main" id="{00000000-0008-0000-0B00-0000E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6" name="Text Box 3">
          <a:extLst>
            <a:ext uri="{FF2B5EF4-FFF2-40B4-BE49-F238E27FC236}">
              <a16:creationId xmlns:a16="http://schemas.microsoft.com/office/drawing/2014/main" id="{00000000-0008-0000-0B00-0000E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7" name="Text Box 3">
          <a:extLst>
            <a:ext uri="{FF2B5EF4-FFF2-40B4-BE49-F238E27FC236}">
              <a16:creationId xmlns:a16="http://schemas.microsoft.com/office/drawing/2014/main" id="{00000000-0008-0000-0B00-0000E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00000000-0008-0000-0B00-0000F0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9" name="Text Box 3">
          <a:extLst>
            <a:ext uri="{FF2B5EF4-FFF2-40B4-BE49-F238E27FC236}">
              <a16:creationId xmlns:a16="http://schemas.microsoft.com/office/drawing/2014/main" id="{00000000-0008-0000-0B00-0000F1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0" name="Text Box 3">
          <a:extLst>
            <a:ext uri="{FF2B5EF4-FFF2-40B4-BE49-F238E27FC236}">
              <a16:creationId xmlns:a16="http://schemas.microsoft.com/office/drawing/2014/main" id="{00000000-0008-0000-0B00-0000F2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1" name="Text Box 3">
          <a:extLst>
            <a:ext uri="{FF2B5EF4-FFF2-40B4-BE49-F238E27FC236}">
              <a16:creationId xmlns:a16="http://schemas.microsoft.com/office/drawing/2014/main" id="{00000000-0008-0000-0B00-0000F3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2" name="Text Box 3">
          <a:extLst>
            <a:ext uri="{FF2B5EF4-FFF2-40B4-BE49-F238E27FC236}">
              <a16:creationId xmlns:a16="http://schemas.microsoft.com/office/drawing/2014/main" id="{00000000-0008-0000-0B00-0000F4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3" name="Text Box 3">
          <a:extLst>
            <a:ext uri="{FF2B5EF4-FFF2-40B4-BE49-F238E27FC236}">
              <a16:creationId xmlns:a16="http://schemas.microsoft.com/office/drawing/2014/main" id="{00000000-0008-0000-0B00-0000F5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4" name="Text Box 3">
          <a:extLst>
            <a:ext uri="{FF2B5EF4-FFF2-40B4-BE49-F238E27FC236}">
              <a16:creationId xmlns:a16="http://schemas.microsoft.com/office/drawing/2014/main" id="{00000000-0008-0000-0B00-0000F6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5" name="Text Box 3">
          <a:extLst>
            <a:ext uri="{FF2B5EF4-FFF2-40B4-BE49-F238E27FC236}">
              <a16:creationId xmlns:a16="http://schemas.microsoft.com/office/drawing/2014/main" id="{00000000-0008-0000-0B00-0000F7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6" name="Text Box 3">
          <a:extLst>
            <a:ext uri="{FF2B5EF4-FFF2-40B4-BE49-F238E27FC236}">
              <a16:creationId xmlns:a16="http://schemas.microsoft.com/office/drawing/2014/main" id="{00000000-0008-0000-0B00-0000F8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7" name="Text Box 3">
          <a:extLst>
            <a:ext uri="{FF2B5EF4-FFF2-40B4-BE49-F238E27FC236}">
              <a16:creationId xmlns:a16="http://schemas.microsoft.com/office/drawing/2014/main" id="{00000000-0008-0000-0B00-0000F9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8" name="Text Box 3">
          <a:extLst>
            <a:ext uri="{FF2B5EF4-FFF2-40B4-BE49-F238E27FC236}">
              <a16:creationId xmlns:a16="http://schemas.microsoft.com/office/drawing/2014/main" id="{00000000-0008-0000-0B00-0000FA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9" name="Text Box 3">
          <a:extLst>
            <a:ext uri="{FF2B5EF4-FFF2-40B4-BE49-F238E27FC236}">
              <a16:creationId xmlns:a16="http://schemas.microsoft.com/office/drawing/2014/main" id="{00000000-0008-0000-0B00-0000FB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00000000-0008-0000-0B00-0000FC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1" name="Text Box 3">
          <a:extLst>
            <a:ext uri="{FF2B5EF4-FFF2-40B4-BE49-F238E27FC236}">
              <a16:creationId xmlns:a16="http://schemas.microsoft.com/office/drawing/2014/main" id="{00000000-0008-0000-0B00-0000FD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2" name="Text Box 3">
          <a:extLst>
            <a:ext uri="{FF2B5EF4-FFF2-40B4-BE49-F238E27FC236}">
              <a16:creationId xmlns:a16="http://schemas.microsoft.com/office/drawing/2014/main" id="{00000000-0008-0000-0B00-0000FE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3" name="Text Box 3">
          <a:extLst>
            <a:ext uri="{FF2B5EF4-FFF2-40B4-BE49-F238E27FC236}">
              <a16:creationId xmlns:a16="http://schemas.microsoft.com/office/drawing/2014/main" id="{00000000-0008-0000-0B00-0000FF1C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4" name="Text Box 3">
          <a:extLst>
            <a:ext uri="{FF2B5EF4-FFF2-40B4-BE49-F238E27FC236}">
              <a16:creationId xmlns:a16="http://schemas.microsoft.com/office/drawing/2014/main" id="{00000000-0008-0000-0B00-00000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5" name="Text Box 3">
          <a:extLst>
            <a:ext uri="{FF2B5EF4-FFF2-40B4-BE49-F238E27FC236}">
              <a16:creationId xmlns:a16="http://schemas.microsoft.com/office/drawing/2014/main" id="{00000000-0008-0000-0B00-00000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6" name="Text Box 3">
          <a:extLst>
            <a:ext uri="{FF2B5EF4-FFF2-40B4-BE49-F238E27FC236}">
              <a16:creationId xmlns:a16="http://schemas.microsoft.com/office/drawing/2014/main" id="{00000000-0008-0000-0B00-00000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7" name="Text Box 3">
          <a:extLst>
            <a:ext uri="{FF2B5EF4-FFF2-40B4-BE49-F238E27FC236}">
              <a16:creationId xmlns:a16="http://schemas.microsoft.com/office/drawing/2014/main" id="{00000000-0008-0000-0B00-00000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00000000-0008-0000-0B00-00000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9" name="Text Box 3">
          <a:extLst>
            <a:ext uri="{FF2B5EF4-FFF2-40B4-BE49-F238E27FC236}">
              <a16:creationId xmlns:a16="http://schemas.microsoft.com/office/drawing/2014/main" id="{00000000-0008-0000-0B00-00000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0" name="Text Box 3">
          <a:extLst>
            <a:ext uri="{FF2B5EF4-FFF2-40B4-BE49-F238E27FC236}">
              <a16:creationId xmlns:a16="http://schemas.microsoft.com/office/drawing/2014/main" id="{00000000-0008-0000-0B00-00000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1" name="Text Box 3">
          <a:extLst>
            <a:ext uri="{FF2B5EF4-FFF2-40B4-BE49-F238E27FC236}">
              <a16:creationId xmlns:a16="http://schemas.microsoft.com/office/drawing/2014/main" id="{00000000-0008-0000-0B00-00000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0000000-0008-0000-0B00-00000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3" name="Text Box 3">
          <a:extLst>
            <a:ext uri="{FF2B5EF4-FFF2-40B4-BE49-F238E27FC236}">
              <a16:creationId xmlns:a16="http://schemas.microsoft.com/office/drawing/2014/main" id="{00000000-0008-0000-0B00-00000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4" name="Text Box 3">
          <a:extLst>
            <a:ext uri="{FF2B5EF4-FFF2-40B4-BE49-F238E27FC236}">
              <a16:creationId xmlns:a16="http://schemas.microsoft.com/office/drawing/2014/main" id="{00000000-0008-0000-0B00-00000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5" name="Text Box 3">
          <a:extLst>
            <a:ext uri="{FF2B5EF4-FFF2-40B4-BE49-F238E27FC236}">
              <a16:creationId xmlns:a16="http://schemas.microsoft.com/office/drawing/2014/main" id="{00000000-0008-0000-0B00-00000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6" name="Text Box 3">
          <a:extLst>
            <a:ext uri="{FF2B5EF4-FFF2-40B4-BE49-F238E27FC236}">
              <a16:creationId xmlns:a16="http://schemas.microsoft.com/office/drawing/2014/main" id="{00000000-0008-0000-0B00-00000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7" name="Text Box 3">
          <a:extLst>
            <a:ext uri="{FF2B5EF4-FFF2-40B4-BE49-F238E27FC236}">
              <a16:creationId xmlns:a16="http://schemas.microsoft.com/office/drawing/2014/main" id="{00000000-0008-0000-0B00-00000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00000000-0008-0000-0B00-00000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9" name="Text Box 3">
          <a:extLst>
            <a:ext uri="{FF2B5EF4-FFF2-40B4-BE49-F238E27FC236}">
              <a16:creationId xmlns:a16="http://schemas.microsoft.com/office/drawing/2014/main" id="{00000000-0008-0000-0B00-00000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0" name="Text Box 3">
          <a:extLst>
            <a:ext uri="{FF2B5EF4-FFF2-40B4-BE49-F238E27FC236}">
              <a16:creationId xmlns:a16="http://schemas.microsoft.com/office/drawing/2014/main" id="{00000000-0008-0000-0B00-00001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1" name="Text Box 3">
          <a:extLst>
            <a:ext uri="{FF2B5EF4-FFF2-40B4-BE49-F238E27FC236}">
              <a16:creationId xmlns:a16="http://schemas.microsoft.com/office/drawing/2014/main" id="{00000000-0008-0000-0B00-00001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2" name="Text Box 3">
          <a:extLst>
            <a:ext uri="{FF2B5EF4-FFF2-40B4-BE49-F238E27FC236}">
              <a16:creationId xmlns:a16="http://schemas.microsoft.com/office/drawing/2014/main" id="{00000000-0008-0000-0B00-00001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3" name="Text Box 3">
          <a:extLst>
            <a:ext uri="{FF2B5EF4-FFF2-40B4-BE49-F238E27FC236}">
              <a16:creationId xmlns:a16="http://schemas.microsoft.com/office/drawing/2014/main" id="{00000000-0008-0000-0B00-00001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00000000-0008-0000-0B00-00001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5" name="Text Box 3">
          <a:extLst>
            <a:ext uri="{FF2B5EF4-FFF2-40B4-BE49-F238E27FC236}">
              <a16:creationId xmlns:a16="http://schemas.microsoft.com/office/drawing/2014/main" id="{00000000-0008-0000-0B00-00001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6" name="Text Box 3">
          <a:extLst>
            <a:ext uri="{FF2B5EF4-FFF2-40B4-BE49-F238E27FC236}">
              <a16:creationId xmlns:a16="http://schemas.microsoft.com/office/drawing/2014/main" id="{00000000-0008-0000-0B00-00001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7" name="Text Box 3">
          <a:extLst>
            <a:ext uri="{FF2B5EF4-FFF2-40B4-BE49-F238E27FC236}">
              <a16:creationId xmlns:a16="http://schemas.microsoft.com/office/drawing/2014/main" id="{00000000-0008-0000-0B00-00001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8" name="Text Box 3">
          <a:extLst>
            <a:ext uri="{FF2B5EF4-FFF2-40B4-BE49-F238E27FC236}">
              <a16:creationId xmlns:a16="http://schemas.microsoft.com/office/drawing/2014/main" id="{00000000-0008-0000-0B00-00001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9" name="Text Box 3">
          <a:extLst>
            <a:ext uri="{FF2B5EF4-FFF2-40B4-BE49-F238E27FC236}">
              <a16:creationId xmlns:a16="http://schemas.microsoft.com/office/drawing/2014/main" id="{00000000-0008-0000-0B00-00001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00000000-0008-0000-0B00-00001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1" name="Text Box 3">
          <a:extLst>
            <a:ext uri="{FF2B5EF4-FFF2-40B4-BE49-F238E27FC236}">
              <a16:creationId xmlns:a16="http://schemas.microsoft.com/office/drawing/2014/main" id="{00000000-0008-0000-0B00-00001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2" name="Text Box 3">
          <a:extLst>
            <a:ext uri="{FF2B5EF4-FFF2-40B4-BE49-F238E27FC236}">
              <a16:creationId xmlns:a16="http://schemas.microsoft.com/office/drawing/2014/main" id="{00000000-0008-0000-0B00-00001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3" name="Text Box 3">
          <a:extLst>
            <a:ext uri="{FF2B5EF4-FFF2-40B4-BE49-F238E27FC236}">
              <a16:creationId xmlns:a16="http://schemas.microsoft.com/office/drawing/2014/main" id="{00000000-0008-0000-0B00-00001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00000000-0008-0000-0B00-00001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5" name="Text Box 3">
          <a:extLst>
            <a:ext uri="{FF2B5EF4-FFF2-40B4-BE49-F238E27FC236}">
              <a16:creationId xmlns:a16="http://schemas.microsoft.com/office/drawing/2014/main" id="{00000000-0008-0000-0B00-00001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B00-00002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7" name="Text Box 3">
          <a:extLst>
            <a:ext uri="{FF2B5EF4-FFF2-40B4-BE49-F238E27FC236}">
              <a16:creationId xmlns:a16="http://schemas.microsoft.com/office/drawing/2014/main" id="{00000000-0008-0000-0B00-00002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8" name="Text Box 3">
          <a:extLst>
            <a:ext uri="{FF2B5EF4-FFF2-40B4-BE49-F238E27FC236}">
              <a16:creationId xmlns:a16="http://schemas.microsoft.com/office/drawing/2014/main" id="{00000000-0008-0000-0B00-00002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9" name="Text Box 3">
          <a:extLst>
            <a:ext uri="{FF2B5EF4-FFF2-40B4-BE49-F238E27FC236}">
              <a16:creationId xmlns:a16="http://schemas.microsoft.com/office/drawing/2014/main" id="{00000000-0008-0000-0B00-00002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0" name="Text Box 3">
          <a:extLst>
            <a:ext uri="{FF2B5EF4-FFF2-40B4-BE49-F238E27FC236}">
              <a16:creationId xmlns:a16="http://schemas.microsoft.com/office/drawing/2014/main" id="{00000000-0008-0000-0B00-00002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1" name="Text Box 3">
          <a:extLst>
            <a:ext uri="{FF2B5EF4-FFF2-40B4-BE49-F238E27FC236}">
              <a16:creationId xmlns:a16="http://schemas.microsoft.com/office/drawing/2014/main" id="{00000000-0008-0000-0B00-00002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2" name="Text Box 3">
          <a:extLst>
            <a:ext uri="{FF2B5EF4-FFF2-40B4-BE49-F238E27FC236}">
              <a16:creationId xmlns:a16="http://schemas.microsoft.com/office/drawing/2014/main" id="{00000000-0008-0000-0B00-00002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3" name="Text Box 3">
          <a:extLst>
            <a:ext uri="{FF2B5EF4-FFF2-40B4-BE49-F238E27FC236}">
              <a16:creationId xmlns:a16="http://schemas.microsoft.com/office/drawing/2014/main" id="{00000000-0008-0000-0B00-00002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4" name="Text Box 3">
          <a:extLst>
            <a:ext uri="{FF2B5EF4-FFF2-40B4-BE49-F238E27FC236}">
              <a16:creationId xmlns:a16="http://schemas.microsoft.com/office/drawing/2014/main" id="{00000000-0008-0000-0B00-00002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5" name="Text Box 3">
          <a:extLst>
            <a:ext uri="{FF2B5EF4-FFF2-40B4-BE49-F238E27FC236}">
              <a16:creationId xmlns:a16="http://schemas.microsoft.com/office/drawing/2014/main" id="{00000000-0008-0000-0B00-00002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6" name="Text Box 3">
          <a:extLst>
            <a:ext uri="{FF2B5EF4-FFF2-40B4-BE49-F238E27FC236}">
              <a16:creationId xmlns:a16="http://schemas.microsoft.com/office/drawing/2014/main" id="{00000000-0008-0000-0B00-00002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7" name="Text Box 3">
          <a:extLst>
            <a:ext uri="{FF2B5EF4-FFF2-40B4-BE49-F238E27FC236}">
              <a16:creationId xmlns:a16="http://schemas.microsoft.com/office/drawing/2014/main" id="{00000000-0008-0000-0B00-00002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8" name="Text Box 3">
          <a:extLst>
            <a:ext uri="{FF2B5EF4-FFF2-40B4-BE49-F238E27FC236}">
              <a16:creationId xmlns:a16="http://schemas.microsoft.com/office/drawing/2014/main" id="{00000000-0008-0000-0B00-00002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9" name="Text Box 3">
          <a:extLst>
            <a:ext uri="{FF2B5EF4-FFF2-40B4-BE49-F238E27FC236}">
              <a16:creationId xmlns:a16="http://schemas.microsoft.com/office/drawing/2014/main" id="{00000000-0008-0000-0B00-00002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0" name="Text Box 3">
          <a:extLst>
            <a:ext uri="{FF2B5EF4-FFF2-40B4-BE49-F238E27FC236}">
              <a16:creationId xmlns:a16="http://schemas.microsoft.com/office/drawing/2014/main" id="{00000000-0008-0000-0B00-00002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1" name="Text Box 3">
          <a:extLst>
            <a:ext uri="{FF2B5EF4-FFF2-40B4-BE49-F238E27FC236}">
              <a16:creationId xmlns:a16="http://schemas.microsoft.com/office/drawing/2014/main" id="{00000000-0008-0000-0B00-00002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2" name="Text Box 3">
          <a:extLst>
            <a:ext uri="{FF2B5EF4-FFF2-40B4-BE49-F238E27FC236}">
              <a16:creationId xmlns:a16="http://schemas.microsoft.com/office/drawing/2014/main" id="{00000000-0008-0000-0B00-00003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3" name="Text Box 3">
          <a:extLst>
            <a:ext uri="{FF2B5EF4-FFF2-40B4-BE49-F238E27FC236}">
              <a16:creationId xmlns:a16="http://schemas.microsoft.com/office/drawing/2014/main" id="{00000000-0008-0000-0B00-00003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00000000-0008-0000-0B00-00003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5" name="Text Box 3">
          <a:extLst>
            <a:ext uri="{FF2B5EF4-FFF2-40B4-BE49-F238E27FC236}">
              <a16:creationId xmlns:a16="http://schemas.microsoft.com/office/drawing/2014/main" id="{00000000-0008-0000-0B00-00003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6" name="Text Box 3">
          <a:extLst>
            <a:ext uri="{FF2B5EF4-FFF2-40B4-BE49-F238E27FC236}">
              <a16:creationId xmlns:a16="http://schemas.microsoft.com/office/drawing/2014/main" id="{00000000-0008-0000-0B00-00003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7" name="Text Box 3">
          <a:extLst>
            <a:ext uri="{FF2B5EF4-FFF2-40B4-BE49-F238E27FC236}">
              <a16:creationId xmlns:a16="http://schemas.microsoft.com/office/drawing/2014/main" id="{00000000-0008-0000-0B00-00003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8" name="Text Box 3">
          <a:extLst>
            <a:ext uri="{FF2B5EF4-FFF2-40B4-BE49-F238E27FC236}">
              <a16:creationId xmlns:a16="http://schemas.microsoft.com/office/drawing/2014/main" id="{00000000-0008-0000-0B00-00003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9" name="Text Box 3">
          <a:extLst>
            <a:ext uri="{FF2B5EF4-FFF2-40B4-BE49-F238E27FC236}">
              <a16:creationId xmlns:a16="http://schemas.microsoft.com/office/drawing/2014/main" id="{00000000-0008-0000-0B00-00003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0" name="Text Box 3">
          <a:extLst>
            <a:ext uri="{FF2B5EF4-FFF2-40B4-BE49-F238E27FC236}">
              <a16:creationId xmlns:a16="http://schemas.microsoft.com/office/drawing/2014/main" id="{00000000-0008-0000-0B00-00003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1" name="Text Box 3">
          <a:extLst>
            <a:ext uri="{FF2B5EF4-FFF2-40B4-BE49-F238E27FC236}">
              <a16:creationId xmlns:a16="http://schemas.microsoft.com/office/drawing/2014/main" id="{00000000-0008-0000-0B00-00003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2" name="Text Box 3">
          <a:extLst>
            <a:ext uri="{FF2B5EF4-FFF2-40B4-BE49-F238E27FC236}">
              <a16:creationId xmlns:a16="http://schemas.microsoft.com/office/drawing/2014/main" id="{00000000-0008-0000-0B00-00003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3" name="Text Box 3">
          <a:extLst>
            <a:ext uri="{FF2B5EF4-FFF2-40B4-BE49-F238E27FC236}">
              <a16:creationId xmlns:a16="http://schemas.microsoft.com/office/drawing/2014/main" id="{00000000-0008-0000-0B00-00003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00000000-0008-0000-0B00-00003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5" name="Text Box 3">
          <a:extLst>
            <a:ext uri="{FF2B5EF4-FFF2-40B4-BE49-F238E27FC236}">
              <a16:creationId xmlns:a16="http://schemas.microsoft.com/office/drawing/2014/main" id="{00000000-0008-0000-0B00-00003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6" name="Text Box 3">
          <a:extLst>
            <a:ext uri="{FF2B5EF4-FFF2-40B4-BE49-F238E27FC236}">
              <a16:creationId xmlns:a16="http://schemas.microsoft.com/office/drawing/2014/main" id="{00000000-0008-0000-0B00-00003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7" name="Text Box 3">
          <a:extLst>
            <a:ext uri="{FF2B5EF4-FFF2-40B4-BE49-F238E27FC236}">
              <a16:creationId xmlns:a16="http://schemas.microsoft.com/office/drawing/2014/main" id="{00000000-0008-0000-0B00-00003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8" name="Text Box 3">
          <a:extLst>
            <a:ext uri="{FF2B5EF4-FFF2-40B4-BE49-F238E27FC236}">
              <a16:creationId xmlns:a16="http://schemas.microsoft.com/office/drawing/2014/main" id="{00000000-0008-0000-0B00-00004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9" name="Text Box 3">
          <a:extLst>
            <a:ext uri="{FF2B5EF4-FFF2-40B4-BE49-F238E27FC236}">
              <a16:creationId xmlns:a16="http://schemas.microsoft.com/office/drawing/2014/main" id="{00000000-0008-0000-0B00-00004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0" name="Text Box 3">
          <a:extLst>
            <a:ext uri="{FF2B5EF4-FFF2-40B4-BE49-F238E27FC236}">
              <a16:creationId xmlns:a16="http://schemas.microsoft.com/office/drawing/2014/main" id="{00000000-0008-0000-0B00-00004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1" name="Text Box 3">
          <a:extLst>
            <a:ext uri="{FF2B5EF4-FFF2-40B4-BE49-F238E27FC236}">
              <a16:creationId xmlns:a16="http://schemas.microsoft.com/office/drawing/2014/main" id="{00000000-0008-0000-0B00-00004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2" name="Text Box 3">
          <a:extLst>
            <a:ext uri="{FF2B5EF4-FFF2-40B4-BE49-F238E27FC236}">
              <a16:creationId xmlns:a16="http://schemas.microsoft.com/office/drawing/2014/main" id="{00000000-0008-0000-0B00-00004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3" name="Text Box 3">
          <a:extLst>
            <a:ext uri="{FF2B5EF4-FFF2-40B4-BE49-F238E27FC236}">
              <a16:creationId xmlns:a16="http://schemas.microsoft.com/office/drawing/2014/main" id="{00000000-0008-0000-0B00-00004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4" name="Text Box 3">
          <a:extLst>
            <a:ext uri="{FF2B5EF4-FFF2-40B4-BE49-F238E27FC236}">
              <a16:creationId xmlns:a16="http://schemas.microsoft.com/office/drawing/2014/main" id="{00000000-0008-0000-0B00-00004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5" name="Text Box 3">
          <a:extLst>
            <a:ext uri="{FF2B5EF4-FFF2-40B4-BE49-F238E27FC236}">
              <a16:creationId xmlns:a16="http://schemas.microsoft.com/office/drawing/2014/main" id="{00000000-0008-0000-0B00-00004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6" name="Text Box 3">
          <a:extLst>
            <a:ext uri="{FF2B5EF4-FFF2-40B4-BE49-F238E27FC236}">
              <a16:creationId xmlns:a16="http://schemas.microsoft.com/office/drawing/2014/main" id="{00000000-0008-0000-0B00-00004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7" name="Text Box 3">
          <a:extLst>
            <a:ext uri="{FF2B5EF4-FFF2-40B4-BE49-F238E27FC236}">
              <a16:creationId xmlns:a16="http://schemas.microsoft.com/office/drawing/2014/main" id="{00000000-0008-0000-0B00-00004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8" name="Text Box 3">
          <a:extLst>
            <a:ext uri="{FF2B5EF4-FFF2-40B4-BE49-F238E27FC236}">
              <a16:creationId xmlns:a16="http://schemas.microsoft.com/office/drawing/2014/main" id="{00000000-0008-0000-0B00-00004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9" name="Text Box 3">
          <a:extLst>
            <a:ext uri="{FF2B5EF4-FFF2-40B4-BE49-F238E27FC236}">
              <a16:creationId xmlns:a16="http://schemas.microsoft.com/office/drawing/2014/main" id="{00000000-0008-0000-0B00-00004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0" name="Text Box 3">
          <a:extLst>
            <a:ext uri="{FF2B5EF4-FFF2-40B4-BE49-F238E27FC236}">
              <a16:creationId xmlns:a16="http://schemas.microsoft.com/office/drawing/2014/main" id="{00000000-0008-0000-0B00-00004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1" name="Text Box 3">
          <a:extLst>
            <a:ext uri="{FF2B5EF4-FFF2-40B4-BE49-F238E27FC236}">
              <a16:creationId xmlns:a16="http://schemas.microsoft.com/office/drawing/2014/main" id="{00000000-0008-0000-0B00-00004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2" name="Text Box 3">
          <a:extLst>
            <a:ext uri="{FF2B5EF4-FFF2-40B4-BE49-F238E27FC236}">
              <a16:creationId xmlns:a16="http://schemas.microsoft.com/office/drawing/2014/main" id="{00000000-0008-0000-0B00-00004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3" name="Text Box 3">
          <a:extLst>
            <a:ext uri="{FF2B5EF4-FFF2-40B4-BE49-F238E27FC236}">
              <a16:creationId xmlns:a16="http://schemas.microsoft.com/office/drawing/2014/main" id="{00000000-0008-0000-0B00-00004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4" name="Text Box 3">
          <a:extLst>
            <a:ext uri="{FF2B5EF4-FFF2-40B4-BE49-F238E27FC236}">
              <a16:creationId xmlns:a16="http://schemas.microsoft.com/office/drawing/2014/main" id="{00000000-0008-0000-0B00-00005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5" name="Text Box 3">
          <a:extLst>
            <a:ext uri="{FF2B5EF4-FFF2-40B4-BE49-F238E27FC236}">
              <a16:creationId xmlns:a16="http://schemas.microsoft.com/office/drawing/2014/main" id="{00000000-0008-0000-0B00-00005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6" name="Text Box 3">
          <a:extLst>
            <a:ext uri="{FF2B5EF4-FFF2-40B4-BE49-F238E27FC236}">
              <a16:creationId xmlns:a16="http://schemas.microsoft.com/office/drawing/2014/main" id="{00000000-0008-0000-0B00-00005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7" name="Text Box 3">
          <a:extLst>
            <a:ext uri="{FF2B5EF4-FFF2-40B4-BE49-F238E27FC236}">
              <a16:creationId xmlns:a16="http://schemas.microsoft.com/office/drawing/2014/main" id="{00000000-0008-0000-0B00-00005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8" name="Text Box 3">
          <a:extLst>
            <a:ext uri="{FF2B5EF4-FFF2-40B4-BE49-F238E27FC236}">
              <a16:creationId xmlns:a16="http://schemas.microsoft.com/office/drawing/2014/main" id="{00000000-0008-0000-0B00-00005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9" name="Text Box 3">
          <a:extLst>
            <a:ext uri="{FF2B5EF4-FFF2-40B4-BE49-F238E27FC236}">
              <a16:creationId xmlns:a16="http://schemas.microsoft.com/office/drawing/2014/main" id="{00000000-0008-0000-0B00-00005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0" name="Text Box 3">
          <a:extLst>
            <a:ext uri="{FF2B5EF4-FFF2-40B4-BE49-F238E27FC236}">
              <a16:creationId xmlns:a16="http://schemas.microsoft.com/office/drawing/2014/main" id="{00000000-0008-0000-0B00-00005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1" name="Text Box 3">
          <a:extLst>
            <a:ext uri="{FF2B5EF4-FFF2-40B4-BE49-F238E27FC236}">
              <a16:creationId xmlns:a16="http://schemas.microsoft.com/office/drawing/2014/main" id="{00000000-0008-0000-0B00-00005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2" name="Text Box 3">
          <a:extLst>
            <a:ext uri="{FF2B5EF4-FFF2-40B4-BE49-F238E27FC236}">
              <a16:creationId xmlns:a16="http://schemas.microsoft.com/office/drawing/2014/main" id="{00000000-0008-0000-0B00-00005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3" name="Text Box 3">
          <a:extLst>
            <a:ext uri="{FF2B5EF4-FFF2-40B4-BE49-F238E27FC236}">
              <a16:creationId xmlns:a16="http://schemas.microsoft.com/office/drawing/2014/main" id="{00000000-0008-0000-0B00-00005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4" name="Text Box 3">
          <a:extLst>
            <a:ext uri="{FF2B5EF4-FFF2-40B4-BE49-F238E27FC236}">
              <a16:creationId xmlns:a16="http://schemas.microsoft.com/office/drawing/2014/main" id="{00000000-0008-0000-0B00-00005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5" name="Text Box 3">
          <a:extLst>
            <a:ext uri="{FF2B5EF4-FFF2-40B4-BE49-F238E27FC236}">
              <a16:creationId xmlns:a16="http://schemas.microsoft.com/office/drawing/2014/main" id="{00000000-0008-0000-0B00-00005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6" name="Text Box 3">
          <a:extLst>
            <a:ext uri="{FF2B5EF4-FFF2-40B4-BE49-F238E27FC236}">
              <a16:creationId xmlns:a16="http://schemas.microsoft.com/office/drawing/2014/main" id="{00000000-0008-0000-0B00-00005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7" name="Text Box 3">
          <a:extLst>
            <a:ext uri="{FF2B5EF4-FFF2-40B4-BE49-F238E27FC236}">
              <a16:creationId xmlns:a16="http://schemas.microsoft.com/office/drawing/2014/main" id="{00000000-0008-0000-0B00-00005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8" name="Text Box 3">
          <a:extLst>
            <a:ext uri="{FF2B5EF4-FFF2-40B4-BE49-F238E27FC236}">
              <a16:creationId xmlns:a16="http://schemas.microsoft.com/office/drawing/2014/main" id="{00000000-0008-0000-0B00-00005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9" name="Text Box 3">
          <a:extLst>
            <a:ext uri="{FF2B5EF4-FFF2-40B4-BE49-F238E27FC236}">
              <a16:creationId xmlns:a16="http://schemas.microsoft.com/office/drawing/2014/main" id="{00000000-0008-0000-0B00-00005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0" name="Text Box 3">
          <a:extLst>
            <a:ext uri="{FF2B5EF4-FFF2-40B4-BE49-F238E27FC236}">
              <a16:creationId xmlns:a16="http://schemas.microsoft.com/office/drawing/2014/main" id="{00000000-0008-0000-0B00-00006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1" name="Text Box 3">
          <a:extLst>
            <a:ext uri="{FF2B5EF4-FFF2-40B4-BE49-F238E27FC236}">
              <a16:creationId xmlns:a16="http://schemas.microsoft.com/office/drawing/2014/main" id="{00000000-0008-0000-0B00-00006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2" name="Text Box 3">
          <a:extLst>
            <a:ext uri="{FF2B5EF4-FFF2-40B4-BE49-F238E27FC236}">
              <a16:creationId xmlns:a16="http://schemas.microsoft.com/office/drawing/2014/main" id="{00000000-0008-0000-0B00-00006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3" name="Text Box 3">
          <a:extLst>
            <a:ext uri="{FF2B5EF4-FFF2-40B4-BE49-F238E27FC236}">
              <a16:creationId xmlns:a16="http://schemas.microsoft.com/office/drawing/2014/main" id="{00000000-0008-0000-0B00-00006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4" name="Text Box 3">
          <a:extLst>
            <a:ext uri="{FF2B5EF4-FFF2-40B4-BE49-F238E27FC236}">
              <a16:creationId xmlns:a16="http://schemas.microsoft.com/office/drawing/2014/main" id="{00000000-0008-0000-0B00-00006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5" name="Text Box 3">
          <a:extLst>
            <a:ext uri="{FF2B5EF4-FFF2-40B4-BE49-F238E27FC236}">
              <a16:creationId xmlns:a16="http://schemas.microsoft.com/office/drawing/2014/main" id="{00000000-0008-0000-0B00-00006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6" name="Text Box 3">
          <a:extLst>
            <a:ext uri="{FF2B5EF4-FFF2-40B4-BE49-F238E27FC236}">
              <a16:creationId xmlns:a16="http://schemas.microsoft.com/office/drawing/2014/main" id="{00000000-0008-0000-0B00-00006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7" name="Text Box 3">
          <a:extLst>
            <a:ext uri="{FF2B5EF4-FFF2-40B4-BE49-F238E27FC236}">
              <a16:creationId xmlns:a16="http://schemas.microsoft.com/office/drawing/2014/main" id="{00000000-0008-0000-0B00-00006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8" name="Text Box 3">
          <a:extLst>
            <a:ext uri="{FF2B5EF4-FFF2-40B4-BE49-F238E27FC236}">
              <a16:creationId xmlns:a16="http://schemas.microsoft.com/office/drawing/2014/main" id="{00000000-0008-0000-0B00-00006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9" name="Text Box 3">
          <a:extLst>
            <a:ext uri="{FF2B5EF4-FFF2-40B4-BE49-F238E27FC236}">
              <a16:creationId xmlns:a16="http://schemas.microsoft.com/office/drawing/2014/main" id="{00000000-0008-0000-0B00-00006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0" name="Text Box 3">
          <a:extLst>
            <a:ext uri="{FF2B5EF4-FFF2-40B4-BE49-F238E27FC236}">
              <a16:creationId xmlns:a16="http://schemas.microsoft.com/office/drawing/2014/main" id="{00000000-0008-0000-0B00-00006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1" name="Text Box 3">
          <a:extLst>
            <a:ext uri="{FF2B5EF4-FFF2-40B4-BE49-F238E27FC236}">
              <a16:creationId xmlns:a16="http://schemas.microsoft.com/office/drawing/2014/main" id="{00000000-0008-0000-0B00-00006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2" name="Text Box 3">
          <a:extLst>
            <a:ext uri="{FF2B5EF4-FFF2-40B4-BE49-F238E27FC236}">
              <a16:creationId xmlns:a16="http://schemas.microsoft.com/office/drawing/2014/main" id="{00000000-0008-0000-0B00-00006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3" name="Text Box 3">
          <a:extLst>
            <a:ext uri="{FF2B5EF4-FFF2-40B4-BE49-F238E27FC236}">
              <a16:creationId xmlns:a16="http://schemas.microsoft.com/office/drawing/2014/main" id="{00000000-0008-0000-0B00-00006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4" name="Text Box 3">
          <a:extLst>
            <a:ext uri="{FF2B5EF4-FFF2-40B4-BE49-F238E27FC236}">
              <a16:creationId xmlns:a16="http://schemas.microsoft.com/office/drawing/2014/main" id="{00000000-0008-0000-0B00-00006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5" name="Text Box 3">
          <a:extLst>
            <a:ext uri="{FF2B5EF4-FFF2-40B4-BE49-F238E27FC236}">
              <a16:creationId xmlns:a16="http://schemas.microsoft.com/office/drawing/2014/main" id="{00000000-0008-0000-0B00-00006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6" name="Text Box 3">
          <a:extLst>
            <a:ext uri="{FF2B5EF4-FFF2-40B4-BE49-F238E27FC236}">
              <a16:creationId xmlns:a16="http://schemas.microsoft.com/office/drawing/2014/main" id="{00000000-0008-0000-0B00-00007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7" name="Text Box 3">
          <a:extLst>
            <a:ext uri="{FF2B5EF4-FFF2-40B4-BE49-F238E27FC236}">
              <a16:creationId xmlns:a16="http://schemas.microsoft.com/office/drawing/2014/main" id="{00000000-0008-0000-0B00-00007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8" name="Text Box 3">
          <a:extLst>
            <a:ext uri="{FF2B5EF4-FFF2-40B4-BE49-F238E27FC236}">
              <a16:creationId xmlns:a16="http://schemas.microsoft.com/office/drawing/2014/main" id="{00000000-0008-0000-0B00-00007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9" name="Text Box 3">
          <a:extLst>
            <a:ext uri="{FF2B5EF4-FFF2-40B4-BE49-F238E27FC236}">
              <a16:creationId xmlns:a16="http://schemas.microsoft.com/office/drawing/2014/main" id="{00000000-0008-0000-0B00-00007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0" name="Text Box 3">
          <a:extLst>
            <a:ext uri="{FF2B5EF4-FFF2-40B4-BE49-F238E27FC236}">
              <a16:creationId xmlns:a16="http://schemas.microsoft.com/office/drawing/2014/main" id="{00000000-0008-0000-0B00-00007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1" name="Text Box 3">
          <a:extLst>
            <a:ext uri="{FF2B5EF4-FFF2-40B4-BE49-F238E27FC236}">
              <a16:creationId xmlns:a16="http://schemas.microsoft.com/office/drawing/2014/main" id="{00000000-0008-0000-0B00-00007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2" name="Text Box 3">
          <a:extLst>
            <a:ext uri="{FF2B5EF4-FFF2-40B4-BE49-F238E27FC236}">
              <a16:creationId xmlns:a16="http://schemas.microsoft.com/office/drawing/2014/main" id="{00000000-0008-0000-0B00-00007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3" name="Text Box 3">
          <a:extLst>
            <a:ext uri="{FF2B5EF4-FFF2-40B4-BE49-F238E27FC236}">
              <a16:creationId xmlns:a16="http://schemas.microsoft.com/office/drawing/2014/main" id="{00000000-0008-0000-0B00-00007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4" name="Text Box 3">
          <a:extLst>
            <a:ext uri="{FF2B5EF4-FFF2-40B4-BE49-F238E27FC236}">
              <a16:creationId xmlns:a16="http://schemas.microsoft.com/office/drawing/2014/main" id="{00000000-0008-0000-0B00-00007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5" name="Text Box 3">
          <a:extLst>
            <a:ext uri="{FF2B5EF4-FFF2-40B4-BE49-F238E27FC236}">
              <a16:creationId xmlns:a16="http://schemas.microsoft.com/office/drawing/2014/main" id="{00000000-0008-0000-0B00-00007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6" name="Text Box 3">
          <a:extLst>
            <a:ext uri="{FF2B5EF4-FFF2-40B4-BE49-F238E27FC236}">
              <a16:creationId xmlns:a16="http://schemas.microsoft.com/office/drawing/2014/main" id="{00000000-0008-0000-0B00-00007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7" name="Text Box 3">
          <a:extLst>
            <a:ext uri="{FF2B5EF4-FFF2-40B4-BE49-F238E27FC236}">
              <a16:creationId xmlns:a16="http://schemas.microsoft.com/office/drawing/2014/main" id="{00000000-0008-0000-0B00-00007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8" name="Text Box 3">
          <a:extLst>
            <a:ext uri="{FF2B5EF4-FFF2-40B4-BE49-F238E27FC236}">
              <a16:creationId xmlns:a16="http://schemas.microsoft.com/office/drawing/2014/main" id="{00000000-0008-0000-0B00-00007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9" name="Text Box 3">
          <a:extLst>
            <a:ext uri="{FF2B5EF4-FFF2-40B4-BE49-F238E27FC236}">
              <a16:creationId xmlns:a16="http://schemas.microsoft.com/office/drawing/2014/main" id="{00000000-0008-0000-0B00-00007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0" name="Text Box 3">
          <a:extLst>
            <a:ext uri="{FF2B5EF4-FFF2-40B4-BE49-F238E27FC236}">
              <a16:creationId xmlns:a16="http://schemas.microsoft.com/office/drawing/2014/main" id="{00000000-0008-0000-0B00-00007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1" name="Text Box 3">
          <a:extLst>
            <a:ext uri="{FF2B5EF4-FFF2-40B4-BE49-F238E27FC236}">
              <a16:creationId xmlns:a16="http://schemas.microsoft.com/office/drawing/2014/main" id="{00000000-0008-0000-0B00-00007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2" name="Text Box 3">
          <a:extLst>
            <a:ext uri="{FF2B5EF4-FFF2-40B4-BE49-F238E27FC236}">
              <a16:creationId xmlns:a16="http://schemas.microsoft.com/office/drawing/2014/main" id="{00000000-0008-0000-0B00-00008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3" name="Text Box 3">
          <a:extLst>
            <a:ext uri="{FF2B5EF4-FFF2-40B4-BE49-F238E27FC236}">
              <a16:creationId xmlns:a16="http://schemas.microsoft.com/office/drawing/2014/main" id="{00000000-0008-0000-0B00-00008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4" name="Text Box 3">
          <a:extLst>
            <a:ext uri="{FF2B5EF4-FFF2-40B4-BE49-F238E27FC236}">
              <a16:creationId xmlns:a16="http://schemas.microsoft.com/office/drawing/2014/main" id="{00000000-0008-0000-0B00-00008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5" name="Text Box 3">
          <a:extLst>
            <a:ext uri="{FF2B5EF4-FFF2-40B4-BE49-F238E27FC236}">
              <a16:creationId xmlns:a16="http://schemas.microsoft.com/office/drawing/2014/main" id="{00000000-0008-0000-0B00-00008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6" name="Text Box 3">
          <a:extLst>
            <a:ext uri="{FF2B5EF4-FFF2-40B4-BE49-F238E27FC236}">
              <a16:creationId xmlns:a16="http://schemas.microsoft.com/office/drawing/2014/main" id="{00000000-0008-0000-0B00-00008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7" name="Text Box 3">
          <a:extLst>
            <a:ext uri="{FF2B5EF4-FFF2-40B4-BE49-F238E27FC236}">
              <a16:creationId xmlns:a16="http://schemas.microsoft.com/office/drawing/2014/main" id="{00000000-0008-0000-0B00-00008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8" name="Text Box 3">
          <a:extLst>
            <a:ext uri="{FF2B5EF4-FFF2-40B4-BE49-F238E27FC236}">
              <a16:creationId xmlns:a16="http://schemas.microsoft.com/office/drawing/2014/main" id="{00000000-0008-0000-0B00-00008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9" name="Text Box 3">
          <a:extLst>
            <a:ext uri="{FF2B5EF4-FFF2-40B4-BE49-F238E27FC236}">
              <a16:creationId xmlns:a16="http://schemas.microsoft.com/office/drawing/2014/main" id="{00000000-0008-0000-0B00-00008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0" name="Text Box 3">
          <a:extLst>
            <a:ext uri="{FF2B5EF4-FFF2-40B4-BE49-F238E27FC236}">
              <a16:creationId xmlns:a16="http://schemas.microsoft.com/office/drawing/2014/main" id="{00000000-0008-0000-0B00-00008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1" name="Text Box 3">
          <a:extLst>
            <a:ext uri="{FF2B5EF4-FFF2-40B4-BE49-F238E27FC236}">
              <a16:creationId xmlns:a16="http://schemas.microsoft.com/office/drawing/2014/main" id="{00000000-0008-0000-0B00-00008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2" name="Text Box 3">
          <a:extLst>
            <a:ext uri="{FF2B5EF4-FFF2-40B4-BE49-F238E27FC236}">
              <a16:creationId xmlns:a16="http://schemas.microsoft.com/office/drawing/2014/main" id="{00000000-0008-0000-0B00-00008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3" name="Text Box 3">
          <a:extLst>
            <a:ext uri="{FF2B5EF4-FFF2-40B4-BE49-F238E27FC236}">
              <a16:creationId xmlns:a16="http://schemas.microsoft.com/office/drawing/2014/main" id="{00000000-0008-0000-0B00-00008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4" name="Text Box 3">
          <a:extLst>
            <a:ext uri="{FF2B5EF4-FFF2-40B4-BE49-F238E27FC236}">
              <a16:creationId xmlns:a16="http://schemas.microsoft.com/office/drawing/2014/main" id="{00000000-0008-0000-0B00-00008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5" name="Text Box 3">
          <a:extLst>
            <a:ext uri="{FF2B5EF4-FFF2-40B4-BE49-F238E27FC236}">
              <a16:creationId xmlns:a16="http://schemas.microsoft.com/office/drawing/2014/main" id="{00000000-0008-0000-0B00-00008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6" name="Text Box 3">
          <a:extLst>
            <a:ext uri="{FF2B5EF4-FFF2-40B4-BE49-F238E27FC236}">
              <a16:creationId xmlns:a16="http://schemas.microsoft.com/office/drawing/2014/main" id="{00000000-0008-0000-0B00-00008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7" name="Text Box 3">
          <a:extLst>
            <a:ext uri="{FF2B5EF4-FFF2-40B4-BE49-F238E27FC236}">
              <a16:creationId xmlns:a16="http://schemas.microsoft.com/office/drawing/2014/main" id="{00000000-0008-0000-0B00-00008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8" name="Text Box 3">
          <a:extLst>
            <a:ext uri="{FF2B5EF4-FFF2-40B4-BE49-F238E27FC236}">
              <a16:creationId xmlns:a16="http://schemas.microsoft.com/office/drawing/2014/main" id="{00000000-0008-0000-0B00-00009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9" name="Text Box 3">
          <a:extLst>
            <a:ext uri="{FF2B5EF4-FFF2-40B4-BE49-F238E27FC236}">
              <a16:creationId xmlns:a16="http://schemas.microsoft.com/office/drawing/2014/main" id="{00000000-0008-0000-0B00-00009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0" name="Text Box 3">
          <a:extLst>
            <a:ext uri="{FF2B5EF4-FFF2-40B4-BE49-F238E27FC236}">
              <a16:creationId xmlns:a16="http://schemas.microsoft.com/office/drawing/2014/main" id="{00000000-0008-0000-0B00-00009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1" name="Text Box 3">
          <a:extLst>
            <a:ext uri="{FF2B5EF4-FFF2-40B4-BE49-F238E27FC236}">
              <a16:creationId xmlns:a16="http://schemas.microsoft.com/office/drawing/2014/main" id="{00000000-0008-0000-0B00-00009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2" name="Text Box 3">
          <a:extLst>
            <a:ext uri="{FF2B5EF4-FFF2-40B4-BE49-F238E27FC236}">
              <a16:creationId xmlns:a16="http://schemas.microsoft.com/office/drawing/2014/main" id="{00000000-0008-0000-0B00-00009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3" name="Text Box 3">
          <a:extLst>
            <a:ext uri="{FF2B5EF4-FFF2-40B4-BE49-F238E27FC236}">
              <a16:creationId xmlns:a16="http://schemas.microsoft.com/office/drawing/2014/main" id="{00000000-0008-0000-0B00-00009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4" name="Text Box 3">
          <a:extLst>
            <a:ext uri="{FF2B5EF4-FFF2-40B4-BE49-F238E27FC236}">
              <a16:creationId xmlns:a16="http://schemas.microsoft.com/office/drawing/2014/main" id="{00000000-0008-0000-0B00-00009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5" name="Text Box 3">
          <a:extLst>
            <a:ext uri="{FF2B5EF4-FFF2-40B4-BE49-F238E27FC236}">
              <a16:creationId xmlns:a16="http://schemas.microsoft.com/office/drawing/2014/main" id="{00000000-0008-0000-0B00-00009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6" name="Text Box 3">
          <a:extLst>
            <a:ext uri="{FF2B5EF4-FFF2-40B4-BE49-F238E27FC236}">
              <a16:creationId xmlns:a16="http://schemas.microsoft.com/office/drawing/2014/main" id="{00000000-0008-0000-0B00-00009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7" name="Text Box 3">
          <a:extLst>
            <a:ext uri="{FF2B5EF4-FFF2-40B4-BE49-F238E27FC236}">
              <a16:creationId xmlns:a16="http://schemas.microsoft.com/office/drawing/2014/main" id="{00000000-0008-0000-0B00-00009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8" name="Text Box 3">
          <a:extLst>
            <a:ext uri="{FF2B5EF4-FFF2-40B4-BE49-F238E27FC236}">
              <a16:creationId xmlns:a16="http://schemas.microsoft.com/office/drawing/2014/main" id="{00000000-0008-0000-0B00-00009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9" name="Text Box 3">
          <a:extLst>
            <a:ext uri="{FF2B5EF4-FFF2-40B4-BE49-F238E27FC236}">
              <a16:creationId xmlns:a16="http://schemas.microsoft.com/office/drawing/2014/main" id="{00000000-0008-0000-0B00-00009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0" name="Text Box 3">
          <a:extLst>
            <a:ext uri="{FF2B5EF4-FFF2-40B4-BE49-F238E27FC236}">
              <a16:creationId xmlns:a16="http://schemas.microsoft.com/office/drawing/2014/main" id="{00000000-0008-0000-0B00-00009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1" name="Text Box 3">
          <a:extLst>
            <a:ext uri="{FF2B5EF4-FFF2-40B4-BE49-F238E27FC236}">
              <a16:creationId xmlns:a16="http://schemas.microsoft.com/office/drawing/2014/main" id="{00000000-0008-0000-0B00-00009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2" name="Text Box 3">
          <a:extLst>
            <a:ext uri="{FF2B5EF4-FFF2-40B4-BE49-F238E27FC236}">
              <a16:creationId xmlns:a16="http://schemas.microsoft.com/office/drawing/2014/main" id="{00000000-0008-0000-0B00-00009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3" name="Text Box 3">
          <a:extLst>
            <a:ext uri="{FF2B5EF4-FFF2-40B4-BE49-F238E27FC236}">
              <a16:creationId xmlns:a16="http://schemas.microsoft.com/office/drawing/2014/main" id="{00000000-0008-0000-0B00-00009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4" name="Text Box 3">
          <a:extLst>
            <a:ext uri="{FF2B5EF4-FFF2-40B4-BE49-F238E27FC236}">
              <a16:creationId xmlns:a16="http://schemas.microsoft.com/office/drawing/2014/main" id="{00000000-0008-0000-0B00-0000A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5" name="Text Box 3">
          <a:extLst>
            <a:ext uri="{FF2B5EF4-FFF2-40B4-BE49-F238E27FC236}">
              <a16:creationId xmlns:a16="http://schemas.microsoft.com/office/drawing/2014/main" id="{00000000-0008-0000-0B00-0000A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6" name="Text Box 3">
          <a:extLst>
            <a:ext uri="{FF2B5EF4-FFF2-40B4-BE49-F238E27FC236}">
              <a16:creationId xmlns:a16="http://schemas.microsoft.com/office/drawing/2014/main" id="{00000000-0008-0000-0B00-0000A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7" name="Text Box 3">
          <a:extLst>
            <a:ext uri="{FF2B5EF4-FFF2-40B4-BE49-F238E27FC236}">
              <a16:creationId xmlns:a16="http://schemas.microsoft.com/office/drawing/2014/main" id="{00000000-0008-0000-0B00-0000A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8" name="Text Box 3">
          <a:extLst>
            <a:ext uri="{FF2B5EF4-FFF2-40B4-BE49-F238E27FC236}">
              <a16:creationId xmlns:a16="http://schemas.microsoft.com/office/drawing/2014/main" id="{00000000-0008-0000-0B00-0000A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9" name="Text Box 3">
          <a:extLst>
            <a:ext uri="{FF2B5EF4-FFF2-40B4-BE49-F238E27FC236}">
              <a16:creationId xmlns:a16="http://schemas.microsoft.com/office/drawing/2014/main" id="{00000000-0008-0000-0B00-0000A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0" name="Text Box 3">
          <a:extLst>
            <a:ext uri="{FF2B5EF4-FFF2-40B4-BE49-F238E27FC236}">
              <a16:creationId xmlns:a16="http://schemas.microsoft.com/office/drawing/2014/main" id="{00000000-0008-0000-0B00-0000A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1" name="Text Box 3">
          <a:extLst>
            <a:ext uri="{FF2B5EF4-FFF2-40B4-BE49-F238E27FC236}">
              <a16:creationId xmlns:a16="http://schemas.microsoft.com/office/drawing/2014/main" id="{00000000-0008-0000-0B00-0000A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2" name="Text Box 3">
          <a:extLst>
            <a:ext uri="{FF2B5EF4-FFF2-40B4-BE49-F238E27FC236}">
              <a16:creationId xmlns:a16="http://schemas.microsoft.com/office/drawing/2014/main" id="{00000000-0008-0000-0B00-0000A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3" name="Text Box 3">
          <a:extLst>
            <a:ext uri="{FF2B5EF4-FFF2-40B4-BE49-F238E27FC236}">
              <a16:creationId xmlns:a16="http://schemas.microsoft.com/office/drawing/2014/main" id="{00000000-0008-0000-0B00-0000A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4" name="Text Box 3">
          <a:extLst>
            <a:ext uri="{FF2B5EF4-FFF2-40B4-BE49-F238E27FC236}">
              <a16:creationId xmlns:a16="http://schemas.microsoft.com/office/drawing/2014/main" id="{00000000-0008-0000-0B00-0000A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5" name="Text Box 3">
          <a:extLst>
            <a:ext uri="{FF2B5EF4-FFF2-40B4-BE49-F238E27FC236}">
              <a16:creationId xmlns:a16="http://schemas.microsoft.com/office/drawing/2014/main" id="{00000000-0008-0000-0B00-0000A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6" name="Text Box 3">
          <a:extLst>
            <a:ext uri="{FF2B5EF4-FFF2-40B4-BE49-F238E27FC236}">
              <a16:creationId xmlns:a16="http://schemas.microsoft.com/office/drawing/2014/main" id="{00000000-0008-0000-0B00-0000A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7" name="Text Box 3">
          <a:extLst>
            <a:ext uri="{FF2B5EF4-FFF2-40B4-BE49-F238E27FC236}">
              <a16:creationId xmlns:a16="http://schemas.microsoft.com/office/drawing/2014/main" id="{00000000-0008-0000-0B00-0000A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8" name="Text Box 3">
          <a:extLst>
            <a:ext uri="{FF2B5EF4-FFF2-40B4-BE49-F238E27FC236}">
              <a16:creationId xmlns:a16="http://schemas.microsoft.com/office/drawing/2014/main" id="{00000000-0008-0000-0B00-0000A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9" name="Text Box 3">
          <a:extLst>
            <a:ext uri="{FF2B5EF4-FFF2-40B4-BE49-F238E27FC236}">
              <a16:creationId xmlns:a16="http://schemas.microsoft.com/office/drawing/2014/main" id="{00000000-0008-0000-0B00-0000A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0" name="Text Box 3">
          <a:extLst>
            <a:ext uri="{FF2B5EF4-FFF2-40B4-BE49-F238E27FC236}">
              <a16:creationId xmlns:a16="http://schemas.microsoft.com/office/drawing/2014/main" id="{00000000-0008-0000-0B00-0000B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1" name="Text Box 3">
          <a:extLst>
            <a:ext uri="{FF2B5EF4-FFF2-40B4-BE49-F238E27FC236}">
              <a16:creationId xmlns:a16="http://schemas.microsoft.com/office/drawing/2014/main" id="{00000000-0008-0000-0B00-0000B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2" name="Text Box 3">
          <a:extLst>
            <a:ext uri="{FF2B5EF4-FFF2-40B4-BE49-F238E27FC236}">
              <a16:creationId xmlns:a16="http://schemas.microsoft.com/office/drawing/2014/main" id="{00000000-0008-0000-0B00-0000B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3" name="Text Box 3">
          <a:extLst>
            <a:ext uri="{FF2B5EF4-FFF2-40B4-BE49-F238E27FC236}">
              <a16:creationId xmlns:a16="http://schemas.microsoft.com/office/drawing/2014/main" id="{00000000-0008-0000-0B00-0000B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4" name="Text Box 3">
          <a:extLst>
            <a:ext uri="{FF2B5EF4-FFF2-40B4-BE49-F238E27FC236}">
              <a16:creationId xmlns:a16="http://schemas.microsoft.com/office/drawing/2014/main" id="{00000000-0008-0000-0B00-0000B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00000000-0008-0000-0B00-0000B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6" name="Text Box 3">
          <a:extLst>
            <a:ext uri="{FF2B5EF4-FFF2-40B4-BE49-F238E27FC236}">
              <a16:creationId xmlns:a16="http://schemas.microsoft.com/office/drawing/2014/main" id="{00000000-0008-0000-0B00-0000B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7" name="Text Box 3">
          <a:extLst>
            <a:ext uri="{FF2B5EF4-FFF2-40B4-BE49-F238E27FC236}">
              <a16:creationId xmlns:a16="http://schemas.microsoft.com/office/drawing/2014/main" id="{00000000-0008-0000-0B00-0000B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8" name="Text Box 3">
          <a:extLst>
            <a:ext uri="{FF2B5EF4-FFF2-40B4-BE49-F238E27FC236}">
              <a16:creationId xmlns:a16="http://schemas.microsoft.com/office/drawing/2014/main" id="{00000000-0008-0000-0B00-0000B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9" name="Text Box 3">
          <a:extLst>
            <a:ext uri="{FF2B5EF4-FFF2-40B4-BE49-F238E27FC236}">
              <a16:creationId xmlns:a16="http://schemas.microsoft.com/office/drawing/2014/main" id="{00000000-0008-0000-0B00-0000B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0" name="Text Box 3">
          <a:extLst>
            <a:ext uri="{FF2B5EF4-FFF2-40B4-BE49-F238E27FC236}">
              <a16:creationId xmlns:a16="http://schemas.microsoft.com/office/drawing/2014/main" id="{00000000-0008-0000-0B00-0000BA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1" name="Text Box 3">
          <a:extLst>
            <a:ext uri="{FF2B5EF4-FFF2-40B4-BE49-F238E27FC236}">
              <a16:creationId xmlns:a16="http://schemas.microsoft.com/office/drawing/2014/main" id="{00000000-0008-0000-0B00-0000BB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2" name="Text Box 3">
          <a:extLst>
            <a:ext uri="{FF2B5EF4-FFF2-40B4-BE49-F238E27FC236}">
              <a16:creationId xmlns:a16="http://schemas.microsoft.com/office/drawing/2014/main" id="{00000000-0008-0000-0B00-0000BC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3" name="Text Box 3">
          <a:extLst>
            <a:ext uri="{FF2B5EF4-FFF2-40B4-BE49-F238E27FC236}">
              <a16:creationId xmlns:a16="http://schemas.microsoft.com/office/drawing/2014/main" id="{00000000-0008-0000-0B00-0000BD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4" name="Text Box 3">
          <a:extLst>
            <a:ext uri="{FF2B5EF4-FFF2-40B4-BE49-F238E27FC236}">
              <a16:creationId xmlns:a16="http://schemas.microsoft.com/office/drawing/2014/main" id="{00000000-0008-0000-0B00-0000BE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5" name="Text Box 3">
          <a:extLst>
            <a:ext uri="{FF2B5EF4-FFF2-40B4-BE49-F238E27FC236}">
              <a16:creationId xmlns:a16="http://schemas.microsoft.com/office/drawing/2014/main" id="{00000000-0008-0000-0B00-0000BF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6" name="Text Box 3">
          <a:extLst>
            <a:ext uri="{FF2B5EF4-FFF2-40B4-BE49-F238E27FC236}">
              <a16:creationId xmlns:a16="http://schemas.microsoft.com/office/drawing/2014/main" id="{00000000-0008-0000-0B00-0000C0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7" name="Text Box 3">
          <a:extLst>
            <a:ext uri="{FF2B5EF4-FFF2-40B4-BE49-F238E27FC236}">
              <a16:creationId xmlns:a16="http://schemas.microsoft.com/office/drawing/2014/main" id="{00000000-0008-0000-0B00-0000C1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8" name="Text Box 3">
          <a:extLst>
            <a:ext uri="{FF2B5EF4-FFF2-40B4-BE49-F238E27FC236}">
              <a16:creationId xmlns:a16="http://schemas.microsoft.com/office/drawing/2014/main" id="{00000000-0008-0000-0B00-0000C2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9" name="Text Box 3">
          <a:extLst>
            <a:ext uri="{FF2B5EF4-FFF2-40B4-BE49-F238E27FC236}">
              <a16:creationId xmlns:a16="http://schemas.microsoft.com/office/drawing/2014/main" id="{00000000-0008-0000-0B00-0000C3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0" name="Text Box 3">
          <a:extLst>
            <a:ext uri="{FF2B5EF4-FFF2-40B4-BE49-F238E27FC236}">
              <a16:creationId xmlns:a16="http://schemas.microsoft.com/office/drawing/2014/main" id="{00000000-0008-0000-0B00-0000C4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1" name="Text Box 3">
          <a:extLst>
            <a:ext uri="{FF2B5EF4-FFF2-40B4-BE49-F238E27FC236}">
              <a16:creationId xmlns:a16="http://schemas.microsoft.com/office/drawing/2014/main" id="{00000000-0008-0000-0B00-0000C5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2" name="Text Box 3">
          <a:extLst>
            <a:ext uri="{FF2B5EF4-FFF2-40B4-BE49-F238E27FC236}">
              <a16:creationId xmlns:a16="http://schemas.microsoft.com/office/drawing/2014/main" id="{00000000-0008-0000-0B00-0000C6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3" name="Text Box 3">
          <a:extLst>
            <a:ext uri="{FF2B5EF4-FFF2-40B4-BE49-F238E27FC236}">
              <a16:creationId xmlns:a16="http://schemas.microsoft.com/office/drawing/2014/main" id="{00000000-0008-0000-0B00-0000C7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4" name="Text Box 3">
          <a:extLst>
            <a:ext uri="{FF2B5EF4-FFF2-40B4-BE49-F238E27FC236}">
              <a16:creationId xmlns:a16="http://schemas.microsoft.com/office/drawing/2014/main" id="{00000000-0008-0000-0B00-0000C8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5" name="Text Box 3">
          <a:extLst>
            <a:ext uri="{FF2B5EF4-FFF2-40B4-BE49-F238E27FC236}">
              <a16:creationId xmlns:a16="http://schemas.microsoft.com/office/drawing/2014/main" id="{00000000-0008-0000-0B00-0000C91D0000}"/>
            </a:ext>
          </a:extLst>
        </xdr:cNvPr>
        <xdr:cNvSpPr txBox="1">
          <a:spLocks noChangeArrowheads="1"/>
        </xdr:cNvSpPr>
      </xdr:nvSpPr>
      <xdr:spPr bwMode="auto">
        <a:xfrm>
          <a:off x="2809875" y="2419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26" name="Text Box 68">
          <a:extLst>
            <a:ext uri="{FF2B5EF4-FFF2-40B4-BE49-F238E27FC236}">
              <a16:creationId xmlns:a16="http://schemas.microsoft.com/office/drawing/2014/main" id="{00000000-0008-0000-0B00-0000CA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27" name="Text Box 69">
          <a:extLst>
            <a:ext uri="{FF2B5EF4-FFF2-40B4-BE49-F238E27FC236}">
              <a16:creationId xmlns:a16="http://schemas.microsoft.com/office/drawing/2014/main" id="{00000000-0008-0000-0B00-0000CB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28" name="Text Box 70">
          <a:extLst>
            <a:ext uri="{FF2B5EF4-FFF2-40B4-BE49-F238E27FC236}">
              <a16:creationId xmlns:a16="http://schemas.microsoft.com/office/drawing/2014/main" id="{00000000-0008-0000-0B00-0000CC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29" name="Text Box 71">
          <a:extLst>
            <a:ext uri="{FF2B5EF4-FFF2-40B4-BE49-F238E27FC236}">
              <a16:creationId xmlns:a16="http://schemas.microsoft.com/office/drawing/2014/main" id="{00000000-0008-0000-0B00-0000CD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0" name="Text Box 72">
          <a:extLst>
            <a:ext uri="{FF2B5EF4-FFF2-40B4-BE49-F238E27FC236}">
              <a16:creationId xmlns:a16="http://schemas.microsoft.com/office/drawing/2014/main" id="{00000000-0008-0000-0B00-0000CE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1" name="Text Box 73">
          <a:extLst>
            <a:ext uri="{FF2B5EF4-FFF2-40B4-BE49-F238E27FC236}">
              <a16:creationId xmlns:a16="http://schemas.microsoft.com/office/drawing/2014/main" id="{00000000-0008-0000-0B00-0000CF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2" name="Text Box 38">
          <a:extLst>
            <a:ext uri="{FF2B5EF4-FFF2-40B4-BE49-F238E27FC236}">
              <a16:creationId xmlns:a16="http://schemas.microsoft.com/office/drawing/2014/main" id="{00000000-0008-0000-0B00-0000D0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3" name="Text Box 38">
          <a:extLst>
            <a:ext uri="{FF2B5EF4-FFF2-40B4-BE49-F238E27FC236}">
              <a16:creationId xmlns:a16="http://schemas.microsoft.com/office/drawing/2014/main" id="{00000000-0008-0000-0B00-0000D1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4" name="Text Box 38">
          <a:extLst>
            <a:ext uri="{FF2B5EF4-FFF2-40B4-BE49-F238E27FC236}">
              <a16:creationId xmlns:a16="http://schemas.microsoft.com/office/drawing/2014/main" id="{00000000-0008-0000-0B00-0000D2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5" name="Text Box 38">
          <a:extLst>
            <a:ext uri="{FF2B5EF4-FFF2-40B4-BE49-F238E27FC236}">
              <a16:creationId xmlns:a16="http://schemas.microsoft.com/office/drawing/2014/main" id="{00000000-0008-0000-0B00-0000D3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6" name="Text Box 38">
          <a:extLst>
            <a:ext uri="{FF2B5EF4-FFF2-40B4-BE49-F238E27FC236}">
              <a16:creationId xmlns:a16="http://schemas.microsoft.com/office/drawing/2014/main" id="{00000000-0008-0000-0B00-0000D4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7" name="Text Box 38">
          <a:extLst>
            <a:ext uri="{FF2B5EF4-FFF2-40B4-BE49-F238E27FC236}">
              <a16:creationId xmlns:a16="http://schemas.microsoft.com/office/drawing/2014/main" id="{00000000-0008-0000-0B00-0000D5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8" name="Text Box 38">
          <a:extLst>
            <a:ext uri="{FF2B5EF4-FFF2-40B4-BE49-F238E27FC236}">
              <a16:creationId xmlns:a16="http://schemas.microsoft.com/office/drawing/2014/main" id="{00000000-0008-0000-0B00-0000D6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39" name="Text Box 38">
          <a:extLst>
            <a:ext uri="{FF2B5EF4-FFF2-40B4-BE49-F238E27FC236}">
              <a16:creationId xmlns:a16="http://schemas.microsoft.com/office/drawing/2014/main" id="{00000000-0008-0000-0B00-0000D7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0" name="Text Box 38">
          <a:extLst>
            <a:ext uri="{FF2B5EF4-FFF2-40B4-BE49-F238E27FC236}">
              <a16:creationId xmlns:a16="http://schemas.microsoft.com/office/drawing/2014/main" id="{00000000-0008-0000-0B00-0000D8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1" name="Text Box 38">
          <a:extLst>
            <a:ext uri="{FF2B5EF4-FFF2-40B4-BE49-F238E27FC236}">
              <a16:creationId xmlns:a16="http://schemas.microsoft.com/office/drawing/2014/main" id="{00000000-0008-0000-0B00-0000D9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2" name="Text Box 38">
          <a:extLst>
            <a:ext uri="{FF2B5EF4-FFF2-40B4-BE49-F238E27FC236}">
              <a16:creationId xmlns:a16="http://schemas.microsoft.com/office/drawing/2014/main" id="{00000000-0008-0000-0B00-0000DA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3" name="Text Box 38">
          <a:extLst>
            <a:ext uri="{FF2B5EF4-FFF2-40B4-BE49-F238E27FC236}">
              <a16:creationId xmlns:a16="http://schemas.microsoft.com/office/drawing/2014/main" id="{00000000-0008-0000-0B00-0000DB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00000000-0008-0000-0B00-0000DC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5" name="Text Box 76">
          <a:extLst>
            <a:ext uri="{FF2B5EF4-FFF2-40B4-BE49-F238E27FC236}">
              <a16:creationId xmlns:a16="http://schemas.microsoft.com/office/drawing/2014/main" id="{00000000-0008-0000-0B00-0000DD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6" name="Text Box 77">
          <a:extLst>
            <a:ext uri="{FF2B5EF4-FFF2-40B4-BE49-F238E27FC236}">
              <a16:creationId xmlns:a16="http://schemas.microsoft.com/office/drawing/2014/main" id="{00000000-0008-0000-0B00-0000DE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7" name="Text Box 78">
          <a:extLst>
            <a:ext uri="{FF2B5EF4-FFF2-40B4-BE49-F238E27FC236}">
              <a16:creationId xmlns:a16="http://schemas.microsoft.com/office/drawing/2014/main" id="{00000000-0008-0000-0B00-0000DF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00000000-0008-0000-0B00-0000E0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00000000-0008-0000-0B00-0000E1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0" name="Text Box 46">
          <a:extLst>
            <a:ext uri="{FF2B5EF4-FFF2-40B4-BE49-F238E27FC236}">
              <a16:creationId xmlns:a16="http://schemas.microsoft.com/office/drawing/2014/main" id="{00000000-0008-0000-0B00-0000E2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1" name="Text Box 43">
          <a:extLst>
            <a:ext uri="{FF2B5EF4-FFF2-40B4-BE49-F238E27FC236}">
              <a16:creationId xmlns:a16="http://schemas.microsoft.com/office/drawing/2014/main" id="{00000000-0008-0000-0B00-0000E3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2" name="Text Box 3">
          <a:extLst>
            <a:ext uri="{FF2B5EF4-FFF2-40B4-BE49-F238E27FC236}">
              <a16:creationId xmlns:a16="http://schemas.microsoft.com/office/drawing/2014/main" id="{00000000-0008-0000-0B00-0000E4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3" name="Text Box 3">
          <a:extLst>
            <a:ext uri="{FF2B5EF4-FFF2-40B4-BE49-F238E27FC236}">
              <a16:creationId xmlns:a16="http://schemas.microsoft.com/office/drawing/2014/main" id="{00000000-0008-0000-0B00-0000E5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4" name="Text Box 3">
          <a:extLst>
            <a:ext uri="{FF2B5EF4-FFF2-40B4-BE49-F238E27FC236}">
              <a16:creationId xmlns:a16="http://schemas.microsoft.com/office/drawing/2014/main" id="{00000000-0008-0000-0B00-0000E6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5" name="Text Box 3">
          <a:extLst>
            <a:ext uri="{FF2B5EF4-FFF2-40B4-BE49-F238E27FC236}">
              <a16:creationId xmlns:a16="http://schemas.microsoft.com/office/drawing/2014/main" id="{00000000-0008-0000-0B00-0000E7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6" name="Text Box 3">
          <a:extLst>
            <a:ext uri="{FF2B5EF4-FFF2-40B4-BE49-F238E27FC236}">
              <a16:creationId xmlns:a16="http://schemas.microsoft.com/office/drawing/2014/main" id="{00000000-0008-0000-0B00-0000E8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7" name="Text Box 3">
          <a:extLst>
            <a:ext uri="{FF2B5EF4-FFF2-40B4-BE49-F238E27FC236}">
              <a16:creationId xmlns:a16="http://schemas.microsoft.com/office/drawing/2014/main" id="{00000000-0008-0000-0B00-0000E9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8" name="Text Box 3">
          <a:extLst>
            <a:ext uri="{FF2B5EF4-FFF2-40B4-BE49-F238E27FC236}">
              <a16:creationId xmlns:a16="http://schemas.microsoft.com/office/drawing/2014/main" id="{00000000-0008-0000-0B00-0000EA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59" name="Text Box 3">
          <a:extLst>
            <a:ext uri="{FF2B5EF4-FFF2-40B4-BE49-F238E27FC236}">
              <a16:creationId xmlns:a16="http://schemas.microsoft.com/office/drawing/2014/main" id="{00000000-0008-0000-0B00-0000EB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0" name="Text Box 3">
          <a:extLst>
            <a:ext uri="{FF2B5EF4-FFF2-40B4-BE49-F238E27FC236}">
              <a16:creationId xmlns:a16="http://schemas.microsoft.com/office/drawing/2014/main" id="{00000000-0008-0000-0B00-0000EC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1" name="Text Box 3">
          <a:extLst>
            <a:ext uri="{FF2B5EF4-FFF2-40B4-BE49-F238E27FC236}">
              <a16:creationId xmlns:a16="http://schemas.microsoft.com/office/drawing/2014/main" id="{00000000-0008-0000-0B00-0000ED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2" name="Text Box 3">
          <a:extLst>
            <a:ext uri="{FF2B5EF4-FFF2-40B4-BE49-F238E27FC236}">
              <a16:creationId xmlns:a16="http://schemas.microsoft.com/office/drawing/2014/main" id="{00000000-0008-0000-0B00-0000EE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3" name="Text Box 3">
          <a:extLst>
            <a:ext uri="{FF2B5EF4-FFF2-40B4-BE49-F238E27FC236}">
              <a16:creationId xmlns:a16="http://schemas.microsoft.com/office/drawing/2014/main" id="{00000000-0008-0000-0B00-0000EF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4" name="Text Box 68">
          <a:extLst>
            <a:ext uri="{FF2B5EF4-FFF2-40B4-BE49-F238E27FC236}">
              <a16:creationId xmlns:a16="http://schemas.microsoft.com/office/drawing/2014/main" id="{00000000-0008-0000-0B00-0000F0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5" name="Text Box 69">
          <a:extLst>
            <a:ext uri="{FF2B5EF4-FFF2-40B4-BE49-F238E27FC236}">
              <a16:creationId xmlns:a16="http://schemas.microsoft.com/office/drawing/2014/main" id="{00000000-0008-0000-0B00-0000F1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6" name="Text Box 70">
          <a:extLst>
            <a:ext uri="{FF2B5EF4-FFF2-40B4-BE49-F238E27FC236}">
              <a16:creationId xmlns:a16="http://schemas.microsoft.com/office/drawing/2014/main" id="{00000000-0008-0000-0B00-0000F2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7" name="Text Box 71">
          <a:extLst>
            <a:ext uri="{FF2B5EF4-FFF2-40B4-BE49-F238E27FC236}">
              <a16:creationId xmlns:a16="http://schemas.microsoft.com/office/drawing/2014/main" id="{00000000-0008-0000-0B00-0000F3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8" name="Text Box 72">
          <a:extLst>
            <a:ext uri="{FF2B5EF4-FFF2-40B4-BE49-F238E27FC236}">
              <a16:creationId xmlns:a16="http://schemas.microsoft.com/office/drawing/2014/main" id="{00000000-0008-0000-0B00-0000F4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69" name="Text Box 73">
          <a:extLst>
            <a:ext uri="{FF2B5EF4-FFF2-40B4-BE49-F238E27FC236}">
              <a16:creationId xmlns:a16="http://schemas.microsoft.com/office/drawing/2014/main" id="{00000000-0008-0000-0B00-0000F5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0" name="Text Box 38">
          <a:extLst>
            <a:ext uri="{FF2B5EF4-FFF2-40B4-BE49-F238E27FC236}">
              <a16:creationId xmlns:a16="http://schemas.microsoft.com/office/drawing/2014/main" id="{00000000-0008-0000-0B00-0000F6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1" name="Text Box 38">
          <a:extLst>
            <a:ext uri="{FF2B5EF4-FFF2-40B4-BE49-F238E27FC236}">
              <a16:creationId xmlns:a16="http://schemas.microsoft.com/office/drawing/2014/main" id="{00000000-0008-0000-0B00-0000F7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2" name="Text Box 38">
          <a:extLst>
            <a:ext uri="{FF2B5EF4-FFF2-40B4-BE49-F238E27FC236}">
              <a16:creationId xmlns:a16="http://schemas.microsoft.com/office/drawing/2014/main" id="{00000000-0008-0000-0B00-0000F8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3" name="Text Box 38">
          <a:extLst>
            <a:ext uri="{FF2B5EF4-FFF2-40B4-BE49-F238E27FC236}">
              <a16:creationId xmlns:a16="http://schemas.microsoft.com/office/drawing/2014/main" id="{00000000-0008-0000-0B00-0000F9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4" name="Text Box 38">
          <a:extLst>
            <a:ext uri="{FF2B5EF4-FFF2-40B4-BE49-F238E27FC236}">
              <a16:creationId xmlns:a16="http://schemas.microsoft.com/office/drawing/2014/main" id="{00000000-0008-0000-0B00-0000FA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5" name="Text Box 38">
          <a:extLst>
            <a:ext uri="{FF2B5EF4-FFF2-40B4-BE49-F238E27FC236}">
              <a16:creationId xmlns:a16="http://schemas.microsoft.com/office/drawing/2014/main" id="{00000000-0008-0000-0B00-0000FB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6" name="Text Box 38">
          <a:extLst>
            <a:ext uri="{FF2B5EF4-FFF2-40B4-BE49-F238E27FC236}">
              <a16:creationId xmlns:a16="http://schemas.microsoft.com/office/drawing/2014/main" id="{00000000-0008-0000-0B00-0000FC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7" name="Text Box 38">
          <a:extLst>
            <a:ext uri="{FF2B5EF4-FFF2-40B4-BE49-F238E27FC236}">
              <a16:creationId xmlns:a16="http://schemas.microsoft.com/office/drawing/2014/main" id="{00000000-0008-0000-0B00-0000FD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8" name="Text Box 38">
          <a:extLst>
            <a:ext uri="{FF2B5EF4-FFF2-40B4-BE49-F238E27FC236}">
              <a16:creationId xmlns:a16="http://schemas.microsoft.com/office/drawing/2014/main" id="{00000000-0008-0000-0B00-0000FE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79" name="Text Box 38">
          <a:extLst>
            <a:ext uri="{FF2B5EF4-FFF2-40B4-BE49-F238E27FC236}">
              <a16:creationId xmlns:a16="http://schemas.microsoft.com/office/drawing/2014/main" id="{00000000-0008-0000-0B00-0000FF1D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0" name="Text Box 38">
          <a:extLst>
            <a:ext uri="{FF2B5EF4-FFF2-40B4-BE49-F238E27FC236}">
              <a16:creationId xmlns:a16="http://schemas.microsoft.com/office/drawing/2014/main" id="{00000000-0008-0000-0B00-00000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1" name="Text Box 38">
          <a:extLst>
            <a:ext uri="{FF2B5EF4-FFF2-40B4-BE49-F238E27FC236}">
              <a16:creationId xmlns:a16="http://schemas.microsoft.com/office/drawing/2014/main" id="{00000000-0008-0000-0B00-00000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00000000-0008-0000-0B00-00000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3" name="Text Box 76">
          <a:extLst>
            <a:ext uri="{FF2B5EF4-FFF2-40B4-BE49-F238E27FC236}">
              <a16:creationId xmlns:a16="http://schemas.microsoft.com/office/drawing/2014/main" id="{00000000-0008-0000-0B00-00000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4" name="Text Box 77">
          <a:extLst>
            <a:ext uri="{FF2B5EF4-FFF2-40B4-BE49-F238E27FC236}">
              <a16:creationId xmlns:a16="http://schemas.microsoft.com/office/drawing/2014/main" id="{00000000-0008-0000-0B00-00000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5" name="Text Box 78">
          <a:extLst>
            <a:ext uri="{FF2B5EF4-FFF2-40B4-BE49-F238E27FC236}">
              <a16:creationId xmlns:a16="http://schemas.microsoft.com/office/drawing/2014/main" id="{00000000-0008-0000-0B00-00000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00000000-0008-0000-0B00-00000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00000000-0008-0000-0B00-00000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8" name="Text Box 46">
          <a:extLst>
            <a:ext uri="{FF2B5EF4-FFF2-40B4-BE49-F238E27FC236}">
              <a16:creationId xmlns:a16="http://schemas.microsoft.com/office/drawing/2014/main" id="{00000000-0008-0000-0B00-00000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89" name="Text Box 43">
          <a:extLst>
            <a:ext uri="{FF2B5EF4-FFF2-40B4-BE49-F238E27FC236}">
              <a16:creationId xmlns:a16="http://schemas.microsoft.com/office/drawing/2014/main" id="{00000000-0008-0000-0B00-00000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0" name="Text Box 68">
          <a:extLst>
            <a:ext uri="{FF2B5EF4-FFF2-40B4-BE49-F238E27FC236}">
              <a16:creationId xmlns:a16="http://schemas.microsoft.com/office/drawing/2014/main" id="{00000000-0008-0000-0B00-00000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1" name="Text Box 69">
          <a:extLst>
            <a:ext uri="{FF2B5EF4-FFF2-40B4-BE49-F238E27FC236}">
              <a16:creationId xmlns:a16="http://schemas.microsoft.com/office/drawing/2014/main" id="{00000000-0008-0000-0B00-00000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2" name="Text Box 70">
          <a:extLst>
            <a:ext uri="{FF2B5EF4-FFF2-40B4-BE49-F238E27FC236}">
              <a16:creationId xmlns:a16="http://schemas.microsoft.com/office/drawing/2014/main" id="{00000000-0008-0000-0B00-00000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3" name="Text Box 71">
          <a:extLst>
            <a:ext uri="{FF2B5EF4-FFF2-40B4-BE49-F238E27FC236}">
              <a16:creationId xmlns:a16="http://schemas.microsoft.com/office/drawing/2014/main" id="{00000000-0008-0000-0B00-00000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4" name="Text Box 72">
          <a:extLst>
            <a:ext uri="{FF2B5EF4-FFF2-40B4-BE49-F238E27FC236}">
              <a16:creationId xmlns:a16="http://schemas.microsoft.com/office/drawing/2014/main" id="{00000000-0008-0000-0B00-00000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5" name="Text Box 73">
          <a:extLst>
            <a:ext uri="{FF2B5EF4-FFF2-40B4-BE49-F238E27FC236}">
              <a16:creationId xmlns:a16="http://schemas.microsoft.com/office/drawing/2014/main" id="{00000000-0008-0000-0B00-00000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6" name="Text Box 38">
          <a:extLst>
            <a:ext uri="{FF2B5EF4-FFF2-40B4-BE49-F238E27FC236}">
              <a16:creationId xmlns:a16="http://schemas.microsoft.com/office/drawing/2014/main" id="{00000000-0008-0000-0B00-00001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7" name="Text Box 38">
          <a:extLst>
            <a:ext uri="{FF2B5EF4-FFF2-40B4-BE49-F238E27FC236}">
              <a16:creationId xmlns:a16="http://schemas.microsoft.com/office/drawing/2014/main" id="{00000000-0008-0000-0B00-00001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8" name="Text Box 38">
          <a:extLst>
            <a:ext uri="{FF2B5EF4-FFF2-40B4-BE49-F238E27FC236}">
              <a16:creationId xmlns:a16="http://schemas.microsoft.com/office/drawing/2014/main" id="{00000000-0008-0000-0B00-00001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699" name="Text Box 38">
          <a:extLst>
            <a:ext uri="{FF2B5EF4-FFF2-40B4-BE49-F238E27FC236}">
              <a16:creationId xmlns:a16="http://schemas.microsoft.com/office/drawing/2014/main" id="{00000000-0008-0000-0B00-00001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0" name="Text Box 38">
          <a:extLst>
            <a:ext uri="{FF2B5EF4-FFF2-40B4-BE49-F238E27FC236}">
              <a16:creationId xmlns:a16="http://schemas.microsoft.com/office/drawing/2014/main" id="{00000000-0008-0000-0B00-00001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1" name="Text Box 38">
          <a:extLst>
            <a:ext uri="{FF2B5EF4-FFF2-40B4-BE49-F238E27FC236}">
              <a16:creationId xmlns:a16="http://schemas.microsoft.com/office/drawing/2014/main" id="{00000000-0008-0000-0B00-00001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2" name="Text Box 38">
          <a:extLst>
            <a:ext uri="{FF2B5EF4-FFF2-40B4-BE49-F238E27FC236}">
              <a16:creationId xmlns:a16="http://schemas.microsoft.com/office/drawing/2014/main" id="{00000000-0008-0000-0B00-00001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3" name="Text Box 38">
          <a:extLst>
            <a:ext uri="{FF2B5EF4-FFF2-40B4-BE49-F238E27FC236}">
              <a16:creationId xmlns:a16="http://schemas.microsoft.com/office/drawing/2014/main" id="{00000000-0008-0000-0B00-00001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4" name="Text Box 38">
          <a:extLst>
            <a:ext uri="{FF2B5EF4-FFF2-40B4-BE49-F238E27FC236}">
              <a16:creationId xmlns:a16="http://schemas.microsoft.com/office/drawing/2014/main" id="{00000000-0008-0000-0B00-00001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5" name="Text Box 38">
          <a:extLst>
            <a:ext uri="{FF2B5EF4-FFF2-40B4-BE49-F238E27FC236}">
              <a16:creationId xmlns:a16="http://schemas.microsoft.com/office/drawing/2014/main" id="{00000000-0008-0000-0B00-00001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6" name="Text Box 38">
          <a:extLst>
            <a:ext uri="{FF2B5EF4-FFF2-40B4-BE49-F238E27FC236}">
              <a16:creationId xmlns:a16="http://schemas.microsoft.com/office/drawing/2014/main" id="{00000000-0008-0000-0B00-00001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7" name="Text Box 38">
          <a:extLst>
            <a:ext uri="{FF2B5EF4-FFF2-40B4-BE49-F238E27FC236}">
              <a16:creationId xmlns:a16="http://schemas.microsoft.com/office/drawing/2014/main" id="{00000000-0008-0000-0B00-00001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0000000-0008-0000-0B00-00001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09" name="Text Box 76">
          <a:extLst>
            <a:ext uri="{FF2B5EF4-FFF2-40B4-BE49-F238E27FC236}">
              <a16:creationId xmlns:a16="http://schemas.microsoft.com/office/drawing/2014/main" id="{00000000-0008-0000-0B00-00001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0" name="Text Box 77">
          <a:extLst>
            <a:ext uri="{FF2B5EF4-FFF2-40B4-BE49-F238E27FC236}">
              <a16:creationId xmlns:a16="http://schemas.microsoft.com/office/drawing/2014/main" id="{00000000-0008-0000-0B00-00001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1" name="Text Box 78">
          <a:extLst>
            <a:ext uri="{FF2B5EF4-FFF2-40B4-BE49-F238E27FC236}">
              <a16:creationId xmlns:a16="http://schemas.microsoft.com/office/drawing/2014/main" id="{00000000-0008-0000-0B00-00001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00000000-0008-0000-0B00-00002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00000000-0008-0000-0B00-00002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4" name="Text Box 46">
          <a:extLst>
            <a:ext uri="{FF2B5EF4-FFF2-40B4-BE49-F238E27FC236}">
              <a16:creationId xmlns:a16="http://schemas.microsoft.com/office/drawing/2014/main" id="{00000000-0008-0000-0B00-00002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5" name="Text Box 43">
          <a:extLst>
            <a:ext uri="{FF2B5EF4-FFF2-40B4-BE49-F238E27FC236}">
              <a16:creationId xmlns:a16="http://schemas.microsoft.com/office/drawing/2014/main" id="{00000000-0008-0000-0B00-00002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6" name="Text Box 68">
          <a:extLst>
            <a:ext uri="{FF2B5EF4-FFF2-40B4-BE49-F238E27FC236}">
              <a16:creationId xmlns:a16="http://schemas.microsoft.com/office/drawing/2014/main" id="{00000000-0008-0000-0B00-00002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7" name="Text Box 69">
          <a:extLst>
            <a:ext uri="{FF2B5EF4-FFF2-40B4-BE49-F238E27FC236}">
              <a16:creationId xmlns:a16="http://schemas.microsoft.com/office/drawing/2014/main" id="{00000000-0008-0000-0B00-00002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8" name="Text Box 70">
          <a:extLst>
            <a:ext uri="{FF2B5EF4-FFF2-40B4-BE49-F238E27FC236}">
              <a16:creationId xmlns:a16="http://schemas.microsoft.com/office/drawing/2014/main" id="{00000000-0008-0000-0B00-00002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19" name="Text Box 71">
          <a:extLst>
            <a:ext uri="{FF2B5EF4-FFF2-40B4-BE49-F238E27FC236}">
              <a16:creationId xmlns:a16="http://schemas.microsoft.com/office/drawing/2014/main" id="{00000000-0008-0000-0B00-00002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0" name="Text Box 72">
          <a:extLst>
            <a:ext uri="{FF2B5EF4-FFF2-40B4-BE49-F238E27FC236}">
              <a16:creationId xmlns:a16="http://schemas.microsoft.com/office/drawing/2014/main" id="{00000000-0008-0000-0B00-00002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1" name="Text Box 73">
          <a:extLst>
            <a:ext uri="{FF2B5EF4-FFF2-40B4-BE49-F238E27FC236}">
              <a16:creationId xmlns:a16="http://schemas.microsoft.com/office/drawing/2014/main" id="{00000000-0008-0000-0B00-00002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2" name="Text Box 38">
          <a:extLst>
            <a:ext uri="{FF2B5EF4-FFF2-40B4-BE49-F238E27FC236}">
              <a16:creationId xmlns:a16="http://schemas.microsoft.com/office/drawing/2014/main" id="{00000000-0008-0000-0B00-00002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3" name="Text Box 38">
          <a:extLst>
            <a:ext uri="{FF2B5EF4-FFF2-40B4-BE49-F238E27FC236}">
              <a16:creationId xmlns:a16="http://schemas.microsoft.com/office/drawing/2014/main" id="{00000000-0008-0000-0B00-00002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4" name="Text Box 38">
          <a:extLst>
            <a:ext uri="{FF2B5EF4-FFF2-40B4-BE49-F238E27FC236}">
              <a16:creationId xmlns:a16="http://schemas.microsoft.com/office/drawing/2014/main" id="{00000000-0008-0000-0B00-00002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5" name="Text Box 38">
          <a:extLst>
            <a:ext uri="{FF2B5EF4-FFF2-40B4-BE49-F238E27FC236}">
              <a16:creationId xmlns:a16="http://schemas.microsoft.com/office/drawing/2014/main" id="{00000000-0008-0000-0B00-00002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6" name="Text Box 38">
          <a:extLst>
            <a:ext uri="{FF2B5EF4-FFF2-40B4-BE49-F238E27FC236}">
              <a16:creationId xmlns:a16="http://schemas.microsoft.com/office/drawing/2014/main" id="{00000000-0008-0000-0B00-00002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7" name="Text Box 38">
          <a:extLst>
            <a:ext uri="{FF2B5EF4-FFF2-40B4-BE49-F238E27FC236}">
              <a16:creationId xmlns:a16="http://schemas.microsoft.com/office/drawing/2014/main" id="{00000000-0008-0000-0B00-00002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8" name="Text Box 38">
          <a:extLst>
            <a:ext uri="{FF2B5EF4-FFF2-40B4-BE49-F238E27FC236}">
              <a16:creationId xmlns:a16="http://schemas.microsoft.com/office/drawing/2014/main" id="{00000000-0008-0000-0B00-00003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29" name="Text Box 38">
          <a:extLst>
            <a:ext uri="{FF2B5EF4-FFF2-40B4-BE49-F238E27FC236}">
              <a16:creationId xmlns:a16="http://schemas.microsoft.com/office/drawing/2014/main" id="{00000000-0008-0000-0B00-00003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0" name="Text Box 38">
          <a:extLst>
            <a:ext uri="{FF2B5EF4-FFF2-40B4-BE49-F238E27FC236}">
              <a16:creationId xmlns:a16="http://schemas.microsoft.com/office/drawing/2014/main" id="{00000000-0008-0000-0B00-00003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1" name="Text Box 38">
          <a:extLst>
            <a:ext uri="{FF2B5EF4-FFF2-40B4-BE49-F238E27FC236}">
              <a16:creationId xmlns:a16="http://schemas.microsoft.com/office/drawing/2014/main" id="{00000000-0008-0000-0B00-00003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2" name="Text Box 38">
          <a:extLst>
            <a:ext uri="{FF2B5EF4-FFF2-40B4-BE49-F238E27FC236}">
              <a16:creationId xmlns:a16="http://schemas.microsoft.com/office/drawing/2014/main" id="{00000000-0008-0000-0B00-00003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3" name="Text Box 38">
          <a:extLst>
            <a:ext uri="{FF2B5EF4-FFF2-40B4-BE49-F238E27FC236}">
              <a16:creationId xmlns:a16="http://schemas.microsoft.com/office/drawing/2014/main" id="{00000000-0008-0000-0B00-00003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00000000-0008-0000-0B00-00003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5" name="Text Box 76">
          <a:extLst>
            <a:ext uri="{FF2B5EF4-FFF2-40B4-BE49-F238E27FC236}">
              <a16:creationId xmlns:a16="http://schemas.microsoft.com/office/drawing/2014/main" id="{00000000-0008-0000-0B00-00003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6" name="Text Box 77">
          <a:extLst>
            <a:ext uri="{FF2B5EF4-FFF2-40B4-BE49-F238E27FC236}">
              <a16:creationId xmlns:a16="http://schemas.microsoft.com/office/drawing/2014/main" id="{00000000-0008-0000-0B00-00003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7" name="Text Box 78">
          <a:extLst>
            <a:ext uri="{FF2B5EF4-FFF2-40B4-BE49-F238E27FC236}">
              <a16:creationId xmlns:a16="http://schemas.microsoft.com/office/drawing/2014/main" id="{00000000-0008-0000-0B00-00003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00000000-0008-0000-0B00-00003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00000000-0008-0000-0B00-00003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40" name="Text Box 46">
          <a:extLst>
            <a:ext uri="{FF2B5EF4-FFF2-40B4-BE49-F238E27FC236}">
              <a16:creationId xmlns:a16="http://schemas.microsoft.com/office/drawing/2014/main" id="{00000000-0008-0000-0B00-00003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741" name="Text Box 43">
          <a:extLst>
            <a:ext uri="{FF2B5EF4-FFF2-40B4-BE49-F238E27FC236}">
              <a16:creationId xmlns:a16="http://schemas.microsoft.com/office/drawing/2014/main" id="{00000000-0008-0000-0B00-00003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42" name="Text Box 68">
          <a:extLst>
            <a:ext uri="{FF2B5EF4-FFF2-40B4-BE49-F238E27FC236}">
              <a16:creationId xmlns:a16="http://schemas.microsoft.com/office/drawing/2014/main" id="{00000000-0008-0000-0B00-00003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43" name="Text Box 69">
          <a:extLst>
            <a:ext uri="{FF2B5EF4-FFF2-40B4-BE49-F238E27FC236}">
              <a16:creationId xmlns:a16="http://schemas.microsoft.com/office/drawing/2014/main" id="{00000000-0008-0000-0B00-00003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44" name="Text Box 70">
          <a:extLst>
            <a:ext uri="{FF2B5EF4-FFF2-40B4-BE49-F238E27FC236}">
              <a16:creationId xmlns:a16="http://schemas.microsoft.com/office/drawing/2014/main" id="{00000000-0008-0000-0B00-00004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45" name="Text Box 71">
          <a:extLst>
            <a:ext uri="{FF2B5EF4-FFF2-40B4-BE49-F238E27FC236}">
              <a16:creationId xmlns:a16="http://schemas.microsoft.com/office/drawing/2014/main" id="{00000000-0008-0000-0B00-00004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46" name="Text Box 72">
          <a:extLst>
            <a:ext uri="{FF2B5EF4-FFF2-40B4-BE49-F238E27FC236}">
              <a16:creationId xmlns:a16="http://schemas.microsoft.com/office/drawing/2014/main" id="{00000000-0008-0000-0B00-00004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47" name="Text Box 73">
          <a:extLst>
            <a:ext uri="{FF2B5EF4-FFF2-40B4-BE49-F238E27FC236}">
              <a16:creationId xmlns:a16="http://schemas.microsoft.com/office/drawing/2014/main" id="{00000000-0008-0000-0B00-00004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48" name="Text Box 38">
          <a:extLst>
            <a:ext uri="{FF2B5EF4-FFF2-40B4-BE49-F238E27FC236}">
              <a16:creationId xmlns:a16="http://schemas.microsoft.com/office/drawing/2014/main" id="{00000000-0008-0000-0B00-00004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49" name="Text Box 38">
          <a:extLst>
            <a:ext uri="{FF2B5EF4-FFF2-40B4-BE49-F238E27FC236}">
              <a16:creationId xmlns:a16="http://schemas.microsoft.com/office/drawing/2014/main" id="{00000000-0008-0000-0B00-00004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0" name="Text Box 38">
          <a:extLst>
            <a:ext uri="{FF2B5EF4-FFF2-40B4-BE49-F238E27FC236}">
              <a16:creationId xmlns:a16="http://schemas.microsoft.com/office/drawing/2014/main" id="{00000000-0008-0000-0B00-00004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1" name="Text Box 38">
          <a:extLst>
            <a:ext uri="{FF2B5EF4-FFF2-40B4-BE49-F238E27FC236}">
              <a16:creationId xmlns:a16="http://schemas.microsoft.com/office/drawing/2014/main" id="{00000000-0008-0000-0B00-00004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2" name="Text Box 38">
          <a:extLst>
            <a:ext uri="{FF2B5EF4-FFF2-40B4-BE49-F238E27FC236}">
              <a16:creationId xmlns:a16="http://schemas.microsoft.com/office/drawing/2014/main" id="{00000000-0008-0000-0B00-00004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3" name="Text Box 38">
          <a:extLst>
            <a:ext uri="{FF2B5EF4-FFF2-40B4-BE49-F238E27FC236}">
              <a16:creationId xmlns:a16="http://schemas.microsoft.com/office/drawing/2014/main" id="{00000000-0008-0000-0B00-00004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4" name="Text Box 38">
          <a:extLst>
            <a:ext uri="{FF2B5EF4-FFF2-40B4-BE49-F238E27FC236}">
              <a16:creationId xmlns:a16="http://schemas.microsoft.com/office/drawing/2014/main" id="{00000000-0008-0000-0B00-00004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5" name="Text Box 38">
          <a:extLst>
            <a:ext uri="{FF2B5EF4-FFF2-40B4-BE49-F238E27FC236}">
              <a16:creationId xmlns:a16="http://schemas.microsoft.com/office/drawing/2014/main" id="{00000000-0008-0000-0B00-00004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6" name="Text Box 38">
          <a:extLst>
            <a:ext uri="{FF2B5EF4-FFF2-40B4-BE49-F238E27FC236}">
              <a16:creationId xmlns:a16="http://schemas.microsoft.com/office/drawing/2014/main" id="{00000000-0008-0000-0B00-00004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7" name="Text Box 38">
          <a:extLst>
            <a:ext uri="{FF2B5EF4-FFF2-40B4-BE49-F238E27FC236}">
              <a16:creationId xmlns:a16="http://schemas.microsoft.com/office/drawing/2014/main" id="{00000000-0008-0000-0B00-00004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8" name="Text Box 38">
          <a:extLst>
            <a:ext uri="{FF2B5EF4-FFF2-40B4-BE49-F238E27FC236}">
              <a16:creationId xmlns:a16="http://schemas.microsoft.com/office/drawing/2014/main" id="{00000000-0008-0000-0B00-00004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59" name="Text Box 38">
          <a:extLst>
            <a:ext uri="{FF2B5EF4-FFF2-40B4-BE49-F238E27FC236}">
              <a16:creationId xmlns:a16="http://schemas.microsoft.com/office/drawing/2014/main" id="{00000000-0008-0000-0B00-00004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00000000-0008-0000-0B00-00005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61" name="Text Box 76">
          <a:extLst>
            <a:ext uri="{FF2B5EF4-FFF2-40B4-BE49-F238E27FC236}">
              <a16:creationId xmlns:a16="http://schemas.microsoft.com/office/drawing/2014/main" id="{00000000-0008-0000-0B00-00005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62" name="Text Box 77">
          <a:extLst>
            <a:ext uri="{FF2B5EF4-FFF2-40B4-BE49-F238E27FC236}">
              <a16:creationId xmlns:a16="http://schemas.microsoft.com/office/drawing/2014/main" id="{00000000-0008-0000-0B00-00005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63" name="Text Box 78">
          <a:extLst>
            <a:ext uri="{FF2B5EF4-FFF2-40B4-BE49-F238E27FC236}">
              <a16:creationId xmlns:a16="http://schemas.microsoft.com/office/drawing/2014/main" id="{00000000-0008-0000-0B00-00005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0000000-0008-0000-0B00-00005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00000000-0008-0000-0B00-00005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66" name="Text Box 46">
          <a:extLst>
            <a:ext uri="{FF2B5EF4-FFF2-40B4-BE49-F238E27FC236}">
              <a16:creationId xmlns:a16="http://schemas.microsoft.com/office/drawing/2014/main" id="{00000000-0008-0000-0B00-00005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67" name="Text Box 43">
          <a:extLst>
            <a:ext uri="{FF2B5EF4-FFF2-40B4-BE49-F238E27FC236}">
              <a16:creationId xmlns:a16="http://schemas.microsoft.com/office/drawing/2014/main" id="{00000000-0008-0000-0B00-00005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281940</xdr:colOff>
      <xdr:row>39</xdr:row>
      <xdr:rowOff>0</xdr:rowOff>
    </xdr:from>
    <xdr:ext cx="563880" cy="30480"/>
    <xdr:sp macro="" textlink="">
      <xdr:nvSpPr>
        <xdr:cNvPr id="7768" name="Text Box 9">
          <a:extLst>
            <a:ext uri="{FF2B5EF4-FFF2-40B4-BE49-F238E27FC236}">
              <a16:creationId xmlns:a16="http://schemas.microsoft.com/office/drawing/2014/main" id="{00000000-0008-0000-0B00-0000581E0000}"/>
            </a:ext>
          </a:extLst>
        </xdr:cNvPr>
        <xdr:cNvSpPr txBox="1">
          <a:spLocks noChangeArrowheads="1"/>
        </xdr:cNvSpPr>
      </xdr:nvSpPr>
      <xdr:spPr bwMode="auto">
        <a:xfrm>
          <a:off x="520065" y="541972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39</xdr:row>
      <xdr:rowOff>0</xdr:rowOff>
    </xdr:from>
    <xdr:ext cx="830580" cy="30480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B00-0000591E0000}"/>
            </a:ext>
          </a:extLst>
        </xdr:cNvPr>
        <xdr:cNvSpPr txBox="1">
          <a:spLocks noChangeArrowheads="1"/>
        </xdr:cNvSpPr>
      </xdr:nvSpPr>
      <xdr:spPr bwMode="auto">
        <a:xfrm>
          <a:off x="1670685" y="5419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39</xdr:row>
      <xdr:rowOff>0</xdr:rowOff>
    </xdr:from>
    <xdr:ext cx="830580" cy="30480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00000000-0008-0000-0B00-00005A1E0000}"/>
            </a:ext>
          </a:extLst>
        </xdr:cNvPr>
        <xdr:cNvSpPr txBox="1">
          <a:spLocks noChangeArrowheads="1"/>
        </xdr:cNvSpPr>
      </xdr:nvSpPr>
      <xdr:spPr bwMode="auto">
        <a:xfrm>
          <a:off x="1670685" y="5419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39</xdr:row>
      <xdr:rowOff>0</xdr:rowOff>
    </xdr:from>
    <xdr:ext cx="830580" cy="30480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B00-00005B1E0000}"/>
            </a:ext>
          </a:extLst>
        </xdr:cNvPr>
        <xdr:cNvSpPr txBox="1">
          <a:spLocks noChangeArrowheads="1"/>
        </xdr:cNvSpPr>
      </xdr:nvSpPr>
      <xdr:spPr bwMode="auto">
        <a:xfrm>
          <a:off x="1670685" y="5419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39</xdr:row>
      <xdr:rowOff>0</xdr:rowOff>
    </xdr:from>
    <xdr:ext cx="830580" cy="30480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00000000-0008-0000-0B00-00005C1E0000}"/>
            </a:ext>
          </a:extLst>
        </xdr:cNvPr>
        <xdr:cNvSpPr txBox="1">
          <a:spLocks noChangeArrowheads="1"/>
        </xdr:cNvSpPr>
      </xdr:nvSpPr>
      <xdr:spPr bwMode="auto">
        <a:xfrm>
          <a:off x="1670685" y="5419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39</xdr:row>
      <xdr:rowOff>0</xdr:rowOff>
    </xdr:from>
    <xdr:ext cx="830580" cy="30480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B00-00005D1E0000}"/>
            </a:ext>
          </a:extLst>
        </xdr:cNvPr>
        <xdr:cNvSpPr txBox="1">
          <a:spLocks noChangeArrowheads="1"/>
        </xdr:cNvSpPr>
      </xdr:nvSpPr>
      <xdr:spPr bwMode="auto">
        <a:xfrm>
          <a:off x="1670685" y="5419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39</xdr:row>
      <xdr:rowOff>0</xdr:rowOff>
    </xdr:from>
    <xdr:ext cx="830580" cy="30480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B00-00005E1E0000}"/>
            </a:ext>
          </a:extLst>
        </xdr:cNvPr>
        <xdr:cNvSpPr txBox="1">
          <a:spLocks noChangeArrowheads="1"/>
        </xdr:cNvSpPr>
      </xdr:nvSpPr>
      <xdr:spPr bwMode="auto">
        <a:xfrm>
          <a:off x="1670685" y="541972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B00-00005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76" name="Text Box 3">
          <a:extLst>
            <a:ext uri="{FF2B5EF4-FFF2-40B4-BE49-F238E27FC236}">
              <a16:creationId xmlns:a16="http://schemas.microsoft.com/office/drawing/2014/main" id="{00000000-0008-0000-0B00-00006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77" name="Text Box 4">
          <a:extLst>
            <a:ext uri="{FF2B5EF4-FFF2-40B4-BE49-F238E27FC236}">
              <a16:creationId xmlns:a16="http://schemas.microsoft.com/office/drawing/2014/main" id="{00000000-0008-0000-0B00-00006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78" name="Text Box 5">
          <a:extLst>
            <a:ext uri="{FF2B5EF4-FFF2-40B4-BE49-F238E27FC236}">
              <a16:creationId xmlns:a16="http://schemas.microsoft.com/office/drawing/2014/main" id="{00000000-0008-0000-0B00-00006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79" name="Text Box 5">
          <a:extLst>
            <a:ext uri="{FF2B5EF4-FFF2-40B4-BE49-F238E27FC236}">
              <a16:creationId xmlns:a16="http://schemas.microsoft.com/office/drawing/2014/main" id="{00000000-0008-0000-0B00-00006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0" name="Text Box 5">
          <a:extLst>
            <a:ext uri="{FF2B5EF4-FFF2-40B4-BE49-F238E27FC236}">
              <a16:creationId xmlns:a16="http://schemas.microsoft.com/office/drawing/2014/main" id="{00000000-0008-0000-0B00-00006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1" name="Text Box 5">
          <a:extLst>
            <a:ext uri="{FF2B5EF4-FFF2-40B4-BE49-F238E27FC236}">
              <a16:creationId xmlns:a16="http://schemas.microsoft.com/office/drawing/2014/main" id="{00000000-0008-0000-0B00-00006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2" name="Text Box 5">
          <a:extLst>
            <a:ext uri="{FF2B5EF4-FFF2-40B4-BE49-F238E27FC236}">
              <a16:creationId xmlns:a16="http://schemas.microsoft.com/office/drawing/2014/main" id="{00000000-0008-0000-0B00-00006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3" name="Text Box 5">
          <a:extLst>
            <a:ext uri="{FF2B5EF4-FFF2-40B4-BE49-F238E27FC236}">
              <a16:creationId xmlns:a16="http://schemas.microsoft.com/office/drawing/2014/main" id="{00000000-0008-0000-0B00-00006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4" name="Text Box 5">
          <a:extLst>
            <a:ext uri="{FF2B5EF4-FFF2-40B4-BE49-F238E27FC236}">
              <a16:creationId xmlns:a16="http://schemas.microsoft.com/office/drawing/2014/main" id="{00000000-0008-0000-0B00-00006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5" name="Text Box 3">
          <a:extLst>
            <a:ext uri="{FF2B5EF4-FFF2-40B4-BE49-F238E27FC236}">
              <a16:creationId xmlns:a16="http://schemas.microsoft.com/office/drawing/2014/main" id="{00000000-0008-0000-0B00-00006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id="{00000000-0008-0000-0B00-00006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7" name="Text Box 5">
          <a:extLst>
            <a:ext uri="{FF2B5EF4-FFF2-40B4-BE49-F238E27FC236}">
              <a16:creationId xmlns:a16="http://schemas.microsoft.com/office/drawing/2014/main" id="{00000000-0008-0000-0B00-00006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8" name="Text Box 6">
          <a:extLst>
            <a:ext uri="{FF2B5EF4-FFF2-40B4-BE49-F238E27FC236}">
              <a16:creationId xmlns:a16="http://schemas.microsoft.com/office/drawing/2014/main" id="{00000000-0008-0000-0B00-00006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89" name="Text Box 7">
          <a:extLst>
            <a:ext uri="{FF2B5EF4-FFF2-40B4-BE49-F238E27FC236}">
              <a16:creationId xmlns:a16="http://schemas.microsoft.com/office/drawing/2014/main" id="{00000000-0008-0000-0B00-00006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90" name="Text Box 4">
          <a:extLst>
            <a:ext uri="{FF2B5EF4-FFF2-40B4-BE49-F238E27FC236}">
              <a16:creationId xmlns:a16="http://schemas.microsoft.com/office/drawing/2014/main" id="{00000000-0008-0000-0B00-00006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91" name="Text Box 5">
          <a:extLst>
            <a:ext uri="{FF2B5EF4-FFF2-40B4-BE49-F238E27FC236}">
              <a16:creationId xmlns:a16="http://schemas.microsoft.com/office/drawing/2014/main" id="{00000000-0008-0000-0B00-00006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92" name="Text Box 4">
          <a:extLst>
            <a:ext uri="{FF2B5EF4-FFF2-40B4-BE49-F238E27FC236}">
              <a16:creationId xmlns:a16="http://schemas.microsoft.com/office/drawing/2014/main" id="{00000000-0008-0000-0B00-00007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93" name="Text Box 5">
          <a:extLst>
            <a:ext uri="{FF2B5EF4-FFF2-40B4-BE49-F238E27FC236}">
              <a16:creationId xmlns:a16="http://schemas.microsoft.com/office/drawing/2014/main" id="{00000000-0008-0000-0B00-00007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794" name="Text Box 4">
          <a:extLst>
            <a:ext uri="{FF2B5EF4-FFF2-40B4-BE49-F238E27FC236}">
              <a16:creationId xmlns:a16="http://schemas.microsoft.com/office/drawing/2014/main" id="{00000000-0008-0000-0B00-00007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795" name="Text Box 3">
          <a:extLst>
            <a:ext uri="{FF2B5EF4-FFF2-40B4-BE49-F238E27FC236}">
              <a16:creationId xmlns:a16="http://schemas.microsoft.com/office/drawing/2014/main" id="{00000000-0008-0000-0B00-000073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796" name="Text Box 3">
          <a:extLst>
            <a:ext uri="{FF2B5EF4-FFF2-40B4-BE49-F238E27FC236}">
              <a16:creationId xmlns:a16="http://schemas.microsoft.com/office/drawing/2014/main" id="{00000000-0008-0000-0B00-000074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797" name="Text Box 3">
          <a:extLst>
            <a:ext uri="{FF2B5EF4-FFF2-40B4-BE49-F238E27FC236}">
              <a16:creationId xmlns:a16="http://schemas.microsoft.com/office/drawing/2014/main" id="{00000000-0008-0000-0B00-000075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798" name="Text Box 3">
          <a:extLst>
            <a:ext uri="{FF2B5EF4-FFF2-40B4-BE49-F238E27FC236}">
              <a16:creationId xmlns:a16="http://schemas.microsoft.com/office/drawing/2014/main" id="{00000000-0008-0000-0B00-000076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799" name="Text Box 3">
          <a:extLst>
            <a:ext uri="{FF2B5EF4-FFF2-40B4-BE49-F238E27FC236}">
              <a16:creationId xmlns:a16="http://schemas.microsoft.com/office/drawing/2014/main" id="{00000000-0008-0000-0B00-000077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0" name="Text Box 3">
          <a:extLst>
            <a:ext uri="{FF2B5EF4-FFF2-40B4-BE49-F238E27FC236}">
              <a16:creationId xmlns:a16="http://schemas.microsoft.com/office/drawing/2014/main" id="{00000000-0008-0000-0B00-000078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1" name="Text Box 3">
          <a:extLst>
            <a:ext uri="{FF2B5EF4-FFF2-40B4-BE49-F238E27FC236}">
              <a16:creationId xmlns:a16="http://schemas.microsoft.com/office/drawing/2014/main" id="{00000000-0008-0000-0B00-000079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2" name="Text Box 3">
          <a:extLst>
            <a:ext uri="{FF2B5EF4-FFF2-40B4-BE49-F238E27FC236}">
              <a16:creationId xmlns:a16="http://schemas.microsoft.com/office/drawing/2014/main" id="{00000000-0008-0000-0B00-00007A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3" name="Text Box 3">
          <a:extLst>
            <a:ext uri="{FF2B5EF4-FFF2-40B4-BE49-F238E27FC236}">
              <a16:creationId xmlns:a16="http://schemas.microsoft.com/office/drawing/2014/main" id="{00000000-0008-0000-0B00-00007B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4" name="Text Box 3">
          <a:extLst>
            <a:ext uri="{FF2B5EF4-FFF2-40B4-BE49-F238E27FC236}">
              <a16:creationId xmlns:a16="http://schemas.microsoft.com/office/drawing/2014/main" id="{00000000-0008-0000-0B00-00007C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5" name="Text Box 3">
          <a:extLst>
            <a:ext uri="{FF2B5EF4-FFF2-40B4-BE49-F238E27FC236}">
              <a16:creationId xmlns:a16="http://schemas.microsoft.com/office/drawing/2014/main" id="{00000000-0008-0000-0B00-00007D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6" name="Text Box 3">
          <a:extLst>
            <a:ext uri="{FF2B5EF4-FFF2-40B4-BE49-F238E27FC236}">
              <a16:creationId xmlns:a16="http://schemas.microsoft.com/office/drawing/2014/main" id="{00000000-0008-0000-0B00-00007E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7" name="Text Box 3">
          <a:extLst>
            <a:ext uri="{FF2B5EF4-FFF2-40B4-BE49-F238E27FC236}">
              <a16:creationId xmlns:a16="http://schemas.microsoft.com/office/drawing/2014/main" id="{00000000-0008-0000-0B00-00007F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8" name="Text Box 3">
          <a:extLst>
            <a:ext uri="{FF2B5EF4-FFF2-40B4-BE49-F238E27FC236}">
              <a16:creationId xmlns:a16="http://schemas.microsoft.com/office/drawing/2014/main" id="{00000000-0008-0000-0B00-000080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09" name="Text Box 3">
          <a:extLst>
            <a:ext uri="{FF2B5EF4-FFF2-40B4-BE49-F238E27FC236}">
              <a16:creationId xmlns:a16="http://schemas.microsoft.com/office/drawing/2014/main" id="{00000000-0008-0000-0B00-000081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00000000-0008-0000-0B00-000082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1" name="Text Box 3">
          <a:extLst>
            <a:ext uri="{FF2B5EF4-FFF2-40B4-BE49-F238E27FC236}">
              <a16:creationId xmlns:a16="http://schemas.microsoft.com/office/drawing/2014/main" id="{00000000-0008-0000-0B00-000083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2" name="Text Box 3">
          <a:extLst>
            <a:ext uri="{FF2B5EF4-FFF2-40B4-BE49-F238E27FC236}">
              <a16:creationId xmlns:a16="http://schemas.microsoft.com/office/drawing/2014/main" id="{00000000-0008-0000-0B00-000084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3" name="Text Box 3">
          <a:extLst>
            <a:ext uri="{FF2B5EF4-FFF2-40B4-BE49-F238E27FC236}">
              <a16:creationId xmlns:a16="http://schemas.microsoft.com/office/drawing/2014/main" id="{00000000-0008-0000-0B00-000085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4" name="Text Box 3">
          <a:extLst>
            <a:ext uri="{FF2B5EF4-FFF2-40B4-BE49-F238E27FC236}">
              <a16:creationId xmlns:a16="http://schemas.microsoft.com/office/drawing/2014/main" id="{00000000-0008-0000-0B00-000086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5" name="Text Box 3">
          <a:extLst>
            <a:ext uri="{FF2B5EF4-FFF2-40B4-BE49-F238E27FC236}">
              <a16:creationId xmlns:a16="http://schemas.microsoft.com/office/drawing/2014/main" id="{00000000-0008-0000-0B00-000087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6" name="Text Box 3">
          <a:extLst>
            <a:ext uri="{FF2B5EF4-FFF2-40B4-BE49-F238E27FC236}">
              <a16:creationId xmlns:a16="http://schemas.microsoft.com/office/drawing/2014/main" id="{00000000-0008-0000-0B00-000088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7" name="Text Box 3">
          <a:extLst>
            <a:ext uri="{FF2B5EF4-FFF2-40B4-BE49-F238E27FC236}">
              <a16:creationId xmlns:a16="http://schemas.microsoft.com/office/drawing/2014/main" id="{00000000-0008-0000-0B00-000089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30480"/>
    <xdr:sp macro="" textlink="">
      <xdr:nvSpPr>
        <xdr:cNvPr id="7818" name="Text Box 3">
          <a:extLst>
            <a:ext uri="{FF2B5EF4-FFF2-40B4-BE49-F238E27FC236}">
              <a16:creationId xmlns:a16="http://schemas.microsoft.com/office/drawing/2014/main" id="{00000000-0008-0000-0B00-00008A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19" name="Text Box 3">
          <a:extLst>
            <a:ext uri="{FF2B5EF4-FFF2-40B4-BE49-F238E27FC236}">
              <a16:creationId xmlns:a16="http://schemas.microsoft.com/office/drawing/2014/main" id="{00000000-0008-0000-0B00-00008B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0" name="Text Box 3">
          <a:extLst>
            <a:ext uri="{FF2B5EF4-FFF2-40B4-BE49-F238E27FC236}">
              <a16:creationId xmlns:a16="http://schemas.microsoft.com/office/drawing/2014/main" id="{00000000-0008-0000-0B00-00008C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1" name="Text Box 3">
          <a:extLst>
            <a:ext uri="{FF2B5EF4-FFF2-40B4-BE49-F238E27FC236}">
              <a16:creationId xmlns:a16="http://schemas.microsoft.com/office/drawing/2014/main" id="{00000000-0008-0000-0B00-00008D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2" name="Text Box 3">
          <a:extLst>
            <a:ext uri="{FF2B5EF4-FFF2-40B4-BE49-F238E27FC236}">
              <a16:creationId xmlns:a16="http://schemas.microsoft.com/office/drawing/2014/main" id="{00000000-0008-0000-0B00-00008E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3" name="Text Box 3">
          <a:extLst>
            <a:ext uri="{FF2B5EF4-FFF2-40B4-BE49-F238E27FC236}">
              <a16:creationId xmlns:a16="http://schemas.microsoft.com/office/drawing/2014/main" id="{00000000-0008-0000-0B00-00008F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4" name="Text Box 3">
          <a:extLst>
            <a:ext uri="{FF2B5EF4-FFF2-40B4-BE49-F238E27FC236}">
              <a16:creationId xmlns:a16="http://schemas.microsoft.com/office/drawing/2014/main" id="{00000000-0008-0000-0B00-000090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5" name="Text Box 3">
          <a:extLst>
            <a:ext uri="{FF2B5EF4-FFF2-40B4-BE49-F238E27FC236}">
              <a16:creationId xmlns:a16="http://schemas.microsoft.com/office/drawing/2014/main" id="{00000000-0008-0000-0B00-000091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6" name="Text Box 3">
          <a:extLst>
            <a:ext uri="{FF2B5EF4-FFF2-40B4-BE49-F238E27FC236}">
              <a16:creationId xmlns:a16="http://schemas.microsoft.com/office/drawing/2014/main" id="{00000000-0008-0000-0B00-000092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7" name="Text Box 3">
          <a:extLst>
            <a:ext uri="{FF2B5EF4-FFF2-40B4-BE49-F238E27FC236}">
              <a16:creationId xmlns:a16="http://schemas.microsoft.com/office/drawing/2014/main" id="{00000000-0008-0000-0B00-000093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8" name="Text Box 3">
          <a:extLst>
            <a:ext uri="{FF2B5EF4-FFF2-40B4-BE49-F238E27FC236}">
              <a16:creationId xmlns:a16="http://schemas.microsoft.com/office/drawing/2014/main" id="{00000000-0008-0000-0B00-000094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29" name="Text Box 3">
          <a:extLst>
            <a:ext uri="{FF2B5EF4-FFF2-40B4-BE49-F238E27FC236}">
              <a16:creationId xmlns:a16="http://schemas.microsoft.com/office/drawing/2014/main" id="{00000000-0008-0000-0B00-000095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macro="" textlink="">
      <xdr:nvSpPr>
        <xdr:cNvPr id="7830" name="Text Box 3">
          <a:extLst>
            <a:ext uri="{FF2B5EF4-FFF2-40B4-BE49-F238E27FC236}">
              <a16:creationId xmlns:a16="http://schemas.microsoft.com/office/drawing/2014/main" id="{00000000-0008-0000-0B00-0000961E0000}"/>
            </a:ext>
          </a:extLst>
        </xdr:cNvPr>
        <xdr:cNvSpPr txBox="1">
          <a:spLocks noChangeArrowheads="1"/>
        </xdr:cNvSpPr>
      </xdr:nvSpPr>
      <xdr:spPr bwMode="auto">
        <a:xfrm>
          <a:off x="2809875" y="6162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1" name="Text Box 3">
          <a:extLst>
            <a:ext uri="{FF2B5EF4-FFF2-40B4-BE49-F238E27FC236}">
              <a16:creationId xmlns:a16="http://schemas.microsoft.com/office/drawing/2014/main" id="{00000000-0008-0000-0B00-00009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2" name="Text Box 3">
          <a:extLst>
            <a:ext uri="{FF2B5EF4-FFF2-40B4-BE49-F238E27FC236}">
              <a16:creationId xmlns:a16="http://schemas.microsoft.com/office/drawing/2014/main" id="{00000000-0008-0000-0B00-00009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3" name="Text Box 3">
          <a:extLst>
            <a:ext uri="{FF2B5EF4-FFF2-40B4-BE49-F238E27FC236}">
              <a16:creationId xmlns:a16="http://schemas.microsoft.com/office/drawing/2014/main" id="{00000000-0008-0000-0B00-00009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4" name="Text Box 3">
          <a:extLst>
            <a:ext uri="{FF2B5EF4-FFF2-40B4-BE49-F238E27FC236}">
              <a16:creationId xmlns:a16="http://schemas.microsoft.com/office/drawing/2014/main" id="{00000000-0008-0000-0B00-00009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5" name="Text Box 3">
          <a:extLst>
            <a:ext uri="{FF2B5EF4-FFF2-40B4-BE49-F238E27FC236}">
              <a16:creationId xmlns:a16="http://schemas.microsoft.com/office/drawing/2014/main" id="{00000000-0008-0000-0B00-00009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6" name="Text Box 3">
          <a:extLst>
            <a:ext uri="{FF2B5EF4-FFF2-40B4-BE49-F238E27FC236}">
              <a16:creationId xmlns:a16="http://schemas.microsoft.com/office/drawing/2014/main" id="{00000000-0008-0000-0B00-00009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7" name="Text Box 3">
          <a:extLst>
            <a:ext uri="{FF2B5EF4-FFF2-40B4-BE49-F238E27FC236}">
              <a16:creationId xmlns:a16="http://schemas.microsoft.com/office/drawing/2014/main" id="{00000000-0008-0000-0B00-00009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8" name="Text Box 3">
          <a:extLst>
            <a:ext uri="{FF2B5EF4-FFF2-40B4-BE49-F238E27FC236}">
              <a16:creationId xmlns:a16="http://schemas.microsoft.com/office/drawing/2014/main" id="{00000000-0008-0000-0B00-00009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39" name="Text Box 3">
          <a:extLst>
            <a:ext uri="{FF2B5EF4-FFF2-40B4-BE49-F238E27FC236}">
              <a16:creationId xmlns:a16="http://schemas.microsoft.com/office/drawing/2014/main" id="{00000000-0008-0000-0B00-00009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0" name="Text Box 3">
          <a:extLst>
            <a:ext uri="{FF2B5EF4-FFF2-40B4-BE49-F238E27FC236}">
              <a16:creationId xmlns:a16="http://schemas.microsoft.com/office/drawing/2014/main" id="{00000000-0008-0000-0B00-0000A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1" name="Text Box 3">
          <a:extLst>
            <a:ext uri="{FF2B5EF4-FFF2-40B4-BE49-F238E27FC236}">
              <a16:creationId xmlns:a16="http://schemas.microsoft.com/office/drawing/2014/main" id="{00000000-0008-0000-0B00-0000A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2" name="Text Box 3">
          <a:extLst>
            <a:ext uri="{FF2B5EF4-FFF2-40B4-BE49-F238E27FC236}">
              <a16:creationId xmlns:a16="http://schemas.microsoft.com/office/drawing/2014/main" id="{00000000-0008-0000-0B00-0000A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3" name="Text Box 68">
          <a:extLst>
            <a:ext uri="{FF2B5EF4-FFF2-40B4-BE49-F238E27FC236}">
              <a16:creationId xmlns:a16="http://schemas.microsoft.com/office/drawing/2014/main" id="{00000000-0008-0000-0B00-0000A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4" name="Text Box 69">
          <a:extLst>
            <a:ext uri="{FF2B5EF4-FFF2-40B4-BE49-F238E27FC236}">
              <a16:creationId xmlns:a16="http://schemas.microsoft.com/office/drawing/2014/main" id="{00000000-0008-0000-0B00-0000A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5" name="Text Box 70">
          <a:extLst>
            <a:ext uri="{FF2B5EF4-FFF2-40B4-BE49-F238E27FC236}">
              <a16:creationId xmlns:a16="http://schemas.microsoft.com/office/drawing/2014/main" id="{00000000-0008-0000-0B00-0000A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6" name="Text Box 71">
          <a:extLst>
            <a:ext uri="{FF2B5EF4-FFF2-40B4-BE49-F238E27FC236}">
              <a16:creationId xmlns:a16="http://schemas.microsoft.com/office/drawing/2014/main" id="{00000000-0008-0000-0B00-0000A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7" name="Text Box 72">
          <a:extLst>
            <a:ext uri="{FF2B5EF4-FFF2-40B4-BE49-F238E27FC236}">
              <a16:creationId xmlns:a16="http://schemas.microsoft.com/office/drawing/2014/main" id="{00000000-0008-0000-0B00-0000A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8" name="Text Box 73">
          <a:extLst>
            <a:ext uri="{FF2B5EF4-FFF2-40B4-BE49-F238E27FC236}">
              <a16:creationId xmlns:a16="http://schemas.microsoft.com/office/drawing/2014/main" id="{00000000-0008-0000-0B00-0000A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49" name="Text Box 38">
          <a:extLst>
            <a:ext uri="{FF2B5EF4-FFF2-40B4-BE49-F238E27FC236}">
              <a16:creationId xmlns:a16="http://schemas.microsoft.com/office/drawing/2014/main" id="{00000000-0008-0000-0B00-0000A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0" name="Text Box 38">
          <a:extLst>
            <a:ext uri="{FF2B5EF4-FFF2-40B4-BE49-F238E27FC236}">
              <a16:creationId xmlns:a16="http://schemas.microsoft.com/office/drawing/2014/main" id="{00000000-0008-0000-0B00-0000A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1" name="Text Box 38">
          <a:extLst>
            <a:ext uri="{FF2B5EF4-FFF2-40B4-BE49-F238E27FC236}">
              <a16:creationId xmlns:a16="http://schemas.microsoft.com/office/drawing/2014/main" id="{00000000-0008-0000-0B00-0000A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2" name="Text Box 38">
          <a:extLst>
            <a:ext uri="{FF2B5EF4-FFF2-40B4-BE49-F238E27FC236}">
              <a16:creationId xmlns:a16="http://schemas.microsoft.com/office/drawing/2014/main" id="{00000000-0008-0000-0B00-0000A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3" name="Text Box 38">
          <a:extLst>
            <a:ext uri="{FF2B5EF4-FFF2-40B4-BE49-F238E27FC236}">
              <a16:creationId xmlns:a16="http://schemas.microsoft.com/office/drawing/2014/main" id="{00000000-0008-0000-0B00-0000A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4" name="Text Box 38">
          <a:extLst>
            <a:ext uri="{FF2B5EF4-FFF2-40B4-BE49-F238E27FC236}">
              <a16:creationId xmlns:a16="http://schemas.microsoft.com/office/drawing/2014/main" id="{00000000-0008-0000-0B00-0000A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5" name="Text Box 38">
          <a:extLst>
            <a:ext uri="{FF2B5EF4-FFF2-40B4-BE49-F238E27FC236}">
              <a16:creationId xmlns:a16="http://schemas.microsoft.com/office/drawing/2014/main" id="{00000000-0008-0000-0B00-0000A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6" name="Text Box 38">
          <a:extLst>
            <a:ext uri="{FF2B5EF4-FFF2-40B4-BE49-F238E27FC236}">
              <a16:creationId xmlns:a16="http://schemas.microsoft.com/office/drawing/2014/main" id="{00000000-0008-0000-0B00-0000B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7" name="Text Box 38">
          <a:extLst>
            <a:ext uri="{FF2B5EF4-FFF2-40B4-BE49-F238E27FC236}">
              <a16:creationId xmlns:a16="http://schemas.microsoft.com/office/drawing/2014/main" id="{00000000-0008-0000-0B00-0000B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8" name="Text Box 38">
          <a:extLst>
            <a:ext uri="{FF2B5EF4-FFF2-40B4-BE49-F238E27FC236}">
              <a16:creationId xmlns:a16="http://schemas.microsoft.com/office/drawing/2014/main" id="{00000000-0008-0000-0B00-0000B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59" name="Text Box 38">
          <a:extLst>
            <a:ext uri="{FF2B5EF4-FFF2-40B4-BE49-F238E27FC236}">
              <a16:creationId xmlns:a16="http://schemas.microsoft.com/office/drawing/2014/main" id="{00000000-0008-0000-0B00-0000B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0" name="Text Box 38">
          <a:extLst>
            <a:ext uri="{FF2B5EF4-FFF2-40B4-BE49-F238E27FC236}">
              <a16:creationId xmlns:a16="http://schemas.microsoft.com/office/drawing/2014/main" id="{00000000-0008-0000-0B00-0000B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00000000-0008-0000-0B00-0000B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2" name="Text Box 76">
          <a:extLst>
            <a:ext uri="{FF2B5EF4-FFF2-40B4-BE49-F238E27FC236}">
              <a16:creationId xmlns:a16="http://schemas.microsoft.com/office/drawing/2014/main" id="{00000000-0008-0000-0B00-0000B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3" name="Text Box 77">
          <a:extLst>
            <a:ext uri="{FF2B5EF4-FFF2-40B4-BE49-F238E27FC236}">
              <a16:creationId xmlns:a16="http://schemas.microsoft.com/office/drawing/2014/main" id="{00000000-0008-0000-0B00-0000B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4" name="Text Box 78">
          <a:extLst>
            <a:ext uri="{FF2B5EF4-FFF2-40B4-BE49-F238E27FC236}">
              <a16:creationId xmlns:a16="http://schemas.microsoft.com/office/drawing/2014/main" id="{00000000-0008-0000-0B00-0000B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00000000-0008-0000-0B00-0000B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00000000-0008-0000-0B00-0000B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7" name="Text Box 46">
          <a:extLst>
            <a:ext uri="{FF2B5EF4-FFF2-40B4-BE49-F238E27FC236}">
              <a16:creationId xmlns:a16="http://schemas.microsoft.com/office/drawing/2014/main" id="{00000000-0008-0000-0B00-0000B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8" name="Text Box 43">
          <a:extLst>
            <a:ext uri="{FF2B5EF4-FFF2-40B4-BE49-F238E27FC236}">
              <a16:creationId xmlns:a16="http://schemas.microsoft.com/office/drawing/2014/main" id="{00000000-0008-0000-0B00-0000B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69" name="Text Box 3">
          <a:extLst>
            <a:ext uri="{FF2B5EF4-FFF2-40B4-BE49-F238E27FC236}">
              <a16:creationId xmlns:a16="http://schemas.microsoft.com/office/drawing/2014/main" id="{00000000-0008-0000-0B00-0000B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00000000-0008-0000-0B00-0000B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1" name="Text Box 3">
          <a:extLst>
            <a:ext uri="{FF2B5EF4-FFF2-40B4-BE49-F238E27FC236}">
              <a16:creationId xmlns:a16="http://schemas.microsoft.com/office/drawing/2014/main" id="{00000000-0008-0000-0B00-0000B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2" name="Text Box 3">
          <a:extLst>
            <a:ext uri="{FF2B5EF4-FFF2-40B4-BE49-F238E27FC236}">
              <a16:creationId xmlns:a16="http://schemas.microsoft.com/office/drawing/2014/main" id="{00000000-0008-0000-0B00-0000C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3" name="Text Box 3">
          <a:extLst>
            <a:ext uri="{FF2B5EF4-FFF2-40B4-BE49-F238E27FC236}">
              <a16:creationId xmlns:a16="http://schemas.microsoft.com/office/drawing/2014/main" id="{00000000-0008-0000-0B00-0000C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4" name="Text Box 3">
          <a:extLst>
            <a:ext uri="{FF2B5EF4-FFF2-40B4-BE49-F238E27FC236}">
              <a16:creationId xmlns:a16="http://schemas.microsoft.com/office/drawing/2014/main" id="{00000000-0008-0000-0B00-0000C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5" name="Text Box 3">
          <a:extLst>
            <a:ext uri="{FF2B5EF4-FFF2-40B4-BE49-F238E27FC236}">
              <a16:creationId xmlns:a16="http://schemas.microsoft.com/office/drawing/2014/main" id="{00000000-0008-0000-0B00-0000C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6" name="Text Box 3">
          <a:extLst>
            <a:ext uri="{FF2B5EF4-FFF2-40B4-BE49-F238E27FC236}">
              <a16:creationId xmlns:a16="http://schemas.microsoft.com/office/drawing/2014/main" id="{00000000-0008-0000-0B00-0000C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7" name="Text Box 3">
          <a:extLst>
            <a:ext uri="{FF2B5EF4-FFF2-40B4-BE49-F238E27FC236}">
              <a16:creationId xmlns:a16="http://schemas.microsoft.com/office/drawing/2014/main" id="{00000000-0008-0000-0B00-0000C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8" name="Text Box 3">
          <a:extLst>
            <a:ext uri="{FF2B5EF4-FFF2-40B4-BE49-F238E27FC236}">
              <a16:creationId xmlns:a16="http://schemas.microsoft.com/office/drawing/2014/main" id="{00000000-0008-0000-0B00-0000C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79" name="Text Box 3">
          <a:extLst>
            <a:ext uri="{FF2B5EF4-FFF2-40B4-BE49-F238E27FC236}">
              <a16:creationId xmlns:a16="http://schemas.microsoft.com/office/drawing/2014/main" id="{00000000-0008-0000-0B00-0000C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0" name="Text Box 3">
          <a:extLst>
            <a:ext uri="{FF2B5EF4-FFF2-40B4-BE49-F238E27FC236}">
              <a16:creationId xmlns:a16="http://schemas.microsoft.com/office/drawing/2014/main" id="{00000000-0008-0000-0B00-0000C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1" name="Text Box 68">
          <a:extLst>
            <a:ext uri="{FF2B5EF4-FFF2-40B4-BE49-F238E27FC236}">
              <a16:creationId xmlns:a16="http://schemas.microsoft.com/office/drawing/2014/main" id="{00000000-0008-0000-0B00-0000C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2" name="Text Box 69">
          <a:extLst>
            <a:ext uri="{FF2B5EF4-FFF2-40B4-BE49-F238E27FC236}">
              <a16:creationId xmlns:a16="http://schemas.microsoft.com/office/drawing/2014/main" id="{00000000-0008-0000-0B00-0000C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3" name="Text Box 70">
          <a:extLst>
            <a:ext uri="{FF2B5EF4-FFF2-40B4-BE49-F238E27FC236}">
              <a16:creationId xmlns:a16="http://schemas.microsoft.com/office/drawing/2014/main" id="{00000000-0008-0000-0B00-0000C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4" name="Text Box 71">
          <a:extLst>
            <a:ext uri="{FF2B5EF4-FFF2-40B4-BE49-F238E27FC236}">
              <a16:creationId xmlns:a16="http://schemas.microsoft.com/office/drawing/2014/main" id="{00000000-0008-0000-0B00-0000C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5" name="Text Box 72">
          <a:extLst>
            <a:ext uri="{FF2B5EF4-FFF2-40B4-BE49-F238E27FC236}">
              <a16:creationId xmlns:a16="http://schemas.microsoft.com/office/drawing/2014/main" id="{00000000-0008-0000-0B00-0000C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6" name="Text Box 73">
          <a:extLst>
            <a:ext uri="{FF2B5EF4-FFF2-40B4-BE49-F238E27FC236}">
              <a16:creationId xmlns:a16="http://schemas.microsoft.com/office/drawing/2014/main" id="{00000000-0008-0000-0B00-0000C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7" name="Text Box 38">
          <a:extLst>
            <a:ext uri="{FF2B5EF4-FFF2-40B4-BE49-F238E27FC236}">
              <a16:creationId xmlns:a16="http://schemas.microsoft.com/office/drawing/2014/main" id="{00000000-0008-0000-0B00-0000C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8" name="Text Box 38">
          <a:extLst>
            <a:ext uri="{FF2B5EF4-FFF2-40B4-BE49-F238E27FC236}">
              <a16:creationId xmlns:a16="http://schemas.microsoft.com/office/drawing/2014/main" id="{00000000-0008-0000-0B00-0000D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89" name="Text Box 38">
          <a:extLst>
            <a:ext uri="{FF2B5EF4-FFF2-40B4-BE49-F238E27FC236}">
              <a16:creationId xmlns:a16="http://schemas.microsoft.com/office/drawing/2014/main" id="{00000000-0008-0000-0B00-0000D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0" name="Text Box 38">
          <a:extLst>
            <a:ext uri="{FF2B5EF4-FFF2-40B4-BE49-F238E27FC236}">
              <a16:creationId xmlns:a16="http://schemas.microsoft.com/office/drawing/2014/main" id="{00000000-0008-0000-0B00-0000D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1" name="Text Box 38">
          <a:extLst>
            <a:ext uri="{FF2B5EF4-FFF2-40B4-BE49-F238E27FC236}">
              <a16:creationId xmlns:a16="http://schemas.microsoft.com/office/drawing/2014/main" id="{00000000-0008-0000-0B00-0000D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2" name="Text Box 38">
          <a:extLst>
            <a:ext uri="{FF2B5EF4-FFF2-40B4-BE49-F238E27FC236}">
              <a16:creationId xmlns:a16="http://schemas.microsoft.com/office/drawing/2014/main" id="{00000000-0008-0000-0B00-0000D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3" name="Text Box 38">
          <a:extLst>
            <a:ext uri="{FF2B5EF4-FFF2-40B4-BE49-F238E27FC236}">
              <a16:creationId xmlns:a16="http://schemas.microsoft.com/office/drawing/2014/main" id="{00000000-0008-0000-0B00-0000D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4" name="Text Box 38">
          <a:extLst>
            <a:ext uri="{FF2B5EF4-FFF2-40B4-BE49-F238E27FC236}">
              <a16:creationId xmlns:a16="http://schemas.microsoft.com/office/drawing/2014/main" id="{00000000-0008-0000-0B00-0000D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5" name="Text Box 38">
          <a:extLst>
            <a:ext uri="{FF2B5EF4-FFF2-40B4-BE49-F238E27FC236}">
              <a16:creationId xmlns:a16="http://schemas.microsoft.com/office/drawing/2014/main" id="{00000000-0008-0000-0B00-0000D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6" name="Text Box 38">
          <a:extLst>
            <a:ext uri="{FF2B5EF4-FFF2-40B4-BE49-F238E27FC236}">
              <a16:creationId xmlns:a16="http://schemas.microsoft.com/office/drawing/2014/main" id="{00000000-0008-0000-0B00-0000D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7" name="Text Box 38">
          <a:extLst>
            <a:ext uri="{FF2B5EF4-FFF2-40B4-BE49-F238E27FC236}">
              <a16:creationId xmlns:a16="http://schemas.microsoft.com/office/drawing/2014/main" id="{00000000-0008-0000-0B00-0000D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8" name="Text Box 38">
          <a:extLst>
            <a:ext uri="{FF2B5EF4-FFF2-40B4-BE49-F238E27FC236}">
              <a16:creationId xmlns:a16="http://schemas.microsoft.com/office/drawing/2014/main" id="{00000000-0008-0000-0B00-0000D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00000000-0008-0000-0B00-0000D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0" name="Text Box 76">
          <a:extLst>
            <a:ext uri="{FF2B5EF4-FFF2-40B4-BE49-F238E27FC236}">
              <a16:creationId xmlns:a16="http://schemas.microsoft.com/office/drawing/2014/main" id="{00000000-0008-0000-0B00-0000D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1" name="Text Box 77">
          <a:extLst>
            <a:ext uri="{FF2B5EF4-FFF2-40B4-BE49-F238E27FC236}">
              <a16:creationId xmlns:a16="http://schemas.microsoft.com/office/drawing/2014/main" id="{00000000-0008-0000-0B00-0000D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2" name="Text Box 78">
          <a:extLst>
            <a:ext uri="{FF2B5EF4-FFF2-40B4-BE49-F238E27FC236}">
              <a16:creationId xmlns:a16="http://schemas.microsoft.com/office/drawing/2014/main" id="{00000000-0008-0000-0B00-0000D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00000000-0008-0000-0B00-0000D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00000000-0008-0000-0B00-0000E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5" name="Text Box 46">
          <a:extLst>
            <a:ext uri="{FF2B5EF4-FFF2-40B4-BE49-F238E27FC236}">
              <a16:creationId xmlns:a16="http://schemas.microsoft.com/office/drawing/2014/main" id="{00000000-0008-0000-0B00-0000E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6" name="Text Box 43">
          <a:extLst>
            <a:ext uri="{FF2B5EF4-FFF2-40B4-BE49-F238E27FC236}">
              <a16:creationId xmlns:a16="http://schemas.microsoft.com/office/drawing/2014/main" id="{00000000-0008-0000-0B00-0000E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7" name="Text Box 68">
          <a:extLst>
            <a:ext uri="{FF2B5EF4-FFF2-40B4-BE49-F238E27FC236}">
              <a16:creationId xmlns:a16="http://schemas.microsoft.com/office/drawing/2014/main" id="{00000000-0008-0000-0B00-0000E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8" name="Text Box 69">
          <a:extLst>
            <a:ext uri="{FF2B5EF4-FFF2-40B4-BE49-F238E27FC236}">
              <a16:creationId xmlns:a16="http://schemas.microsoft.com/office/drawing/2014/main" id="{00000000-0008-0000-0B00-0000E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09" name="Text Box 70">
          <a:extLst>
            <a:ext uri="{FF2B5EF4-FFF2-40B4-BE49-F238E27FC236}">
              <a16:creationId xmlns:a16="http://schemas.microsoft.com/office/drawing/2014/main" id="{00000000-0008-0000-0B00-0000E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0" name="Text Box 71">
          <a:extLst>
            <a:ext uri="{FF2B5EF4-FFF2-40B4-BE49-F238E27FC236}">
              <a16:creationId xmlns:a16="http://schemas.microsoft.com/office/drawing/2014/main" id="{00000000-0008-0000-0B00-0000E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1" name="Text Box 72">
          <a:extLst>
            <a:ext uri="{FF2B5EF4-FFF2-40B4-BE49-F238E27FC236}">
              <a16:creationId xmlns:a16="http://schemas.microsoft.com/office/drawing/2014/main" id="{00000000-0008-0000-0B00-0000E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2" name="Text Box 73">
          <a:extLst>
            <a:ext uri="{FF2B5EF4-FFF2-40B4-BE49-F238E27FC236}">
              <a16:creationId xmlns:a16="http://schemas.microsoft.com/office/drawing/2014/main" id="{00000000-0008-0000-0B00-0000E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3" name="Text Box 38">
          <a:extLst>
            <a:ext uri="{FF2B5EF4-FFF2-40B4-BE49-F238E27FC236}">
              <a16:creationId xmlns:a16="http://schemas.microsoft.com/office/drawing/2014/main" id="{00000000-0008-0000-0B00-0000E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4" name="Text Box 38">
          <a:extLst>
            <a:ext uri="{FF2B5EF4-FFF2-40B4-BE49-F238E27FC236}">
              <a16:creationId xmlns:a16="http://schemas.microsoft.com/office/drawing/2014/main" id="{00000000-0008-0000-0B00-0000E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5" name="Text Box 38">
          <a:extLst>
            <a:ext uri="{FF2B5EF4-FFF2-40B4-BE49-F238E27FC236}">
              <a16:creationId xmlns:a16="http://schemas.microsoft.com/office/drawing/2014/main" id="{00000000-0008-0000-0B00-0000E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6" name="Text Box 38">
          <a:extLst>
            <a:ext uri="{FF2B5EF4-FFF2-40B4-BE49-F238E27FC236}">
              <a16:creationId xmlns:a16="http://schemas.microsoft.com/office/drawing/2014/main" id="{00000000-0008-0000-0B00-0000E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7" name="Text Box 38">
          <a:extLst>
            <a:ext uri="{FF2B5EF4-FFF2-40B4-BE49-F238E27FC236}">
              <a16:creationId xmlns:a16="http://schemas.microsoft.com/office/drawing/2014/main" id="{00000000-0008-0000-0B00-0000E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8" name="Text Box 38">
          <a:extLst>
            <a:ext uri="{FF2B5EF4-FFF2-40B4-BE49-F238E27FC236}">
              <a16:creationId xmlns:a16="http://schemas.microsoft.com/office/drawing/2014/main" id="{00000000-0008-0000-0B00-0000E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19" name="Text Box 38">
          <a:extLst>
            <a:ext uri="{FF2B5EF4-FFF2-40B4-BE49-F238E27FC236}">
              <a16:creationId xmlns:a16="http://schemas.microsoft.com/office/drawing/2014/main" id="{00000000-0008-0000-0B00-0000E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0" name="Text Box 38">
          <a:extLst>
            <a:ext uri="{FF2B5EF4-FFF2-40B4-BE49-F238E27FC236}">
              <a16:creationId xmlns:a16="http://schemas.microsoft.com/office/drawing/2014/main" id="{00000000-0008-0000-0B00-0000F0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1" name="Text Box 38">
          <a:extLst>
            <a:ext uri="{FF2B5EF4-FFF2-40B4-BE49-F238E27FC236}">
              <a16:creationId xmlns:a16="http://schemas.microsoft.com/office/drawing/2014/main" id="{00000000-0008-0000-0B00-0000F1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2" name="Text Box 38">
          <a:extLst>
            <a:ext uri="{FF2B5EF4-FFF2-40B4-BE49-F238E27FC236}">
              <a16:creationId xmlns:a16="http://schemas.microsoft.com/office/drawing/2014/main" id="{00000000-0008-0000-0B00-0000F2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3" name="Text Box 38">
          <a:extLst>
            <a:ext uri="{FF2B5EF4-FFF2-40B4-BE49-F238E27FC236}">
              <a16:creationId xmlns:a16="http://schemas.microsoft.com/office/drawing/2014/main" id="{00000000-0008-0000-0B00-0000F3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4" name="Text Box 38">
          <a:extLst>
            <a:ext uri="{FF2B5EF4-FFF2-40B4-BE49-F238E27FC236}">
              <a16:creationId xmlns:a16="http://schemas.microsoft.com/office/drawing/2014/main" id="{00000000-0008-0000-0B00-0000F4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00000000-0008-0000-0B00-0000F5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6" name="Text Box 76">
          <a:extLst>
            <a:ext uri="{FF2B5EF4-FFF2-40B4-BE49-F238E27FC236}">
              <a16:creationId xmlns:a16="http://schemas.microsoft.com/office/drawing/2014/main" id="{00000000-0008-0000-0B00-0000F6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7" name="Text Box 77">
          <a:extLst>
            <a:ext uri="{FF2B5EF4-FFF2-40B4-BE49-F238E27FC236}">
              <a16:creationId xmlns:a16="http://schemas.microsoft.com/office/drawing/2014/main" id="{00000000-0008-0000-0B00-0000F7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8" name="Text Box 78">
          <a:extLst>
            <a:ext uri="{FF2B5EF4-FFF2-40B4-BE49-F238E27FC236}">
              <a16:creationId xmlns:a16="http://schemas.microsoft.com/office/drawing/2014/main" id="{00000000-0008-0000-0B00-0000F8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00000000-0008-0000-0B00-0000F9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00000000-0008-0000-0B00-0000FA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1" name="Text Box 46">
          <a:extLst>
            <a:ext uri="{FF2B5EF4-FFF2-40B4-BE49-F238E27FC236}">
              <a16:creationId xmlns:a16="http://schemas.microsoft.com/office/drawing/2014/main" id="{00000000-0008-0000-0B00-0000FB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2" name="Text Box 43">
          <a:extLst>
            <a:ext uri="{FF2B5EF4-FFF2-40B4-BE49-F238E27FC236}">
              <a16:creationId xmlns:a16="http://schemas.microsoft.com/office/drawing/2014/main" id="{00000000-0008-0000-0B00-0000FC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3" name="Text Box 68">
          <a:extLst>
            <a:ext uri="{FF2B5EF4-FFF2-40B4-BE49-F238E27FC236}">
              <a16:creationId xmlns:a16="http://schemas.microsoft.com/office/drawing/2014/main" id="{00000000-0008-0000-0B00-0000FD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4" name="Text Box 69">
          <a:extLst>
            <a:ext uri="{FF2B5EF4-FFF2-40B4-BE49-F238E27FC236}">
              <a16:creationId xmlns:a16="http://schemas.microsoft.com/office/drawing/2014/main" id="{00000000-0008-0000-0B00-0000FE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5" name="Text Box 70">
          <a:extLst>
            <a:ext uri="{FF2B5EF4-FFF2-40B4-BE49-F238E27FC236}">
              <a16:creationId xmlns:a16="http://schemas.microsoft.com/office/drawing/2014/main" id="{00000000-0008-0000-0B00-0000FF1E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6" name="Text Box 71">
          <a:extLst>
            <a:ext uri="{FF2B5EF4-FFF2-40B4-BE49-F238E27FC236}">
              <a16:creationId xmlns:a16="http://schemas.microsoft.com/office/drawing/2014/main" id="{00000000-0008-0000-0B00-00000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7" name="Text Box 72">
          <a:extLst>
            <a:ext uri="{FF2B5EF4-FFF2-40B4-BE49-F238E27FC236}">
              <a16:creationId xmlns:a16="http://schemas.microsoft.com/office/drawing/2014/main" id="{00000000-0008-0000-0B00-00000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8" name="Text Box 73">
          <a:extLst>
            <a:ext uri="{FF2B5EF4-FFF2-40B4-BE49-F238E27FC236}">
              <a16:creationId xmlns:a16="http://schemas.microsoft.com/office/drawing/2014/main" id="{00000000-0008-0000-0B00-00000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39" name="Text Box 38">
          <a:extLst>
            <a:ext uri="{FF2B5EF4-FFF2-40B4-BE49-F238E27FC236}">
              <a16:creationId xmlns:a16="http://schemas.microsoft.com/office/drawing/2014/main" id="{00000000-0008-0000-0B00-00000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0" name="Text Box 38">
          <a:extLst>
            <a:ext uri="{FF2B5EF4-FFF2-40B4-BE49-F238E27FC236}">
              <a16:creationId xmlns:a16="http://schemas.microsoft.com/office/drawing/2014/main" id="{00000000-0008-0000-0B00-00000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1" name="Text Box 38">
          <a:extLst>
            <a:ext uri="{FF2B5EF4-FFF2-40B4-BE49-F238E27FC236}">
              <a16:creationId xmlns:a16="http://schemas.microsoft.com/office/drawing/2014/main" id="{00000000-0008-0000-0B00-00000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2" name="Text Box 38">
          <a:extLst>
            <a:ext uri="{FF2B5EF4-FFF2-40B4-BE49-F238E27FC236}">
              <a16:creationId xmlns:a16="http://schemas.microsoft.com/office/drawing/2014/main" id="{00000000-0008-0000-0B00-00000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3" name="Text Box 38">
          <a:extLst>
            <a:ext uri="{FF2B5EF4-FFF2-40B4-BE49-F238E27FC236}">
              <a16:creationId xmlns:a16="http://schemas.microsoft.com/office/drawing/2014/main" id="{00000000-0008-0000-0B00-00000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4" name="Text Box 38">
          <a:extLst>
            <a:ext uri="{FF2B5EF4-FFF2-40B4-BE49-F238E27FC236}">
              <a16:creationId xmlns:a16="http://schemas.microsoft.com/office/drawing/2014/main" id="{00000000-0008-0000-0B00-00000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5" name="Text Box 38">
          <a:extLst>
            <a:ext uri="{FF2B5EF4-FFF2-40B4-BE49-F238E27FC236}">
              <a16:creationId xmlns:a16="http://schemas.microsoft.com/office/drawing/2014/main" id="{00000000-0008-0000-0B00-00000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6" name="Text Box 38">
          <a:extLst>
            <a:ext uri="{FF2B5EF4-FFF2-40B4-BE49-F238E27FC236}">
              <a16:creationId xmlns:a16="http://schemas.microsoft.com/office/drawing/2014/main" id="{00000000-0008-0000-0B00-00000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7" name="Text Box 38">
          <a:extLst>
            <a:ext uri="{FF2B5EF4-FFF2-40B4-BE49-F238E27FC236}">
              <a16:creationId xmlns:a16="http://schemas.microsoft.com/office/drawing/2014/main" id="{00000000-0008-0000-0B00-00000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8" name="Text Box 38">
          <a:extLst>
            <a:ext uri="{FF2B5EF4-FFF2-40B4-BE49-F238E27FC236}">
              <a16:creationId xmlns:a16="http://schemas.microsoft.com/office/drawing/2014/main" id="{00000000-0008-0000-0B00-00000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49" name="Text Box 38">
          <a:extLst>
            <a:ext uri="{FF2B5EF4-FFF2-40B4-BE49-F238E27FC236}">
              <a16:creationId xmlns:a16="http://schemas.microsoft.com/office/drawing/2014/main" id="{00000000-0008-0000-0B00-00000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0" name="Text Box 38">
          <a:extLst>
            <a:ext uri="{FF2B5EF4-FFF2-40B4-BE49-F238E27FC236}">
              <a16:creationId xmlns:a16="http://schemas.microsoft.com/office/drawing/2014/main" id="{00000000-0008-0000-0B00-00000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00000000-0008-0000-0B00-00000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2" name="Text Box 76">
          <a:extLst>
            <a:ext uri="{FF2B5EF4-FFF2-40B4-BE49-F238E27FC236}">
              <a16:creationId xmlns:a16="http://schemas.microsoft.com/office/drawing/2014/main" id="{00000000-0008-0000-0B00-00001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3" name="Text Box 77">
          <a:extLst>
            <a:ext uri="{FF2B5EF4-FFF2-40B4-BE49-F238E27FC236}">
              <a16:creationId xmlns:a16="http://schemas.microsoft.com/office/drawing/2014/main" id="{00000000-0008-0000-0B00-00001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4" name="Text Box 78">
          <a:extLst>
            <a:ext uri="{FF2B5EF4-FFF2-40B4-BE49-F238E27FC236}">
              <a16:creationId xmlns:a16="http://schemas.microsoft.com/office/drawing/2014/main" id="{00000000-0008-0000-0B00-00001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00000000-0008-0000-0B00-00001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00000000-0008-0000-0B00-00001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7" name="Text Box 46">
          <a:extLst>
            <a:ext uri="{FF2B5EF4-FFF2-40B4-BE49-F238E27FC236}">
              <a16:creationId xmlns:a16="http://schemas.microsoft.com/office/drawing/2014/main" id="{00000000-0008-0000-0B00-00001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58" name="Text Box 43">
          <a:extLst>
            <a:ext uri="{FF2B5EF4-FFF2-40B4-BE49-F238E27FC236}">
              <a16:creationId xmlns:a16="http://schemas.microsoft.com/office/drawing/2014/main" id="{00000000-0008-0000-0B00-00001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59" name="Text Box 68">
          <a:extLst>
            <a:ext uri="{FF2B5EF4-FFF2-40B4-BE49-F238E27FC236}">
              <a16:creationId xmlns:a16="http://schemas.microsoft.com/office/drawing/2014/main" id="{00000000-0008-0000-0B00-00001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0" name="Text Box 69">
          <a:extLst>
            <a:ext uri="{FF2B5EF4-FFF2-40B4-BE49-F238E27FC236}">
              <a16:creationId xmlns:a16="http://schemas.microsoft.com/office/drawing/2014/main" id="{00000000-0008-0000-0B00-00001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1" name="Text Box 70">
          <a:extLst>
            <a:ext uri="{FF2B5EF4-FFF2-40B4-BE49-F238E27FC236}">
              <a16:creationId xmlns:a16="http://schemas.microsoft.com/office/drawing/2014/main" id="{00000000-0008-0000-0B00-00001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2" name="Text Box 71">
          <a:extLst>
            <a:ext uri="{FF2B5EF4-FFF2-40B4-BE49-F238E27FC236}">
              <a16:creationId xmlns:a16="http://schemas.microsoft.com/office/drawing/2014/main" id="{00000000-0008-0000-0B00-00001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3" name="Text Box 72">
          <a:extLst>
            <a:ext uri="{FF2B5EF4-FFF2-40B4-BE49-F238E27FC236}">
              <a16:creationId xmlns:a16="http://schemas.microsoft.com/office/drawing/2014/main" id="{00000000-0008-0000-0B00-00001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4" name="Text Box 73">
          <a:extLst>
            <a:ext uri="{FF2B5EF4-FFF2-40B4-BE49-F238E27FC236}">
              <a16:creationId xmlns:a16="http://schemas.microsoft.com/office/drawing/2014/main" id="{00000000-0008-0000-0B00-00001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5" name="Text Box 38">
          <a:extLst>
            <a:ext uri="{FF2B5EF4-FFF2-40B4-BE49-F238E27FC236}">
              <a16:creationId xmlns:a16="http://schemas.microsoft.com/office/drawing/2014/main" id="{00000000-0008-0000-0B00-00001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6" name="Text Box 38">
          <a:extLst>
            <a:ext uri="{FF2B5EF4-FFF2-40B4-BE49-F238E27FC236}">
              <a16:creationId xmlns:a16="http://schemas.microsoft.com/office/drawing/2014/main" id="{00000000-0008-0000-0B00-00001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7" name="Text Box 38">
          <a:extLst>
            <a:ext uri="{FF2B5EF4-FFF2-40B4-BE49-F238E27FC236}">
              <a16:creationId xmlns:a16="http://schemas.microsoft.com/office/drawing/2014/main" id="{00000000-0008-0000-0B00-00001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8" name="Text Box 38">
          <a:extLst>
            <a:ext uri="{FF2B5EF4-FFF2-40B4-BE49-F238E27FC236}">
              <a16:creationId xmlns:a16="http://schemas.microsoft.com/office/drawing/2014/main" id="{00000000-0008-0000-0B00-00002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69" name="Text Box 38">
          <a:extLst>
            <a:ext uri="{FF2B5EF4-FFF2-40B4-BE49-F238E27FC236}">
              <a16:creationId xmlns:a16="http://schemas.microsoft.com/office/drawing/2014/main" id="{00000000-0008-0000-0B00-00002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0" name="Text Box 38">
          <a:extLst>
            <a:ext uri="{FF2B5EF4-FFF2-40B4-BE49-F238E27FC236}">
              <a16:creationId xmlns:a16="http://schemas.microsoft.com/office/drawing/2014/main" id="{00000000-0008-0000-0B00-00002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1" name="Text Box 38">
          <a:extLst>
            <a:ext uri="{FF2B5EF4-FFF2-40B4-BE49-F238E27FC236}">
              <a16:creationId xmlns:a16="http://schemas.microsoft.com/office/drawing/2014/main" id="{00000000-0008-0000-0B00-00002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2" name="Text Box 38">
          <a:extLst>
            <a:ext uri="{FF2B5EF4-FFF2-40B4-BE49-F238E27FC236}">
              <a16:creationId xmlns:a16="http://schemas.microsoft.com/office/drawing/2014/main" id="{00000000-0008-0000-0B00-00002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3" name="Text Box 38">
          <a:extLst>
            <a:ext uri="{FF2B5EF4-FFF2-40B4-BE49-F238E27FC236}">
              <a16:creationId xmlns:a16="http://schemas.microsoft.com/office/drawing/2014/main" id="{00000000-0008-0000-0B00-00002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4" name="Text Box 38">
          <a:extLst>
            <a:ext uri="{FF2B5EF4-FFF2-40B4-BE49-F238E27FC236}">
              <a16:creationId xmlns:a16="http://schemas.microsoft.com/office/drawing/2014/main" id="{00000000-0008-0000-0B00-00002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5" name="Text Box 38">
          <a:extLst>
            <a:ext uri="{FF2B5EF4-FFF2-40B4-BE49-F238E27FC236}">
              <a16:creationId xmlns:a16="http://schemas.microsoft.com/office/drawing/2014/main" id="{00000000-0008-0000-0B00-00002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6" name="Text Box 38">
          <a:extLst>
            <a:ext uri="{FF2B5EF4-FFF2-40B4-BE49-F238E27FC236}">
              <a16:creationId xmlns:a16="http://schemas.microsoft.com/office/drawing/2014/main" id="{00000000-0008-0000-0B00-00002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00000000-0008-0000-0B00-00002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8" name="Text Box 76">
          <a:extLst>
            <a:ext uri="{FF2B5EF4-FFF2-40B4-BE49-F238E27FC236}">
              <a16:creationId xmlns:a16="http://schemas.microsoft.com/office/drawing/2014/main" id="{00000000-0008-0000-0B00-00002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79" name="Text Box 77">
          <a:extLst>
            <a:ext uri="{FF2B5EF4-FFF2-40B4-BE49-F238E27FC236}">
              <a16:creationId xmlns:a16="http://schemas.microsoft.com/office/drawing/2014/main" id="{00000000-0008-0000-0B00-00002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80" name="Text Box 78">
          <a:extLst>
            <a:ext uri="{FF2B5EF4-FFF2-40B4-BE49-F238E27FC236}">
              <a16:creationId xmlns:a16="http://schemas.microsoft.com/office/drawing/2014/main" id="{00000000-0008-0000-0B00-00002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00000000-0008-0000-0B00-00002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00000000-0008-0000-0B00-00002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83" name="Text Box 46">
          <a:extLst>
            <a:ext uri="{FF2B5EF4-FFF2-40B4-BE49-F238E27FC236}">
              <a16:creationId xmlns:a16="http://schemas.microsoft.com/office/drawing/2014/main" id="{00000000-0008-0000-0B00-00002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7984" name="Text Box 43">
          <a:extLst>
            <a:ext uri="{FF2B5EF4-FFF2-40B4-BE49-F238E27FC236}">
              <a16:creationId xmlns:a16="http://schemas.microsoft.com/office/drawing/2014/main" id="{00000000-0008-0000-0B00-00003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85" name="Text Box 3">
          <a:extLst>
            <a:ext uri="{FF2B5EF4-FFF2-40B4-BE49-F238E27FC236}">
              <a16:creationId xmlns:a16="http://schemas.microsoft.com/office/drawing/2014/main" id="{00000000-0008-0000-0B00-00003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86" name="Text Box 3">
          <a:extLst>
            <a:ext uri="{FF2B5EF4-FFF2-40B4-BE49-F238E27FC236}">
              <a16:creationId xmlns:a16="http://schemas.microsoft.com/office/drawing/2014/main" id="{00000000-0008-0000-0B00-00003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87" name="Text Box 3">
          <a:extLst>
            <a:ext uri="{FF2B5EF4-FFF2-40B4-BE49-F238E27FC236}">
              <a16:creationId xmlns:a16="http://schemas.microsoft.com/office/drawing/2014/main" id="{00000000-0008-0000-0B00-00003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88" name="Text Box 3">
          <a:extLst>
            <a:ext uri="{FF2B5EF4-FFF2-40B4-BE49-F238E27FC236}">
              <a16:creationId xmlns:a16="http://schemas.microsoft.com/office/drawing/2014/main" id="{00000000-0008-0000-0B00-00003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89" name="Text Box 3">
          <a:extLst>
            <a:ext uri="{FF2B5EF4-FFF2-40B4-BE49-F238E27FC236}">
              <a16:creationId xmlns:a16="http://schemas.microsoft.com/office/drawing/2014/main" id="{00000000-0008-0000-0B00-00003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0" name="Text Box 3">
          <a:extLst>
            <a:ext uri="{FF2B5EF4-FFF2-40B4-BE49-F238E27FC236}">
              <a16:creationId xmlns:a16="http://schemas.microsoft.com/office/drawing/2014/main" id="{00000000-0008-0000-0B00-00003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1" name="Text Box 3">
          <a:extLst>
            <a:ext uri="{FF2B5EF4-FFF2-40B4-BE49-F238E27FC236}">
              <a16:creationId xmlns:a16="http://schemas.microsoft.com/office/drawing/2014/main" id="{00000000-0008-0000-0B00-00003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2" name="Text Box 3">
          <a:extLst>
            <a:ext uri="{FF2B5EF4-FFF2-40B4-BE49-F238E27FC236}">
              <a16:creationId xmlns:a16="http://schemas.microsoft.com/office/drawing/2014/main" id="{00000000-0008-0000-0B00-00003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3" name="Text Box 3">
          <a:extLst>
            <a:ext uri="{FF2B5EF4-FFF2-40B4-BE49-F238E27FC236}">
              <a16:creationId xmlns:a16="http://schemas.microsoft.com/office/drawing/2014/main" id="{00000000-0008-0000-0B00-00003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4" name="Text Box 3">
          <a:extLst>
            <a:ext uri="{FF2B5EF4-FFF2-40B4-BE49-F238E27FC236}">
              <a16:creationId xmlns:a16="http://schemas.microsoft.com/office/drawing/2014/main" id="{00000000-0008-0000-0B00-00003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5" name="Text Box 3">
          <a:extLst>
            <a:ext uri="{FF2B5EF4-FFF2-40B4-BE49-F238E27FC236}">
              <a16:creationId xmlns:a16="http://schemas.microsoft.com/office/drawing/2014/main" id="{00000000-0008-0000-0B00-00003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6" name="Text Box 3">
          <a:extLst>
            <a:ext uri="{FF2B5EF4-FFF2-40B4-BE49-F238E27FC236}">
              <a16:creationId xmlns:a16="http://schemas.microsoft.com/office/drawing/2014/main" id="{00000000-0008-0000-0B00-00003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7" name="Text Box 68">
          <a:extLst>
            <a:ext uri="{FF2B5EF4-FFF2-40B4-BE49-F238E27FC236}">
              <a16:creationId xmlns:a16="http://schemas.microsoft.com/office/drawing/2014/main" id="{00000000-0008-0000-0B00-00003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8" name="Text Box 69">
          <a:extLst>
            <a:ext uri="{FF2B5EF4-FFF2-40B4-BE49-F238E27FC236}">
              <a16:creationId xmlns:a16="http://schemas.microsoft.com/office/drawing/2014/main" id="{00000000-0008-0000-0B00-00003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7999" name="Text Box 70">
          <a:extLst>
            <a:ext uri="{FF2B5EF4-FFF2-40B4-BE49-F238E27FC236}">
              <a16:creationId xmlns:a16="http://schemas.microsoft.com/office/drawing/2014/main" id="{00000000-0008-0000-0B00-00003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0" name="Text Box 71">
          <a:extLst>
            <a:ext uri="{FF2B5EF4-FFF2-40B4-BE49-F238E27FC236}">
              <a16:creationId xmlns:a16="http://schemas.microsoft.com/office/drawing/2014/main" id="{00000000-0008-0000-0B00-00004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1" name="Text Box 72">
          <a:extLst>
            <a:ext uri="{FF2B5EF4-FFF2-40B4-BE49-F238E27FC236}">
              <a16:creationId xmlns:a16="http://schemas.microsoft.com/office/drawing/2014/main" id="{00000000-0008-0000-0B00-00004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2" name="Text Box 73">
          <a:extLst>
            <a:ext uri="{FF2B5EF4-FFF2-40B4-BE49-F238E27FC236}">
              <a16:creationId xmlns:a16="http://schemas.microsoft.com/office/drawing/2014/main" id="{00000000-0008-0000-0B00-00004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3" name="Text Box 38">
          <a:extLst>
            <a:ext uri="{FF2B5EF4-FFF2-40B4-BE49-F238E27FC236}">
              <a16:creationId xmlns:a16="http://schemas.microsoft.com/office/drawing/2014/main" id="{00000000-0008-0000-0B00-00004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4" name="Text Box 38">
          <a:extLst>
            <a:ext uri="{FF2B5EF4-FFF2-40B4-BE49-F238E27FC236}">
              <a16:creationId xmlns:a16="http://schemas.microsoft.com/office/drawing/2014/main" id="{00000000-0008-0000-0B00-00004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5" name="Text Box 38">
          <a:extLst>
            <a:ext uri="{FF2B5EF4-FFF2-40B4-BE49-F238E27FC236}">
              <a16:creationId xmlns:a16="http://schemas.microsoft.com/office/drawing/2014/main" id="{00000000-0008-0000-0B00-00004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6" name="Text Box 38">
          <a:extLst>
            <a:ext uri="{FF2B5EF4-FFF2-40B4-BE49-F238E27FC236}">
              <a16:creationId xmlns:a16="http://schemas.microsoft.com/office/drawing/2014/main" id="{00000000-0008-0000-0B00-00004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7" name="Text Box 38">
          <a:extLst>
            <a:ext uri="{FF2B5EF4-FFF2-40B4-BE49-F238E27FC236}">
              <a16:creationId xmlns:a16="http://schemas.microsoft.com/office/drawing/2014/main" id="{00000000-0008-0000-0B00-00004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8" name="Text Box 38">
          <a:extLst>
            <a:ext uri="{FF2B5EF4-FFF2-40B4-BE49-F238E27FC236}">
              <a16:creationId xmlns:a16="http://schemas.microsoft.com/office/drawing/2014/main" id="{00000000-0008-0000-0B00-00004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09" name="Text Box 38">
          <a:extLst>
            <a:ext uri="{FF2B5EF4-FFF2-40B4-BE49-F238E27FC236}">
              <a16:creationId xmlns:a16="http://schemas.microsoft.com/office/drawing/2014/main" id="{00000000-0008-0000-0B00-00004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0" name="Text Box 38">
          <a:extLst>
            <a:ext uri="{FF2B5EF4-FFF2-40B4-BE49-F238E27FC236}">
              <a16:creationId xmlns:a16="http://schemas.microsoft.com/office/drawing/2014/main" id="{00000000-0008-0000-0B00-00004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1" name="Text Box 38">
          <a:extLst>
            <a:ext uri="{FF2B5EF4-FFF2-40B4-BE49-F238E27FC236}">
              <a16:creationId xmlns:a16="http://schemas.microsoft.com/office/drawing/2014/main" id="{00000000-0008-0000-0B00-00004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2" name="Text Box 38">
          <a:extLst>
            <a:ext uri="{FF2B5EF4-FFF2-40B4-BE49-F238E27FC236}">
              <a16:creationId xmlns:a16="http://schemas.microsoft.com/office/drawing/2014/main" id="{00000000-0008-0000-0B00-00004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3" name="Text Box 38">
          <a:extLst>
            <a:ext uri="{FF2B5EF4-FFF2-40B4-BE49-F238E27FC236}">
              <a16:creationId xmlns:a16="http://schemas.microsoft.com/office/drawing/2014/main" id="{00000000-0008-0000-0B00-00004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4" name="Text Box 38">
          <a:extLst>
            <a:ext uri="{FF2B5EF4-FFF2-40B4-BE49-F238E27FC236}">
              <a16:creationId xmlns:a16="http://schemas.microsoft.com/office/drawing/2014/main" id="{00000000-0008-0000-0B00-00004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00000000-0008-0000-0B00-00004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6" name="Text Box 76">
          <a:extLst>
            <a:ext uri="{FF2B5EF4-FFF2-40B4-BE49-F238E27FC236}">
              <a16:creationId xmlns:a16="http://schemas.microsoft.com/office/drawing/2014/main" id="{00000000-0008-0000-0B00-00005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7" name="Text Box 77">
          <a:extLst>
            <a:ext uri="{FF2B5EF4-FFF2-40B4-BE49-F238E27FC236}">
              <a16:creationId xmlns:a16="http://schemas.microsoft.com/office/drawing/2014/main" id="{00000000-0008-0000-0B00-00005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8" name="Text Box 78">
          <a:extLst>
            <a:ext uri="{FF2B5EF4-FFF2-40B4-BE49-F238E27FC236}">
              <a16:creationId xmlns:a16="http://schemas.microsoft.com/office/drawing/2014/main" id="{00000000-0008-0000-0B00-00005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00000000-0008-0000-0B00-00005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00000000-0008-0000-0B00-00005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1" name="Text Box 46">
          <a:extLst>
            <a:ext uri="{FF2B5EF4-FFF2-40B4-BE49-F238E27FC236}">
              <a16:creationId xmlns:a16="http://schemas.microsoft.com/office/drawing/2014/main" id="{00000000-0008-0000-0B00-00005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2" name="Text Box 43">
          <a:extLst>
            <a:ext uri="{FF2B5EF4-FFF2-40B4-BE49-F238E27FC236}">
              <a16:creationId xmlns:a16="http://schemas.microsoft.com/office/drawing/2014/main" id="{00000000-0008-0000-0B00-00005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3" name="Text Box 3">
          <a:extLst>
            <a:ext uri="{FF2B5EF4-FFF2-40B4-BE49-F238E27FC236}">
              <a16:creationId xmlns:a16="http://schemas.microsoft.com/office/drawing/2014/main" id="{00000000-0008-0000-0B00-00005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4" name="Text Box 3">
          <a:extLst>
            <a:ext uri="{FF2B5EF4-FFF2-40B4-BE49-F238E27FC236}">
              <a16:creationId xmlns:a16="http://schemas.microsoft.com/office/drawing/2014/main" id="{00000000-0008-0000-0B00-00005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5" name="Text Box 3">
          <a:extLst>
            <a:ext uri="{FF2B5EF4-FFF2-40B4-BE49-F238E27FC236}">
              <a16:creationId xmlns:a16="http://schemas.microsoft.com/office/drawing/2014/main" id="{00000000-0008-0000-0B00-00005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6" name="Text Box 3">
          <a:extLst>
            <a:ext uri="{FF2B5EF4-FFF2-40B4-BE49-F238E27FC236}">
              <a16:creationId xmlns:a16="http://schemas.microsoft.com/office/drawing/2014/main" id="{00000000-0008-0000-0B00-00005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7" name="Text Box 3">
          <a:extLst>
            <a:ext uri="{FF2B5EF4-FFF2-40B4-BE49-F238E27FC236}">
              <a16:creationId xmlns:a16="http://schemas.microsoft.com/office/drawing/2014/main" id="{00000000-0008-0000-0B00-00005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8" name="Text Box 3">
          <a:extLst>
            <a:ext uri="{FF2B5EF4-FFF2-40B4-BE49-F238E27FC236}">
              <a16:creationId xmlns:a16="http://schemas.microsoft.com/office/drawing/2014/main" id="{00000000-0008-0000-0B00-00005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29" name="Text Box 3">
          <a:extLst>
            <a:ext uri="{FF2B5EF4-FFF2-40B4-BE49-F238E27FC236}">
              <a16:creationId xmlns:a16="http://schemas.microsoft.com/office/drawing/2014/main" id="{00000000-0008-0000-0B00-00005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0" name="Text Box 3">
          <a:extLst>
            <a:ext uri="{FF2B5EF4-FFF2-40B4-BE49-F238E27FC236}">
              <a16:creationId xmlns:a16="http://schemas.microsoft.com/office/drawing/2014/main" id="{00000000-0008-0000-0B00-00005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1" name="Text Box 3">
          <a:extLst>
            <a:ext uri="{FF2B5EF4-FFF2-40B4-BE49-F238E27FC236}">
              <a16:creationId xmlns:a16="http://schemas.microsoft.com/office/drawing/2014/main" id="{00000000-0008-0000-0B00-00005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2" name="Text Box 3">
          <a:extLst>
            <a:ext uri="{FF2B5EF4-FFF2-40B4-BE49-F238E27FC236}">
              <a16:creationId xmlns:a16="http://schemas.microsoft.com/office/drawing/2014/main" id="{00000000-0008-0000-0B00-00006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3" name="Text Box 3">
          <a:extLst>
            <a:ext uri="{FF2B5EF4-FFF2-40B4-BE49-F238E27FC236}">
              <a16:creationId xmlns:a16="http://schemas.microsoft.com/office/drawing/2014/main" id="{00000000-0008-0000-0B00-00006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4" name="Text Box 3">
          <a:extLst>
            <a:ext uri="{FF2B5EF4-FFF2-40B4-BE49-F238E27FC236}">
              <a16:creationId xmlns:a16="http://schemas.microsoft.com/office/drawing/2014/main" id="{00000000-0008-0000-0B00-00006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5" name="Text Box 68">
          <a:extLst>
            <a:ext uri="{FF2B5EF4-FFF2-40B4-BE49-F238E27FC236}">
              <a16:creationId xmlns:a16="http://schemas.microsoft.com/office/drawing/2014/main" id="{00000000-0008-0000-0B00-00006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6" name="Text Box 69">
          <a:extLst>
            <a:ext uri="{FF2B5EF4-FFF2-40B4-BE49-F238E27FC236}">
              <a16:creationId xmlns:a16="http://schemas.microsoft.com/office/drawing/2014/main" id="{00000000-0008-0000-0B00-00006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7" name="Text Box 70">
          <a:extLst>
            <a:ext uri="{FF2B5EF4-FFF2-40B4-BE49-F238E27FC236}">
              <a16:creationId xmlns:a16="http://schemas.microsoft.com/office/drawing/2014/main" id="{00000000-0008-0000-0B00-00006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8" name="Text Box 71">
          <a:extLst>
            <a:ext uri="{FF2B5EF4-FFF2-40B4-BE49-F238E27FC236}">
              <a16:creationId xmlns:a16="http://schemas.microsoft.com/office/drawing/2014/main" id="{00000000-0008-0000-0B00-00006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39" name="Text Box 72">
          <a:extLst>
            <a:ext uri="{FF2B5EF4-FFF2-40B4-BE49-F238E27FC236}">
              <a16:creationId xmlns:a16="http://schemas.microsoft.com/office/drawing/2014/main" id="{00000000-0008-0000-0B00-00006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0" name="Text Box 73">
          <a:extLst>
            <a:ext uri="{FF2B5EF4-FFF2-40B4-BE49-F238E27FC236}">
              <a16:creationId xmlns:a16="http://schemas.microsoft.com/office/drawing/2014/main" id="{00000000-0008-0000-0B00-00006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1" name="Text Box 38">
          <a:extLst>
            <a:ext uri="{FF2B5EF4-FFF2-40B4-BE49-F238E27FC236}">
              <a16:creationId xmlns:a16="http://schemas.microsoft.com/office/drawing/2014/main" id="{00000000-0008-0000-0B00-00006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2" name="Text Box 38">
          <a:extLst>
            <a:ext uri="{FF2B5EF4-FFF2-40B4-BE49-F238E27FC236}">
              <a16:creationId xmlns:a16="http://schemas.microsoft.com/office/drawing/2014/main" id="{00000000-0008-0000-0B00-00006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3" name="Text Box 38">
          <a:extLst>
            <a:ext uri="{FF2B5EF4-FFF2-40B4-BE49-F238E27FC236}">
              <a16:creationId xmlns:a16="http://schemas.microsoft.com/office/drawing/2014/main" id="{00000000-0008-0000-0B00-00006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4" name="Text Box 38">
          <a:extLst>
            <a:ext uri="{FF2B5EF4-FFF2-40B4-BE49-F238E27FC236}">
              <a16:creationId xmlns:a16="http://schemas.microsoft.com/office/drawing/2014/main" id="{00000000-0008-0000-0B00-00006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5" name="Text Box 38">
          <a:extLst>
            <a:ext uri="{FF2B5EF4-FFF2-40B4-BE49-F238E27FC236}">
              <a16:creationId xmlns:a16="http://schemas.microsoft.com/office/drawing/2014/main" id="{00000000-0008-0000-0B00-00006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6" name="Text Box 38">
          <a:extLst>
            <a:ext uri="{FF2B5EF4-FFF2-40B4-BE49-F238E27FC236}">
              <a16:creationId xmlns:a16="http://schemas.microsoft.com/office/drawing/2014/main" id="{00000000-0008-0000-0B00-00006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7" name="Text Box 38">
          <a:extLst>
            <a:ext uri="{FF2B5EF4-FFF2-40B4-BE49-F238E27FC236}">
              <a16:creationId xmlns:a16="http://schemas.microsoft.com/office/drawing/2014/main" id="{00000000-0008-0000-0B00-00006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8" name="Text Box 38">
          <a:extLst>
            <a:ext uri="{FF2B5EF4-FFF2-40B4-BE49-F238E27FC236}">
              <a16:creationId xmlns:a16="http://schemas.microsoft.com/office/drawing/2014/main" id="{00000000-0008-0000-0B00-00007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49" name="Text Box 38">
          <a:extLst>
            <a:ext uri="{FF2B5EF4-FFF2-40B4-BE49-F238E27FC236}">
              <a16:creationId xmlns:a16="http://schemas.microsoft.com/office/drawing/2014/main" id="{00000000-0008-0000-0B00-00007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0" name="Text Box 38">
          <a:extLst>
            <a:ext uri="{FF2B5EF4-FFF2-40B4-BE49-F238E27FC236}">
              <a16:creationId xmlns:a16="http://schemas.microsoft.com/office/drawing/2014/main" id="{00000000-0008-0000-0B00-00007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1" name="Text Box 38">
          <a:extLst>
            <a:ext uri="{FF2B5EF4-FFF2-40B4-BE49-F238E27FC236}">
              <a16:creationId xmlns:a16="http://schemas.microsoft.com/office/drawing/2014/main" id="{00000000-0008-0000-0B00-00007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2" name="Text Box 38">
          <a:extLst>
            <a:ext uri="{FF2B5EF4-FFF2-40B4-BE49-F238E27FC236}">
              <a16:creationId xmlns:a16="http://schemas.microsoft.com/office/drawing/2014/main" id="{00000000-0008-0000-0B00-00007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00000000-0008-0000-0B00-00007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4" name="Text Box 76">
          <a:extLst>
            <a:ext uri="{FF2B5EF4-FFF2-40B4-BE49-F238E27FC236}">
              <a16:creationId xmlns:a16="http://schemas.microsoft.com/office/drawing/2014/main" id="{00000000-0008-0000-0B00-00007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5" name="Text Box 77">
          <a:extLst>
            <a:ext uri="{FF2B5EF4-FFF2-40B4-BE49-F238E27FC236}">
              <a16:creationId xmlns:a16="http://schemas.microsoft.com/office/drawing/2014/main" id="{00000000-0008-0000-0B00-00007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6" name="Text Box 78">
          <a:extLst>
            <a:ext uri="{FF2B5EF4-FFF2-40B4-BE49-F238E27FC236}">
              <a16:creationId xmlns:a16="http://schemas.microsoft.com/office/drawing/2014/main" id="{00000000-0008-0000-0B00-00007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B00-00007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00000000-0008-0000-0B00-00007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59" name="Text Box 46">
          <a:extLst>
            <a:ext uri="{FF2B5EF4-FFF2-40B4-BE49-F238E27FC236}">
              <a16:creationId xmlns:a16="http://schemas.microsoft.com/office/drawing/2014/main" id="{00000000-0008-0000-0B00-00007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0" name="Text Box 43">
          <a:extLst>
            <a:ext uri="{FF2B5EF4-FFF2-40B4-BE49-F238E27FC236}">
              <a16:creationId xmlns:a16="http://schemas.microsoft.com/office/drawing/2014/main" id="{00000000-0008-0000-0B00-00007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1" name="Text Box 68">
          <a:extLst>
            <a:ext uri="{FF2B5EF4-FFF2-40B4-BE49-F238E27FC236}">
              <a16:creationId xmlns:a16="http://schemas.microsoft.com/office/drawing/2014/main" id="{00000000-0008-0000-0B00-00007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2" name="Text Box 69">
          <a:extLst>
            <a:ext uri="{FF2B5EF4-FFF2-40B4-BE49-F238E27FC236}">
              <a16:creationId xmlns:a16="http://schemas.microsoft.com/office/drawing/2014/main" id="{00000000-0008-0000-0B00-00007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3" name="Text Box 70">
          <a:extLst>
            <a:ext uri="{FF2B5EF4-FFF2-40B4-BE49-F238E27FC236}">
              <a16:creationId xmlns:a16="http://schemas.microsoft.com/office/drawing/2014/main" id="{00000000-0008-0000-0B00-00007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4" name="Text Box 71">
          <a:extLst>
            <a:ext uri="{FF2B5EF4-FFF2-40B4-BE49-F238E27FC236}">
              <a16:creationId xmlns:a16="http://schemas.microsoft.com/office/drawing/2014/main" id="{00000000-0008-0000-0B00-00008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5" name="Text Box 72">
          <a:extLst>
            <a:ext uri="{FF2B5EF4-FFF2-40B4-BE49-F238E27FC236}">
              <a16:creationId xmlns:a16="http://schemas.microsoft.com/office/drawing/2014/main" id="{00000000-0008-0000-0B00-00008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6" name="Text Box 73">
          <a:extLst>
            <a:ext uri="{FF2B5EF4-FFF2-40B4-BE49-F238E27FC236}">
              <a16:creationId xmlns:a16="http://schemas.microsoft.com/office/drawing/2014/main" id="{00000000-0008-0000-0B00-00008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7" name="Text Box 38">
          <a:extLst>
            <a:ext uri="{FF2B5EF4-FFF2-40B4-BE49-F238E27FC236}">
              <a16:creationId xmlns:a16="http://schemas.microsoft.com/office/drawing/2014/main" id="{00000000-0008-0000-0B00-00008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8" name="Text Box 38">
          <a:extLst>
            <a:ext uri="{FF2B5EF4-FFF2-40B4-BE49-F238E27FC236}">
              <a16:creationId xmlns:a16="http://schemas.microsoft.com/office/drawing/2014/main" id="{00000000-0008-0000-0B00-00008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69" name="Text Box 38">
          <a:extLst>
            <a:ext uri="{FF2B5EF4-FFF2-40B4-BE49-F238E27FC236}">
              <a16:creationId xmlns:a16="http://schemas.microsoft.com/office/drawing/2014/main" id="{00000000-0008-0000-0B00-00008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0" name="Text Box 38">
          <a:extLst>
            <a:ext uri="{FF2B5EF4-FFF2-40B4-BE49-F238E27FC236}">
              <a16:creationId xmlns:a16="http://schemas.microsoft.com/office/drawing/2014/main" id="{00000000-0008-0000-0B00-00008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1" name="Text Box 38">
          <a:extLst>
            <a:ext uri="{FF2B5EF4-FFF2-40B4-BE49-F238E27FC236}">
              <a16:creationId xmlns:a16="http://schemas.microsoft.com/office/drawing/2014/main" id="{00000000-0008-0000-0B00-00008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2" name="Text Box 38">
          <a:extLst>
            <a:ext uri="{FF2B5EF4-FFF2-40B4-BE49-F238E27FC236}">
              <a16:creationId xmlns:a16="http://schemas.microsoft.com/office/drawing/2014/main" id="{00000000-0008-0000-0B00-00008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3" name="Text Box 38">
          <a:extLst>
            <a:ext uri="{FF2B5EF4-FFF2-40B4-BE49-F238E27FC236}">
              <a16:creationId xmlns:a16="http://schemas.microsoft.com/office/drawing/2014/main" id="{00000000-0008-0000-0B00-00008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4" name="Text Box 38">
          <a:extLst>
            <a:ext uri="{FF2B5EF4-FFF2-40B4-BE49-F238E27FC236}">
              <a16:creationId xmlns:a16="http://schemas.microsoft.com/office/drawing/2014/main" id="{00000000-0008-0000-0B00-00008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5" name="Text Box 38">
          <a:extLst>
            <a:ext uri="{FF2B5EF4-FFF2-40B4-BE49-F238E27FC236}">
              <a16:creationId xmlns:a16="http://schemas.microsoft.com/office/drawing/2014/main" id="{00000000-0008-0000-0B00-00008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6" name="Text Box 38">
          <a:extLst>
            <a:ext uri="{FF2B5EF4-FFF2-40B4-BE49-F238E27FC236}">
              <a16:creationId xmlns:a16="http://schemas.microsoft.com/office/drawing/2014/main" id="{00000000-0008-0000-0B00-00008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7" name="Text Box 38">
          <a:extLst>
            <a:ext uri="{FF2B5EF4-FFF2-40B4-BE49-F238E27FC236}">
              <a16:creationId xmlns:a16="http://schemas.microsoft.com/office/drawing/2014/main" id="{00000000-0008-0000-0B00-00008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8" name="Text Box 38">
          <a:extLst>
            <a:ext uri="{FF2B5EF4-FFF2-40B4-BE49-F238E27FC236}">
              <a16:creationId xmlns:a16="http://schemas.microsoft.com/office/drawing/2014/main" id="{00000000-0008-0000-0B00-00008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00000000-0008-0000-0B00-00008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0" name="Text Box 76">
          <a:extLst>
            <a:ext uri="{FF2B5EF4-FFF2-40B4-BE49-F238E27FC236}">
              <a16:creationId xmlns:a16="http://schemas.microsoft.com/office/drawing/2014/main" id="{00000000-0008-0000-0B00-00009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1" name="Text Box 77">
          <a:extLst>
            <a:ext uri="{FF2B5EF4-FFF2-40B4-BE49-F238E27FC236}">
              <a16:creationId xmlns:a16="http://schemas.microsoft.com/office/drawing/2014/main" id="{00000000-0008-0000-0B00-00009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2" name="Text Box 78">
          <a:extLst>
            <a:ext uri="{FF2B5EF4-FFF2-40B4-BE49-F238E27FC236}">
              <a16:creationId xmlns:a16="http://schemas.microsoft.com/office/drawing/2014/main" id="{00000000-0008-0000-0B00-00009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00000000-0008-0000-0B00-00009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B00-00009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5" name="Text Box 46">
          <a:extLst>
            <a:ext uri="{FF2B5EF4-FFF2-40B4-BE49-F238E27FC236}">
              <a16:creationId xmlns:a16="http://schemas.microsoft.com/office/drawing/2014/main" id="{00000000-0008-0000-0B00-00009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6" name="Text Box 43">
          <a:extLst>
            <a:ext uri="{FF2B5EF4-FFF2-40B4-BE49-F238E27FC236}">
              <a16:creationId xmlns:a16="http://schemas.microsoft.com/office/drawing/2014/main" id="{00000000-0008-0000-0B00-00009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7" name="Text Box 68">
          <a:extLst>
            <a:ext uri="{FF2B5EF4-FFF2-40B4-BE49-F238E27FC236}">
              <a16:creationId xmlns:a16="http://schemas.microsoft.com/office/drawing/2014/main" id="{00000000-0008-0000-0B00-00009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8" name="Text Box 69">
          <a:extLst>
            <a:ext uri="{FF2B5EF4-FFF2-40B4-BE49-F238E27FC236}">
              <a16:creationId xmlns:a16="http://schemas.microsoft.com/office/drawing/2014/main" id="{00000000-0008-0000-0B00-00009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89" name="Text Box 70">
          <a:extLst>
            <a:ext uri="{FF2B5EF4-FFF2-40B4-BE49-F238E27FC236}">
              <a16:creationId xmlns:a16="http://schemas.microsoft.com/office/drawing/2014/main" id="{00000000-0008-0000-0B00-00009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0" name="Text Box 71">
          <a:extLst>
            <a:ext uri="{FF2B5EF4-FFF2-40B4-BE49-F238E27FC236}">
              <a16:creationId xmlns:a16="http://schemas.microsoft.com/office/drawing/2014/main" id="{00000000-0008-0000-0B00-00009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1" name="Text Box 72">
          <a:extLst>
            <a:ext uri="{FF2B5EF4-FFF2-40B4-BE49-F238E27FC236}">
              <a16:creationId xmlns:a16="http://schemas.microsoft.com/office/drawing/2014/main" id="{00000000-0008-0000-0B00-00009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2" name="Text Box 73">
          <a:extLst>
            <a:ext uri="{FF2B5EF4-FFF2-40B4-BE49-F238E27FC236}">
              <a16:creationId xmlns:a16="http://schemas.microsoft.com/office/drawing/2014/main" id="{00000000-0008-0000-0B00-00009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3" name="Text Box 38">
          <a:extLst>
            <a:ext uri="{FF2B5EF4-FFF2-40B4-BE49-F238E27FC236}">
              <a16:creationId xmlns:a16="http://schemas.microsoft.com/office/drawing/2014/main" id="{00000000-0008-0000-0B00-00009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4" name="Text Box 38">
          <a:extLst>
            <a:ext uri="{FF2B5EF4-FFF2-40B4-BE49-F238E27FC236}">
              <a16:creationId xmlns:a16="http://schemas.microsoft.com/office/drawing/2014/main" id="{00000000-0008-0000-0B00-00009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5" name="Text Box 38">
          <a:extLst>
            <a:ext uri="{FF2B5EF4-FFF2-40B4-BE49-F238E27FC236}">
              <a16:creationId xmlns:a16="http://schemas.microsoft.com/office/drawing/2014/main" id="{00000000-0008-0000-0B00-00009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6" name="Text Box 38">
          <a:extLst>
            <a:ext uri="{FF2B5EF4-FFF2-40B4-BE49-F238E27FC236}">
              <a16:creationId xmlns:a16="http://schemas.microsoft.com/office/drawing/2014/main" id="{00000000-0008-0000-0B00-0000A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7" name="Text Box 38">
          <a:extLst>
            <a:ext uri="{FF2B5EF4-FFF2-40B4-BE49-F238E27FC236}">
              <a16:creationId xmlns:a16="http://schemas.microsoft.com/office/drawing/2014/main" id="{00000000-0008-0000-0B00-0000A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8" name="Text Box 38">
          <a:extLst>
            <a:ext uri="{FF2B5EF4-FFF2-40B4-BE49-F238E27FC236}">
              <a16:creationId xmlns:a16="http://schemas.microsoft.com/office/drawing/2014/main" id="{00000000-0008-0000-0B00-0000A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099" name="Text Box 38">
          <a:extLst>
            <a:ext uri="{FF2B5EF4-FFF2-40B4-BE49-F238E27FC236}">
              <a16:creationId xmlns:a16="http://schemas.microsoft.com/office/drawing/2014/main" id="{00000000-0008-0000-0B00-0000A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0" name="Text Box 38">
          <a:extLst>
            <a:ext uri="{FF2B5EF4-FFF2-40B4-BE49-F238E27FC236}">
              <a16:creationId xmlns:a16="http://schemas.microsoft.com/office/drawing/2014/main" id="{00000000-0008-0000-0B00-0000A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1" name="Text Box 38">
          <a:extLst>
            <a:ext uri="{FF2B5EF4-FFF2-40B4-BE49-F238E27FC236}">
              <a16:creationId xmlns:a16="http://schemas.microsoft.com/office/drawing/2014/main" id="{00000000-0008-0000-0B00-0000A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2" name="Text Box 38">
          <a:extLst>
            <a:ext uri="{FF2B5EF4-FFF2-40B4-BE49-F238E27FC236}">
              <a16:creationId xmlns:a16="http://schemas.microsoft.com/office/drawing/2014/main" id="{00000000-0008-0000-0B00-0000A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3" name="Text Box 38">
          <a:extLst>
            <a:ext uri="{FF2B5EF4-FFF2-40B4-BE49-F238E27FC236}">
              <a16:creationId xmlns:a16="http://schemas.microsoft.com/office/drawing/2014/main" id="{00000000-0008-0000-0B00-0000A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4" name="Text Box 38">
          <a:extLst>
            <a:ext uri="{FF2B5EF4-FFF2-40B4-BE49-F238E27FC236}">
              <a16:creationId xmlns:a16="http://schemas.microsoft.com/office/drawing/2014/main" id="{00000000-0008-0000-0B00-0000A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00000000-0008-0000-0B00-0000A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6" name="Text Box 76">
          <a:extLst>
            <a:ext uri="{FF2B5EF4-FFF2-40B4-BE49-F238E27FC236}">
              <a16:creationId xmlns:a16="http://schemas.microsoft.com/office/drawing/2014/main" id="{00000000-0008-0000-0B00-0000A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7" name="Text Box 77">
          <a:extLst>
            <a:ext uri="{FF2B5EF4-FFF2-40B4-BE49-F238E27FC236}">
              <a16:creationId xmlns:a16="http://schemas.microsoft.com/office/drawing/2014/main" id="{00000000-0008-0000-0B00-0000A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8" name="Text Box 78">
          <a:extLst>
            <a:ext uri="{FF2B5EF4-FFF2-40B4-BE49-F238E27FC236}">
              <a16:creationId xmlns:a16="http://schemas.microsoft.com/office/drawing/2014/main" id="{00000000-0008-0000-0B00-0000A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00000000-0008-0000-0B00-0000A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00000000-0008-0000-0B00-0000A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11" name="Text Box 46">
          <a:extLst>
            <a:ext uri="{FF2B5EF4-FFF2-40B4-BE49-F238E27FC236}">
              <a16:creationId xmlns:a16="http://schemas.microsoft.com/office/drawing/2014/main" id="{00000000-0008-0000-0B00-0000A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12" name="Text Box 43">
          <a:extLst>
            <a:ext uri="{FF2B5EF4-FFF2-40B4-BE49-F238E27FC236}">
              <a16:creationId xmlns:a16="http://schemas.microsoft.com/office/drawing/2014/main" id="{00000000-0008-0000-0B00-0000B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13" name="Text Box 68">
          <a:extLst>
            <a:ext uri="{FF2B5EF4-FFF2-40B4-BE49-F238E27FC236}">
              <a16:creationId xmlns:a16="http://schemas.microsoft.com/office/drawing/2014/main" id="{00000000-0008-0000-0B00-0000B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14" name="Text Box 69">
          <a:extLst>
            <a:ext uri="{FF2B5EF4-FFF2-40B4-BE49-F238E27FC236}">
              <a16:creationId xmlns:a16="http://schemas.microsoft.com/office/drawing/2014/main" id="{00000000-0008-0000-0B00-0000B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15" name="Text Box 70">
          <a:extLst>
            <a:ext uri="{FF2B5EF4-FFF2-40B4-BE49-F238E27FC236}">
              <a16:creationId xmlns:a16="http://schemas.microsoft.com/office/drawing/2014/main" id="{00000000-0008-0000-0B00-0000B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16" name="Text Box 71">
          <a:extLst>
            <a:ext uri="{FF2B5EF4-FFF2-40B4-BE49-F238E27FC236}">
              <a16:creationId xmlns:a16="http://schemas.microsoft.com/office/drawing/2014/main" id="{00000000-0008-0000-0B00-0000B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17" name="Text Box 72">
          <a:extLst>
            <a:ext uri="{FF2B5EF4-FFF2-40B4-BE49-F238E27FC236}">
              <a16:creationId xmlns:a16="http://schemas.microsoft.com/office/drawing/2014/main" id="{00000000-0008-0000-0B00-0000B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18" name="Text Box 73">
          <a:extLst>
            <a:ext uri="{FF2B5EF4-FFF2-40B4-BE49-F238E27FC236}">
              <a16:creationId xmlns:a16="http://schemas.microsoft.com/office/drawing/2014/main" id="{00000000-0008-0000-0B00-0000B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19" name="Text Box 38">
          <a:extLst>
            <a:ext uri="{FF2B5EF4-FFF2-40B4-BE49-F238E27FC236}">
              <a16:creationId xmlns:a16="http://schemas.microsoft.com/office/drawing/2014/main" id="{00000000-0008-0000-0B00-0000B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0" name="Text Box 38">
          <a:extLst>
            <a:ext uri="{FF2B5EF4-FFF2-40B4-BE49-F238E27FC236}">
              <a16:creationId xmlns:a16="http://schemas.microsoft.com/office/drawing/2014/main" id="{00000000-0008-0000-0B00-0000B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1" name="Text Box 38">
          <a:extLst>
            <a:ext uri="{FF2B5EF4-FFF2-40B4-BE49-F238E27FC236}">
              <a16:creationId xmlns:a16="http://schemas.microsoft.com/office/drawing/2014/main" id="{00000000-0008-0000-0B00-0000B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2" name="Text Box 38">
          <a:extLst>
            <a:ext uri="{FF2B5EF4-FFF2-40B4-BE49-F238E27FC236}">
              <a16:creationId xmlns:a16="http://schemas.microsoft.com/office/drawing/2014/main" id="{00000000-0008-0000-0B00-0000B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3" name="Text Box 38">
          <a:extLst>
            <a:ext uri="{FF2B5EF4-FFF2-40B4-BE49-F238E27FC236}">
              <a16:creationId xmlns:a16="http://schemas.microsoft.com/office/drawing/2014/main" id="{00000000-0008-0000-0B00-0000B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4" name="Text Box 38">
          <a:extLst>
            <a:ext uri="{FF2B5EF4-FFF2-40B4-BE49-F238E27FC236}">
              <a16:creationId xmlns:a16="http://schemas.microsoft.com/office/drawing/2014/main" id="{00000000-0008-0000-0B00-0000B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5" name="Text Box 38">
          <a:extLst>
            <a:ext uri="{FF2B5EF4-FFF2-40B4-BE49-F238E27FC236}">
              <a16:creationId xmlns:a16="http://schemas.microsoft.com/office/drawing/2014/main" id="{00000000-0008-0000-0B00-0000B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6" name="Text Box 38">
          <a:extLst>
            <a:ext uri="{FF2B5EF4-FFF2-40B4-BE49-F238E27FC236}">
              <a16:creationId xmlns:a16="http://schemas.microsoft.com/office/drawing/2014/main" id="{00000000-0008-0000-0B00-0000B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7" name="Text Box 38">
          <a:extLst>
            <a:ext uri="{FF2B5EF4-FFF2-40B4-BE49-F238E27FC236}">
              <a16:creationId xmlns:a16="http://schemas.microsoft.com/office/drawing/2014/main" id="{00000000-0008-0000-0B00-0000B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8" name="Text Box 38">
          <a:extLst>
            <a:ext uri="{FF2B5EF4-FFF2-40B4-BE49-F238E27FC236}">
              <a16:creationId xmlns:a16="http://schemas.microsoft.com/office/drawing/2014/main" id="{00000000-0008-0000-0B00-0000C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29" name="Text Box 38">
          <a:extLst>
            <a:ext uri="{FF2B5EF4-FFF2-40B4-BE49-F238E27FC236}">
              <a16:creationId xmlns:a16="http://schemas.microsoft.com/office/drawing/2014/main" id="{00000000-0008-0000-0B00-0000C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0" name="Text Box 38">
          <a:extLst>
            <a:ext uri="{FF2B5EF4-FFF2-40B4-BE49-F238E27FC236}">
              <a16:creationId xmlns:a16="http://schemas.microsoft.com/office/drawing/2014/main" id="{00000000-0008-0000-0B00-0000C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00000000-0008-0000-0B00-0000C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2" name="Text Box 76">
          <a:extLst>
            <a:ext uri="{FF2B5EF4-FFF2-40B4-BE49-F238E27FC236}">
              <a16:creationId xmlns:a16="http://schemas.microsoft.com/office/drawing/2014/main" id="{00000000-0008-0000-0B00-0000C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3" name="Text Box 77">
          <a:extLst>
            <a:ext uri="{FF2B5EF4-FFF2-40B4-BE49-F238E27FC236}">
              <a16:creationId xmlns:a16="http://schemas.microsoft.com/office/drawing/2014/main" id="{00000000-0008-0000-0B00-0000C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4" name="Text Box 78">
          <a:extLst>
            <a:ext uri="{FF2B5EF4-FFF2-40B4-BE49-F238E27FC236}">
              <a16:creationId xmlns:a16="http://schemas.microsoft.com/office/drawing/2014/main" id="{00000000-0008-0000-0B00-0000C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00000000-0008-0000-0B00-0000C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00000000-0008-0000-0B00-0000C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7" name="Text Box 46">
          <a:extLst>
            <a:ext uri="{FF2B5EF4-FFF2-40B4-BE49-F238E27FC236}">
              <a16:creationId xmlns:a16="http://schemas.microsoft.com/office/drawing/2014/main" id="{00000000-0008-0000-0B00-0000C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30480"/>
    <xdr:sp macro="" textlink="">
      <xdr:nvSpPr>
        <xdr:cNvPr id="8138" name="Text Box 43">
          <a:extLst>
            <a:ext uri="{FF2B5EF4-FFF2-40B4-BE49-F238E27FC236}">
              <a16:creationId xmlns:a16="http://schemas.microsoft.com/office/drawing/2014/main" id="{00000000-0008-0000-0B00-0000C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39" name="Text Box 3">
          <a:extLst>
            <a:ext uri="{FF2B5EF4-FFF2-40B4-BE49-F238E27FC236}">
              <a16:creationId xmlns:a16="http://schemas.microsoft.com/office/drawing/2014/main" id="{00000000-0008-0000-0B00-0000C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0" name="Text Box 3">
          <a:extLst>
            <a:ext uri="{FF2B5EF4-FFF2-40B4-BE49-F238E27FC236}">
              <a16:creationId xmlns:a16="http://schemas.microsoft.com/office/drawing/2014/main" id="{00000000-0008-0000-0B00-0000C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1" name="Text Box 3">
          <a:extLst>
            <a:ext uri="{FF2B5EF4-FFF2-40B4-BE49-F238E27FC236}">
              <a16:creationId xmlns:a16="http://schemas.microsoft.com/office/drawing/2014/main" id="{00000000-0008-0000-0B00-0000C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2" name="Text Box 3">
          <a:extLst>
            <a:ext uri="{FF2B5EF4-FFF2-40B4-BE49-F238E27FC236}">
              <a16:creationId xmlns:a16="http://schemas.microsoft.com/office/drawing/2014/main" id="{00000000-0008-0000-0B00-0000C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3" name="Text Box 3">
          <a:extLst>
            <a:ext uri="{FF2B5EF4-FFF2-40B4-BE49-F238E27FC236}">
              <a16:creationId xmlns:a16="http://schemas.microsoft.com/office/drawing/2014/main" id="{00000000-0008-0000-0B00-0000C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4" name="Text Box 3">
          <a:extLst>
            <a:ext uri="{FF2B5EF4-FFF2-40B4-BE49-F238E27FC236}">
              <a16:creationId xmlns:a16="http://schemas.microsoft.com/office/drawing/2014/main" id="{00000000-0008-0000-0B00-0000D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5" name="Text Box 3">
          <a:extLst>
            <a:ext uri="{FF2B5EF4-FFF2-40B4-BE49-F238E27FC236}">
              <a16:creationId xmlns:a16="http://schemas.microsoft.com/office/drawing/2014/main" id="{00000000-0008-0000-0B00-0000D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6" name="Text Box 3">
          <a:extLst>
            <a:ext uri="{FF2B5EF4-FFF2-40B4-BE49-F238E27FC236}">
              <a16:creationId xmlns:a16="http://schemas.microsoft.com/office/drawing/2014/main" id="{00000000-0008-0000-0B00-0000D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7" name="Text Box 3">
          <a:extLst>
            <a:ext uri="{FF2B5EF4-FFF2-40B4-BE49-F238E27FC236}">
              <a16:creationId xmlns:a16="http://schemas.microsoft.com/office/drawing/2014/main" id="{00000000-0008-0000-0B00-0000D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8" name="Text Box 3">
          <a:extLst>
            <a:ext uri="{FF2B5EF4-FFF2-40B4-BE49-F238E27FC236}">
              <a16:creationId xmlns:a16="http://schemas.microsoft.com/office/drawing/2014/main" id="{00000000-0008-0000-0B00-0000D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49" name="Text Box 3">
          <a:extLst>
            <a:ext uri="{FF2B5EF4-FFF2-40B4-BE49-F238E27FC236}">
              <a16:creationId xmlns:a16="http://schemas.microsoft.com/office/drawing/2014/main" id="{00000000-0008-0000-0B00-0000D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0" name="Text Box 3">
          <a:extLst>
            <a:ext uri="{FF2B5EF4-FFF2-40B4-BE49-F238E27FC236}">
              <a16:creationId xmlns:a16="http://schemas.microsoft.com/office/drawing/2014/main" id="{00000000-0008-0000-0B00-0000D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1" name="Text Box 68">
          <a:extLst>
            <a:ext uri="{FF2B5EF4-FFF2-40B4-BE49-F238E27FC236}">
              <a16:creationId xmlns:a16="http://schemas.microsoft.com/office/drawing/2014/main" id="{00000000-0008-0000-0B00-0000D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2" name="Text Box 69">
          <a:extLst>
            <a:ext uri="{FF2B5EF4-FFF2-40B4-BE49-F238E27FC236}">
              <a16:creationId xmlns:a16="http://schemas.microsoft.com/office/drawing/2014/main" id="{00000000-0008-0000-0B00-0000D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3" name="Text Box 70">
          <a:extLst>
            <a:ext uri="{FF2B5EF4-FFF2-40B4-BE49-F238E27FC236}">
              <a16:creationId xmlns:a16="http://schemas.microsoft.com/office/drawing/2014/main" id="{00000000-0008-0000-0B00-0000D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4" name="Text Box 71">
          <a:extLst>
            <a:ext uri="{FF2B5EF4-FFF2-40B4-BE49-F238E27FC236}">
              <a16:creationId xmlns:a16="http://schemas.microsoft.com/office/drawing/2014/main" id="{00000000-0008-0000-0B00-0000D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5" name="Text Box 72">
          <a:extLst>
            <a:ext uri="{FF2B5EF4-FFF2-40B4-BE49-F238E27FC236}">
              <a16:creationId xmlns:a16="http://schemas.microsoft.com/office/drawing/2014/main" id="{00000000-0008-0000-0B00-0000D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6" name="Text Box 73">
          <a:extLst>
            <a:ext uri="{FF2B5EF4-FFF2-40B4-BE49-F238E27FC236}">
              <a16:creationId xmlns:a16="http://schemas.microsoft.com/office/drawing/2014/main" id="{00000000-0008-0000-0B00-0000D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7" name="Text Box 38">
          <a:extLst>
            <a:ext uri="{FF2B5EF4-FFF2-40B4-BE49-F238E27FC236}">
              <a16:creationId xmlns:a16="http://schemas.microsoft.com/office/drawing/2014/main" id="{00000000-0008-0000-0B00-0000D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8" name="Text Box 38">
          <a:extLst>
            <a:ext uri="{FF2B5EF4-FFF2-40B4-BE49-F238E27FC236}">
              <a16:creationId xmlns:a16="http://schemas.microsoft.com/office/drawing/2014/main" id="{00000000-0008-0000-0B00-0000D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59" name="Text Box 38">
          <a:extLst>
            <a:ext uri="{FF2B5EF4-FFF2-40B4-BE49-F238E27FC236}">
              <a16:creationId xmlns:a16="http://schemas.microsoft.com/office/drawing/2014/main" id="{00000000-0008-0000-0B00-0000D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0" name="Text Box 38">
          <a:extLst>
            <a:ext uri="{FF2B5EF4-FFF2-40B4-BE49-F238E27FC236}">
              <a16:creationId xmlns:a16="http://schemas.microsoft.com/office/drawing/2014/main" id="{00000000-0008-0000-0B00-0000E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1" name="Text Box 38">
          <a:extLst>
            <a:ext uri="{FF2B5EF4-FFF2-40B4-BE49-F238E27FC236}">
              <a16:creationId xmlns:a16="http://schemas.microsoft.com/office/drawing/2014/main" id="{00000000-0008-0000-0B00-0000E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2" name="Text Box 38">
          <a:extLst>
            <a:ext uri="{FF2B5EF4-FFF2-40B4-BE49-F238E27FC236}">
              <a16:creationId xmlns:a16="http://schemas.microsoft.com/office/drawing/2014/main" id="{00000000-0008-0000-0B00-0000E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3" name="Text Box 38">
          <a:extLst>
            <a:ext uri="{FF2B5EF4-FFF2-40B4-BE49-F238E27FC236}">
              <a16:creationId xmlns:a16="http://schemas.microsoft.com/office/drawing/2014/main" id="{00000000-0008-0000-0B00-0000E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4" name="Text Box 38">
          <a:extLst>
            <a:ext uri="{FF2B5EF4-FFF2-40B4-BE49-F238E27FC236}">
              <a16:creationId xmlns:a16="http://schemas.microsoft.com/office/drawing/2014/main" id="{00000000-0008-0000-0B00-0000E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5" name="Text Box 38">
          <a:extLst>
            <a:ext uri="{FF2B5EF4-FFF2-40B4-BE49-F238E27FC236}">
              <a16:creationId xmlns:a16="http://schemas.microsoft.com/office/drawing/2014/main" id="{00000000-0008-0000-0B00-0000E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6" name="Text Box 38">
          <a:extLst>
            <a:ext uri="{FF2B5EF4-FFF2-40B4-BE49-F238E27FC236}">
              <a16:creationId xmlns:a16="http://schemas.microsoft.com/office/drawing/2014/main" id="{00000000-0008-0000-0B00-0000E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7" name="Text Box 38">
          <a:extLst>
            <a:ext uri="{FF2B5EF4-FFF2-40B4-BE49-F238E27FC236}">
              <a16:creationId xmlns:a16="http://schemas.microsoft.com/office/drawing/2014/main" id="{00000000-0008-0000-0B00-0000E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8" name="Text Box 38">
          <a:extLst>
            <a:ext uri="{FF2B5EF4-FFF2-40B4-BE49-F238E27FC236}">
              <a16:creationId xmlns:a16="http://schemas.microsoft.com/office/drawing/2014/main" id="{00000000-0008-0000-0B00-0000E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00000000-0008-0000-0B00-0000E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0" name="Text Box 76">
          <a:extLst>
            <a:ext uri="{FF2B5EF4-FFF2-40B4-BE49-F238E27FC236}">
              <a16:creationId xmlns:a16="http://schemas.microsoft.com/office/drawing/2014/main" id="{00000000-0008-0000-0B00-0000E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1" name="Text Box 77">
          <a:extLst>
            <a:ext uri="{FF2B5EF4-FFF2-40B4-BE49-F238E27FC236}">
              <a16:creationId xmlns:a16="http://schemas.microsoft.com/office/drawing/2014/main" id="{00000000-0008-0000-0B00-0000E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2" name="Text Box 78">
          <a:extLst>
            <a:ext uri="{FF2B5EF4-FFF2-40B4-BE49-F238E27FC236}">
              <a16:creationId xmlns:a16="http://schemas.microsoft.com/office/drawing/2014/main" id="{00000000-0008-0000-0B00-0000E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00000000-0008-0000-0B00-0000E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00000000-0008-0000-0B00-0000E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5" name="Text Box 46">
          <a:extLst>
            <a:ext uri="{FF2B5EF4-FFF2-40B4-BE49-F238E27FC236}">
              <a16:creationId xmlns:a16="http://schemas.microsoft.com/office/drawing/2014/main" id="{00000000-0008-0000-0B00-0000E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6" name="Text Box 43">
          <a:extLst>
            <a:ext uri="{FF2B5EF4-FFF2-40B4-BE49-F238E27FC236}">
              <a16:creationId xmlns:a16="http://schemas.microsoft.com/office/drawing/2014/main" id="{00000000-0008-0000-0B00-0000F0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7" name="Text Box 3">
          <a:extLst>
            <a:ext uri="{FF2B5EF4-FFF2-40B4-BE49-F238E27FC236}">
              <a16:creationId xmlns:a16="http://schemas.microsoft.com/office/drawing/2014/main" id="{00000000-0008-0000-0B00-0000F1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8" name="Text Box 3">
          <a:extLst>
            <a:ext uri="{FF2B5EF4-FFF2-40B4-BE49-F238E27FC236}">
              <a16:creationId xmlns:a16="http://schemas.microsoft.com/office/drawing/2014/main" id="{00000000-0008-0000-0B00-0000F2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79" name="Text Box 3">
          <a:extLst>
            <a:ext uri="{FF2B5EF4-FFF2-40B4-BE49-F238E27FC236}">
              <a16:creationId xmlns:a16="http://schemas.microsoft.com/office/drawing/2014/main" id="{00000000-0008-0000-0B00-0000F3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0" name="Text Box 3">
          <a:extLst>
            <a:ext uri="{FF2B5EF4-FFF2-40B4-BE49-F238E27FC236}">
              <a16:creationId xmlns:a16="http://schemas.microsoft.com/office/drawing/2014/main" id="{00000000-0008-0000-0B00-0000F4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1" name="Text Box 3">
          <a:extLst>
            <a:ext uri="{FF2B5EF4-FFF2-40B4-BE49-F238E27FC236}">
              <a16:creationId xmlns:a16="http://schemas.microsoft.com/office/drawing/2014/main" id="{00000000-0008-0000-0B00-0000F5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2" name="Text Box 3">
          <a:extLst>
            <a:ext uri="{FF2B5EF4-FFF2-40B4-BE49-F238E27FC236}">
              <a16:creationId xmlns:a16="http://schemas.microsoft.com/office/drawing/2014/main" id="{00000000-0008-0000-0B00-0000F6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3" name="Text Box 3">
          <a:extLst>
            <a:ext uri="{FF2B5EF4-FFF2-40B4-BE49-F238E27FC236}">
              <a16:creationId xmlns:a16="http://schemas.microsoft.com/office/drawing/2014/main" id="{00000000-0008-0000-0B00-0000F7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4" name="Text Box 3">
          <a:extLst>
            <a:ext uri="{FF2B5EF4-FFF2-40B4-BE49-F238E27FC236}">
              <a16:creationId xmlns:a16="http://schemas.microsoft.com/office/drawing/2014/main" id="{00000000-0008-0000-0B00-0000F8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5" name="Text Box 3">
          <a:extLst>
            <a:ext uri="{FF2B5EF4-FFF2-40B4-BE49-F238E27FC236}">
              <a16:creationId xmlns:a16="http://schemas.microsoft.com/office/drawing/2014/main" id="{00000000-0008-0000-0B00-0000F9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6" name="Text Box 3">
          <a:extLst>
            <a:ext uri="{FF2B5EF4-FFF2-40B4-BE49-F238E27FC236}">
              <a16:creationId xmlns:a16="http://schemas.microsoft.com/office/drawing/2014/main" id="{00000000-0008-0000-0B00-0000FA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7" name="Text Box 3">
          <a:extLst>
            <a:ext uri="{FF2B5EF4-FFF2-40B4-BE49-F238E27FC236}">
              <a16:creationId xmlns:a16="http://schemas.microsoft.com/office/drawing/2014/main" id="{00000000-0008-0000-0B00-0000FB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8" name="Text Box 3">
          <a:extLst>
            <a:ext uri="{FF2B5EF4-FFF2-40B4-BE49-F238E27FC236}">
              <a16:creationId xmlns:a16="http://schemas.microsoft.com/office/drawing/2014/main" id="{00000000-0008-0000-0B00-0000FC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89" name="Text Box 68">
          <a:extLst>
            <a:ext uri="{FF2B5EF4-FFF2-40B4-BE49-F238E27FC236}">
              <a16:creationId xmlns:a16="http://schemas.microsoft.com/office/drawing/2014/main" id="{00000000-0008-0000-0B00-0000FD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0" name="Text Box 69">
          <a:extLst>
            <a:ext uri="{FF2B5EF4-FFF2-40B4-BE49-F238E27FC236}">
              <a16:creationId xmlns:a16="http://schemas.microsoft.com/office/drawing/2014/main" id="{00000000-0008-0000-0B00-0000FE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1" name="Text Box 70">
          <a:extLst>
            <a:ext uri="{FF2B5EF4-FFF2-40B4-BE49-F238E27FC236}">
              <a16:creationId xmlns:a16="http://schemas.microsoft.com/office/drawing/2014/main" id="{00000000-0008-0000-0B00-0000FF1F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2" name="Text Box 71">
          <a:extLst>
            <a:ext uri="{FF2B5EF4-FFF2-40B4-BE49-F238E27FC236}">
              <a16:creationId xmlns:a16="http://schemas.microsoft.com/office/drawing/2014/main" id="{00000000-0008-0000-0B00-00000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3" name="Text Box 72">
          <a:extLst>
            <a:ext uri="{FF2B5EF4-FFF2-40B4-BE49-F238E27FC236}">
              <a16:creationId xmlns:a16="http://schemas.microsoft.com/office/drawing/2014/main" id="{00000000-0008-0000-0B00-00000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4" name="Text Box 73">
          <a:extLst>
            <a:ext uri="{FF2B5EF4-FFF2-40B4-BE49-F238E27FC236}">
              <a16:creationId xmlns:a16="http://schemas.microsoft.com/office/drawing/2014/main" id="{00000000-0008-0000-0B00-00000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5" name="Text Box 38">
          <a:extLst>
            <a:ext uri="{FF2B5EF4-FFF2-40B4-BE49-F238E27FC236}">
              <a16:creationId xmlns:a16="http://schemas.microsoft.com/office/drawing/2014/main" id="{00000000-0008-0000-0B00-00000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6" name="Text Box 38">
          <a:extLst>
            <a:ext uri="{FF2B5EF4-FFF2-40B4-BE49-F238E27FC236}">
              <a16:creationId xmlns:a16="http://schemas.microsoft.com/office/drawing/2014/main" id="{00000000-0008-0000-0B00-00000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7" name="Text Box 38">
          <a:extLst>
            <a:ext uri="{FF2B5EF4-FFF2-40B4-BE49-F238E27FC236}">
              <a16:creationId xmlns:a16="http://schemas.microsoft.com/office/drawing/2014/main" id="{00000000-0008-0000-0B00-00000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8" name="Text Box 38">
          <a:extLst>
            <a:ext uri="{FF2B5EF4-FFF2-40B4-BE49-F238E27FC236}">
              <a16:creationId xmlns:a16="http://schemas.microsoft.com/office/drawing/2014/main" id="{00000000-0008-0000-0B00-00000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199" name="Text Box 38">
          <a:extLst>
            <a:ext uri="{FF2B5EF4-FFF2-40B4-BE49-F238E27FC236}">
              <a16:creationId xmlns:a16="http://schemas.microsoft.com/office/drawing/2014/main" id="{00000000-0008-0000-0B00-00000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0" name="Text Box 38">
          <a:extLst>
            <a:ext uri="{FF2B5EF4-FFF2-40B4-BE49-F238E27FC236}">
              <a16:creationId xmlns:a16="http://schemas.microsoft.com/office/drawing/2014/main" id="{00000000-0008-0000-0B00-00000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1" name="Text Box 38">
          <a:extLst>
            <a:ext uri="{FF2B5EF4-FFF2-40B4-BE49-F238E27FC236}">
              <a16:creationId xmlns:a16="http://schemas.microsoft.com/office/drawing/2014/main" id="{00000000-0008-0000-0B00-00000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2" name="Text Box 38">
          <a:extLst>
            <a:ext uri="{FF2B5EF4-FFF2-40B4-BE49-F238E27FC236}">
              <a16:creationId xmlns:a16="http://schemas.microsoft.com/office/drawing/2014/main" id="{00000000-0008-0000-0B00-00000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3" name="Text Box 38">
          <a:extLst>
            <a:ext uri="{FF2B5EF4-FFF2-40B4-BE49-F238E27FC236}">
              <a16:creationId xmlns:a16="http://schemas.microsoft.com/office/drawing/2014/main" id="{00000000-0008-0000-0B00-00000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4" name="Text Box 38">
          <a:extLst>
            <a:ext uri="{FF2B5EF4-FFF2-40B4-BE49-F238E27FC236}">
              <a16:creationId xmlns:a16="http://schemas.microsoft.com/office/drawing/2014/main" id="{00000000-0008-0000-0B00-00000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5" name="Text Box 38">
          <a:extLst>
            <a:ext uri="{FF2B5EF4-FFF2-40B4-BE49-F238E27FC236}">
              <a16:creationId xmlns:a16="http://schemas.microsoft.com/office/drawing/2014/main" id="{00000000-0008-0000-0B00-00000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6" name="Text Box 38">
          <a:extLst>
            <a:ext uri="{FF2B5EF4-FFF2-40B4-BE49-F238E27FC236}">
              <a16:creationId xmlns:a16="http://schemas.microsoft.com/office/drawing/2014/main" id="{00000000-0008-0000-0B00-00000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00000000-0008-0000-0B00-00000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8" name="Text Box 76">
          <a:extLst>
            <a:ext uri="{FF2B5EF4-FFF2-40B4-BE49-F238E27FC236}">
              <a16:creationId xmlns:a16="http://schemas.microsoft.com/office/drawing/2014/main" id="{00000000-0008-0000-0B00-00001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09" name="Text Box 77">
          <a:extLst>
            <a:ext uri="{FF2B5EF4-FFF2-40B4-BE49-F238E27FC236}">
              <a16:creationId xmlns:a16="http://schemas.microsoft.com/office/drawing/2014/main" id="{00000000-0008-0000-0B00-00001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0" name="Text Box 78">
          <a:extLst>
            <a:ext uri="{FF2B5EF4-FFF2-40B4-BE49-F238E27FC236}">
              <a16:creationId xmlns:a16="http://schemas.microsoft.com/office/drawing/2014/main" id="{00000000-0008-0000-0B00-00001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00000000-0008-0000-0B00-00001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00000000-0008-0000-0B00-00001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3" name="Text Box 46">
          <a:extLst>
            <a:ext uri="{FF2B5EF4-FFF2-40B4-BE49-F238E27FC236}">
              <a16:creationId xmlns:a16="http://schemas.microsoft.com/office/drawing/2014/main" id="{00000000-0008-0000-0B00-00001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4" name="Text Box 43">
          <a:extLst>
            <a:ext uri="{FF2B5EF4-FFF2-40B4-BE49-F238E27FC236}">
              <a16:creationId xmlns:a16="http://schemas.microsoft.com/office/drawing/2014/main" id="{00000000-0008-0000-0B00-00001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5" name="Text Box 68">
          <a:extLst>
            <a:ext uri="{FF2B5EF4-FFF2-40B4-BE49-F238E27FC236}">
              <a16:creationId xmlns:a16="http://schemas.microsoft.com/office/drawing/2014/main" id="{00000000-0008-0000-0B00-00001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6" name="Text Box 69">
          <a:extLst>
            <a:ext uri="{FF2B5EF4-FFF2-40B4-BE49-F238E27FC236}">
              <a16:creationId xmlns:a16="http://schemas.microsoft.com/office/drawing/2014/main" id="{00000000-0008-0000-0B00-00001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7" name="Text Box 70">
          <a:extLst>
            <a:ext uri="{FF2B5EF4-FFF2-40B4-BE49-F238E27FC236}">
              <a16:creationId xmlns:a16="http://schemas.microsoft.com/office/drawing/2014/main" id="{00000000-0008-0000-0B00-00001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8" name="Text Box 71">
          <a:extLst>
            <a:ext uri="{FF2B5EF4-FFF2-40B4-BE49-F238E27FC236}">
              <a16:creationId xmlns:a16="http://schemas.microsoft.com/office/drawing/2014/main" id="{00000000-0008-0000-0B00-00001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19" name="Text Box 72">
          <a:extLst>
            <a:ext uri="{FF2B5EF4-FFF2-40B4-BE49-F238E27FC236}">
              <a16:creationId xmlns:a16="http://schemas.microsoft.com/office/drawing/2014/main" id="{00000000-0008-0000-0B00-00001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0" name="Text Box 73">
          <a:extLst>
            <a:ext uri="{FF2B5EF4-FFF2-40B4-BE49-F238E27FC236}">
              <a16:creationId xmlns:a16="http://schemas.microsoft.com/office/drawing/2014/main" id="{00000000-0008-0000-0B00-00001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1" name="Text Box 38">
          <a:extLst>
            <a:ext uri="{FF2B5EF4-FFF2-40B4-BE49-F238E27FC236}">
              <a16:creationId xmlns:a16="http://schemas.microsoft.com/office/drawing/2014/main" id="{00000000-0008-0000-0B00-00001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2" name="Text Box 38">
          <a:extLst>
            <a:ext uri="{FF2B5EF4-FFF2-40B4-BE49-F238E27FC236}">
              <a16:creationId xmlns:a16="http://schemas.microsoft.com/office/drawing/2014/main" id="{00000000-0008-0000-0B00-00001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3" name="Text Box 38">
          <a:extLst>
            <a:ext uri="{FF2B5EF4-FFF2-40B4-BE49-F238E27FC236}">
              <a16:creationId xmlns:a16="http://schemas.microsoft.com/office/drawing/2014/main" id="{00000000-0008-0000-0B00-00001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4" name="Text Box 38">
          <a:extLst>
            <a:ext uri="{FF2B5EF4-FFF2-40B4-BE49-F238E27FC236}">
              <a16:creationId xmlns:a16="http://schemas.microsoft.com/office/drawing/2014/main" id="{00000000-0008-0000-0B00-00002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5" name="Text Box 38">
          <a:extLst>
            <a:ext uri="{FF2B5EF4-FFF2-40B4-BE49-F238E27FC236}">
              <a16:creationId xmlns:a16="http://schemas.microsoft.com/office/drawing/2014/main" id="{00000000-0008-0000-0B00-00002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6" name="Text Box 38">
          <a:extLst>
            <a:ext uri="{FF2B5EF4-FFF2-40B4-BE49-F238E27FC236}">
              <a16:creationId xmlns:a16="http://schemas.microsoft.com/office/drawing/2014/main" id="{00000000-0008-0000-0B00-00002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7" name="Text Box 38">
          <a:extLst>
            <a:ext uri="{FF2B5EF4-FFF2-40B4-BE49-F238E27FC236}">
              <a16:creationId xmlns:a16="http://schemas.microsoft.com/office/drawing/2014/main" id="{00000000-0008-0000-0B00-00002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8" name="Text Box 38">
          <a:extLst>
            <a:ext uri="{FF2B5EF4-FFF2-40B4-BE49-F238E27FC236}">
              <a16:creationId xmlns:a16="http://schemas.microsoft.com/office/drawing/2014/main" id="{00000000-0008-0000-0B00-00002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29" name="Text Box 38">
          <a:extLst>
            <a:ext uri="{FF2B5EF4-FFF2-40B4-BE49-F238E27FC236}">
              <a16:creationId xmlns:a16="http://schemas.microsoft.com/office/drawing/2014/main" id="{00000000-0008-0000-0B00-00002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0" name="Text Box 38">
          <a:extLst>
            <a:ext uri="{FF2B5EF4-FFF2-40B4-BE49-F238E27FC236}">
              <a16:creationId xmlns:a16="http://schemas.microsoft.com/office/drawing/2014/main" id="{00000000-0008-0000-0B00-00002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1" name="Text Box 38">
          <a:extLst>
            <a:ext uri="{FF2B5EF4-FFF2-40B4-BE49-F238E27FC236}">
              <a16:creationId xmlns:a16="http://schemas.microsoft.com/office/drawing/2014/main" id="{00000000-0008-0000-0B00-00002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2" name="Text Box 38">
          <a:extLst>
            <a:ext uri="{FF2B5EF4-FFF2-40B4-BE49-F238E27FC236}">
              <a16:creationId xmlns:a16="http://schemas.microsoft.com/office/drawing/2014/main" id="{00000000-0008-0000-0B00-00002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00000000-0008-0000-0B00-00002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4" name="Text Box 76">
          <a:extLst>
            <a:ext uri="{FF2B5EF4-FFF2-40B4-BE49-F238E27FC236}">
              <a16:creationId xmlns:a16="http://schemas.microsoft.com/office/drawing/2014/main" id="{00000000-0008-0000-0B00-00002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5" name="Text Box 77">
          <a:extLst>
            <a:ext uri="{FF2B5EF4-FFF2-40B4-BE49-F238E27FC236}">
              <a16:creationId xmlns:a16="http://schemas.microsoft.com/office/drawing/2014/main" id="{00000000-0008-0000-0B00-00002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6" name="Text Box 78">
          <a:extLst>
            <a:ext uri="{FF2B5EF4-FFF2-40B4-BE49-F238E27FC236}">
              <a16:creationId xmlns:a16="http://schemas.microsoft.com/office/drawing/2014/main" id="{00000000-0008-0000-0B00-00002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B00-00002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00000000-0008-0000-0B00-00002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39" name="Text Box 46">
          <a:extLst>
            <a:ext uri="{FF2B5EF4-FFF2-40B4-BE49-F238E27FC236}">
              <a16:creationId xmlns:a16="http://schemas.microsoft.com/office/drawing/2014/main" id="{00000000-0008-0000-0B00-00002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0" name="Text Box 43">
          <a:extLst>
            <a:ext uri="{FF2B5EF4-FFF2-40B4-BE49-F238E27FC236}">
              <a16:creationId xmlns:a16="http://schemas.microsoft.com/office/drawing/2014/main" id="{00000000-0008-0000-0B00-00003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1" name="Text Box 68">
          <a:extLst>
            <a:ext uri="{FF2B5EF4-FFF2-40B4-BE49-F238E27FC236}">
              <a16:creationId xmlns:a16="http://schemas.microsoft.com/office/drawing/2014/main" id="{00000000-0008-0000-0B00-00003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2" name="Text Box 69">
          <a:extLst>
            <a:ext uri="{FF2B5EF4-FFF2-40B4-BE49-F238E27FC236}">
              <a16:creationId xmlns:a16="http://schemas.microsoft.com/office/drawing/2014/main" id="{00000000-0008-0000-0B00-00003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3" name="Text Box 70">
          <a:extLst>
            <a:ext uri="{FF2B5EF4-FFF2-40B4-BE49-F238E27FC236}">
              <a16:creationId xmlns:a16="http://schemas.microsoft.com/office/drawing/2014/main" id="{00000000-0008-0000-0B00-00003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4" name="Text Box 71">
          <a:extLst>
            <a:ext uri="{FF2B5EF4-FFF2-40B4-BE49-F238E27FC236}">
              <a16:creationId xmlns:a16="http://schemas.microsoft.com/office/drawing/2014/main" id="{00000000-0008-0000-0B00-00003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5" name="Text Box 72">
          <a:extLst>
            <a:ext uri="{FF2B5EF4-FFF2-40B4-BE49-F238E27FC236}">
              <a16:creationId xmlns:a16="http://schemas.microsoft.com/office/drawing/2014/main" id="{00000000-0008-0000-0B00-00003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6" name="Text Box 73">
          <a:extLst>
            <a:ext uri="{FF2B5EF4-FFF2-40B4-BE49-F238E27FC236}">
              <a16:creationId xmlns:a16="http://schemas.microsoft.com/office/drawing/2014/main" id="{00000000-0008-0000-0B00-00003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7" name="Text Box 38">
          <a:extLst>
            <a:ext uri="{FF2B5EF4-FFF2-40B4-BE49-F238E27FC236}">
              <a16:creationId xmlns:a16="http://schemas.microsoft.com/office/drawing/2014/main" id="{00000000-0008-0000-0B00-00003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8" name="Text Box 38">
          <a:extLst>
            <a:ext uri="{FF2B5EF4-FFF2-40B4-BE49-F238E27FC236}">
              <a16:creationId xmlns:a16="http://schemas.microsoft.com/office/drawing/2014/main" id="{00000000-0008-0000-0B00-00003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49" name="Text Box 38">
          <a:extLst>
            <a:ext uri="{FF2B5EF4-FFF2-40B4-BE49-F238E27FC236}">
              <a16:creationId xmlns:a16="http://schemas.microsoft.com/office/drawing/2014/main" id="{00000000-0008-0000-0B00-00003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0" name="Text Box 38">
          <a:extLst>
            <a:ext uri="{FF2B5EF4-FFF2-40B4-BE49-F238E27FC236}">
              <a16:creationId xmlns:a16="http://schemas.microsoft.com/office/drawing/2014/main" id="{00000000-0008-0000-0B00-00003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1" name="Text Box 38">
          <a:extLst>
            <a:ext uri="{FF2B5EF4-FFF2-40B4-BE49-F238E27FC236}">
              <a16:creationId xmlns:a16="http://schemas.microsoft.com/office/drawing/2014/main" id="{00000000-0008-0000-0B00-00003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2" name="Text Box 38">
          <a:extLst>
            <a:ext uri="{FF2B5EF4-FFF2-40B4-BE49-F238E27FC236}">
              <a16:creationId xmlns:a16="http://schemas.microsoft.com/office/drawing/2014/main" id="{00000000-0008-0000-0B00-00003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3" name="Text Box 38">
          <a:extLst>
            <a:ext uri="{FF2B5EF4-FFF2-40B4-BE49-F238E27FC236}">
              <a16:creationId xmlns:a16="http://schemas.microsoft.com/office/drawing/2014/main" id="{00000000-0008-0000-0B00-00003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4" name="Text Box 38">
          <a:extLst>
            <a:ext uri="{FF2B5EF4-FFF2-40B4-BE49-F238E27FC236}">
              <a16:creationId xmlns:a16="http://schemas.microsoft.com/office/drawing/2014/main" id="{00000000-0008-0000-0B00-00003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5" name="Text Box 38">
          <a:extLst>
            <a:ext uri="{FF2B5EF4-FFF2-40B4-BE49-F238E27FC236}">
              <a16:creationId xmlns:a16="http://schemas.microsoft.com/office/drawing/2014/main" id="{00000000-0008-0000-0B00-00003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6" name="Text Box 38">
          <a:extLst>
            <a:ext uri="{FF2B5EF4-FFF2-40B4-BE49-F238E27FC236}">
              <a16:creationId xmlns:a16="http://schemas.microsoft.com/office/drawing/2014/main" id="{00000000-0008-0000-0B00-00004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7" name="Text Box 38">
          <a:extLst>
            <a:ext uri="{FF2B5EF4-FFF2-40B4-BE49-F238E27FC236}">
              <a16:creationId xmlns:a16="http://schemas.microsoft.com/office/drawing/2014/main" id="{00000000-0008-0000-0B00-00004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8" name="Text Box 38">
          <a:extLst>
            <a:ext uri="{FF2B5EF4-FFF2-40B4-BE49-F238E27FC236}">
              <a16:creationId xmlns:a16="http://schemas.microsoft.com/office/drawing/2014/main" id="{00000000-0008-0000-0B00-00004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00000000-0008-0000-0B00-00004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0" name="Text Box 76">
          <a:extLst>
            <a:ext uri="{FF2B5EF4-FFF2-40B4-BE49-F238E27FC236}">
              <a16:creationId xmlns:a16="http://schemas.microsoft.com/office/drawing/2014/main" id="{00000000-0008-0000-0B00-00004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1" name="Text Box 77">
          <a:extLst>
            <a:ext uri="{FF2B5EF4-FFF2-40B4-BE49-F238E27FC236}">
              <a16:creationId xmlns:a16="http://schemas.microsoft.com/office/drawing/2014/main" id="{00000000-0008-0000-0B00-00004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2" name="Text Box 78">
          <a:extLst>
            <a:ext uri="{FF2B5EF4-FFF2-40B4-BE49-F238E27FC236}">
              <a16:creationId xmlns:a16="http://schemas.microsoft.com/office/drawing/2014/main" id="{00000000-0008-0000-0B00-00004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00000000-0008-0000-0B00-00004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B00-00004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5" name="Text Box 46">
          <a:extLst>
            <a:ext uri="{FF2B5EF4-FFF2-40B4-BE49-F238E27FC236}">
              <a16:creationId xmlns:a16="http://schemas.microsoft.com/office/drawing/2014/main" id="{00000000-0008-0000-0B00-00004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6" name="Text Box 43">
          <a:extLst>
            <a:ext uri="{FF2B5EF4-FFF2-40B4-BE49-F238E27FC236}">
              <a16:creationId xmlns:a16="http://schemas.microsoft.com/office/drawing/2014/main" id="{00000000-0008-0000-0B00-00004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7" name="Text Box 3">
          <a:extLst>
            <a:ext uri="{FF2B5EF4-FFF2-40B4-BE49-F238E27FC236}">
              <a16:creationId xmlns:a16="http://schemas.microsoft.com/office/drawing/2014/main" id="{00000000-0008-0000-0B00-00004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8" name="Text Box 3">
          <a:extLst>
            <a:ext uri="{FF2B5EF4-FFF2-40B4-BE49-F238E27FC236}">
              <a16:creationId xmlns:a16="http://schemas.microsoft.com/office/drawing/2014/main" id="{00000000-0008-0000-0B00-00004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69" name="Text Box 3">
          <a:extLst>
            <a:ext uri="{FF2B5EF4-FFF2-40B4-BE49-F238E27FC236}">
              <a16:creationId xmlns:a16="http://schemas.microsoft.com/office/drawing/2014/main" id="{00000000-0008-0000-0B00-00004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0" name="Text Box 3">
          <a:extLst>
            <a:ext uri="{FF2B5EF4-FFF2-40B4-BE49-F238E27FC236}">
              <a16:creationId xmlns:a16="http://schemas.microsoft.com/office/drawing/2014/main" id="{00000000-0008-0000-0B00-00004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1" name="Text Box 3">
          <a:extLst>
            <a:ext uri="{FF2B5EF4-FFF2-40B4-BE49-F238E27FC236}">
              <a16:creationId xmlns:a16="http://schemas.microsoft.com/office/drawing/2014/main" id="{00000000-0008-0000-0B00-00004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2" name="Text Box 3">
          <a:extLst>
            <a:ext uri="{FF2B5EF4-FFF2-40B4-BE49-F238E27FC236}">
              <a16:creationId xmlns:a16="http://schemas.microsoft.com/office/drawing/2014/main" id="{00000000-0008-0000-0B00-00005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3" name="Text Box 3">
          <a:extLst>
            <a:ext uri="{FF2B5EF4-FFF2-40B4-BE49-F238E27FC236}">
              <a16:creationId xmlns:a16="http://schemas.microsoft.com/office/drawing/2014/main" id="{00000000-0008-0000-0B00-00005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4" name="Text Box 3">
          <a:extLst>
            <a:ext uri="{FF2B5EF4-FFF2-40B4-BE49-F238E27FC236}">
              <a16:creationId xmlns:a16="http://schemas.microsoft.com/office/drawing/2014/main" id="{00000000-0008-0000-0B00-00005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5" name="Text Box 3">
          <a:extLst>
            <a:ext uri="{FF2B5EF4-FFF2-40B4-BE49-F238E27FC236}">
              <a16:creationId xmlns:a16="http://schemas.microsoft.com/office/drawing/2014/main" id="{00000000-0008-0000-0B00-00005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00000000-0008-0000-0B00-00005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7" name="Text Box 3">
          <a:extLst>
            <a:ext uri="{FF2B5EF4-FFF2-40B4-BE49-F238E27FC236}">
              <a16:creationId xmlns:a16="http://schemas.microsoft.com/office/drawing/2014/main" id="{00000000-0008-0000-0B00-00005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8" name="Text Box 3">
          <a:extLst>
            <a:ext uri="{FF2B5EF4-FFF2-40B4-BE49-F238E27FC236}">
              <a16:creationId xmlns:a16="http://schemas.microsoft.com/office/drawing/2014/main" id="{00000000-0008-0000-0B00-00005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79" name="Text Box 68">
          <a:extLst>
            <a:ext uri="{FF2B5EF4-FFF2-40B4-BE49-F238E27FC236}">
              <a16:creationId xmlns:a16="http://schemas.microsoft.com/office/drawing/2014/main" id="{00000000-0008-0000-0B00-00005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0" name="Text Box 69">
          <a:extLst>
            <a:ext uri="{FF2B5EF4-FFF2-40B4-BE49-F238E27FC236}">
              <a16:creationId xmlns:a16="http://schemas.microsoft.com/office/drawing/2014/main" id="{00000000-0008-0000-0B00-00005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1" name="Text Box 70">
          <a:extLst>
            <a:ext uri="{FF2B5EF4-FFF2-40B4-BE49-F238E27FC236}">
              <a16:creationId xmlns:a16="http://schemas.microsoft.com/office/drawing/2014/main" id="{00000000-0008-0000-0B00-00005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2" name="Text Box 71">
          <a:extLst>
            <a:ext uri="{FF2B5EF4-FFF2-40B4-BE49-F238E27FC236}">
              <a16:creationId xmlns:a16="http://schemas.microsoft.com/office/drawing/2014/main" id="{00000000-0008-0000-0B00-00005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3" name="Text Box 72">
          <a:extLst>
            <a:ext uri="{FF2B5EF4-FFF2-40B4-BE49-F238E27FC236}">
              <a16:creationId xmlns:a16="http://schemas.microsoft.com/office/drawing/2014/main" id="{00000000-0008-0000-0B00-00005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4" name="Text Box 73">
          <a:extLst>
            <a:ext uri="{FF2B5EF4-FFF2-40B4-BE49-F238E27FC236}">
              <a16:creationId xmlns:a16="http://schemas.microsoft.com/office/drawing/2014/main" id="{00000000-0008-0000-0B00-00005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5" name="Text Box 38">
          <a:extLst>
            <a:ext uri="{FF2B5EF4-FFF2-40B4-BE49-F238E27FC236}">
              <a16:creationId xmlns:a16="http://schemas.microsoft.com/office/drawing/2014/main" id="{00000000-0008-0000-0B00-00005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6" name="Text Box 38">
          <a:extLst>
            <a:ext uri="{FF2B5EF4-FFF2-40B4-BE49-F238E27FC236}">
              <a16:creationId xmlns:a16="http://schemas.microsoft.com/office/drawing/2014/main" id="{00000000-0008-0000-0B00-00005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7" name="Text Box 38">
          <a:extLst>
            <a:ext uri="{FF2B5EF4-FFF2-40B4-BE49-F238E27FC236}">
              <a16:creationId xmlns:a16="http://schemas.microsoft.com/office/drawing/2014/main" id="{00000000-0008-0000-0B00-00005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8" name="Text Box 38">
          <a:extLst>
            <a:ext uri="{FF2B5EF4-FFF2-40B4-BE49-F238E27FC236}">
              <a16:creationId xmlns:a16="http://schemas.microsoft.com/office/drawing/2014/main" id="{00000000-0008-0000-0B00-00006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89" name="Text Box 38">
          <a:extLst>
            <a:ext uri="{FF2B5EF4-FFF2-40B4-BE49-F238E27FC236}">
              <a16:creationId xmlns:a16="http://schemas.microsoft.com/office/drawing/2014/main" id="{00000000-0008-0000-0B00-00006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0" name="Text Box 38">
          <a:extLst>
            <a:ext uri="{FF2B5EF4-FFF2-40B4-BE49-F238E27FC236}">
              <a16:creationId xmlns:a16="http://schemas.microsoft.com/office/drawing/2014/main" id="{00000000-0008-0000-0B00-00006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1" name="Text Box 38">
          <a:extLst>
            <a:ext uri="{FF2B5EF4-FFF2-40B4-BE49-F238E27FC236}">
              <a16:creationId xmlns:a16="http://schemas.microsoft.com/office/drawing/2014/main" id="{00000000-0008-0000-0B00-00006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2" name="Text Box 38">
          <a:extLst>
            <a:ext uri="{FF2B5EF4-FFF2-40B4-BE49-F238E27FC236}">
              <a16:creationId xmlns:a16="http://schemas.microsoft.com/office/drawing/2014/main" id="{00000000-0008-0000-0B00-00006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3" name="Text Box 38">
          <a:extLst>
            <a:ext uri="{FF2B5EF4-FFF2-40B4-BE49-F238E27FC236}">
              <a16:creationId xmlns:a16="http://schemas.microsoft.com/office/drawing/2014/main" id="{00000000-0008-0000-0B00-00006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4" name="Text Box 38">
          <a:extLst>
            <a:ext uri="{FF2B5EF4-FFF2-40B4-BE49-F238E27FC236}">
              <a16:creationId xmlns:a16="http://schemas.microsoft.com/office/drawing/2014/main" id="{00000000-0008-0000-0B00-00006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5" name="Text Box 38">
          <a:extLst>
            <a:ext uri="{FF2B5EF4-FFF2-40B4-BE49-F238E27FC236}">
              <a16:creationId xmlns:a16="http://schemas.microsoft.com/office/drawing/2014/main" id="{00000000-0008-0000-0B00-00006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6" name="Text Box 38">
          <a:extLst>
            <a:ext uri="{FF2B5EF4-FFF2-40B4-BE49-F238E27FC236}">
              <a16:creationId xmlns:a16="http://schemas.microsoft.com/office/drawing/2014/main" id="{00000000-0008-0000-0B00-00006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00000000-0008-0000-0B00-00006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8" name="Text Box 76">
          <a:extLst>
            <a:ext uri="{FF2B5EF4-FFF2-40B4-BE49-F238E27FC236}">
              <a16:creationId xmlns:a16="http://schemas.microsoft.com/office/drawing/2014/main" id="{00000000-0008-0000-0B00-00006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299" name="Text Box 77">
          <a:extLst>
            <a:ext uri="{FF2B5EF4-FFF2-40B4-BE49-F238E27FC236}">
              <a16:creationId xmlns:a16="http://schemas.microsoft.com/office/drawing/2014/main" id="{00000000-0008-0000-0B00-00006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0" name="Text Box 78">
          <a:extLst>
            <a:ext uri="{FF2B5EF4-FFF2-40B4-BE49-F238E27FC236}">
              <a16:creationId xmlns:a16="http://schemas.microsoft.com/office/drawing/2014/main" id="{00000000-0008-0000-0B00-00006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00000000-0008-0000-0B00-00006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00000000-0008-0000-0B00-00006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3" name="Text Box 46">
          <a:extLst>
            <a:ext uri="{FF2B5EF4-FFF2-40B4-BE49-F238E27FC236}">
              <a16:creationId xmlns:a16="http://schemas.microsoft.com/office/drawing/2014/main" id="{00000000-0008-0000-0B00-00006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4" name="Text Box 43">
          <a:extLst>
            <a:ext uri="{FF2B5EF4-FFF2-40B4-BE49-F238E27FC236}">
              <a16:creationId xmlns:a16="http://schemas.microsoft.com/office/drawing/2014/main" id="{00000000-0008-0000-0B00-00007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5" name="Text Box 68">
          <a:extLst>
            <a:ext uri="{FF2B5EF4-FFF2-40B4-BE49-F238E27FC236}">
              <a16:creationId xmlns:a16="http://schemas.microsoft.com/office/drawing/2014/main" id="{00000000-0008-0000-0B00-00007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6" name="Text Box 69">
          <a:extLst>
            <a:ext uri="{FF2B5EF4-FFF2-40B4-BE49-F238E27FC236}">
              <a16:creationId xmlns:a16="http://schemas.microsoft.com/office/drawing/2014/main" id="{00000000-0008-0000-0B00-00007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7" name="Text Box 70">
          <a:extLst>
            <a:ext uri="{FF2B5EF4-FFF2-40B4-BE49-F238E27FC236}">
              <a16:creationId xmlns:a16="http://schemas.microsoft.com/office/drawing/2014/main" id="{00000000-0008-0000-0B00-00007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8" name="Text Box 71">
          <a:extLst>
            <a:ext uri="{FF2B5EF4-FFF2-40B4-BE49-F238E27FC236}">
              <a16:creationId xmlns:a16="http://schemas.microsoft.com/office/drawing/2014/main" id="{00000000-0008-0000-0B00-00007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09" name="Text Box 72">
          <a:extLst>
            <a:ext uri="{FF2B5EF4-FFF2-40B4-BE49-F238E27FC236}">
              <a16:creationId xmlns:a16="http://schemas.microsoft.com/office/drawing/2014/main" id="{00000000-0008-0000-0B00-00007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0" name="Text Box 73">
          <a:extLst>
            <a:ext uri="{FF2B5EF4-FFF2-40B4-BE49-F238E27FC236}">
              <a16:creationId xmlns:a16="http://schemas.microsoft.com/office/drawing/2014/main" id="{00000000-0008-0000-0B00-00007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1" name="Text Box 38">
          <a:extLst>
            <a:ext uri="{FF2B5EF4-FFF2-40B4-BE49-F238E27FC236}">
              <a16:creationId xmlns:a16="http://schemas.microsoft.com/office/drawing/2014/main" id="{00000000-0008-0000-0B00-00007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2" name="Text Box 38">
          <a:extLst>
            <a:ext uri="{FF2B5EF4-FFF2-40B4-BE49-F238E27FC236}">
              <a16:creationId xmlns:a16="http://schemas.microsoft.com/office/drawing/2014/main" id="{00000000-0008-0000-0B00-00007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3" name="Text Box 38">
          <a:extLst>
            <a:ext uri="{FF2B5EF4-FFF2-40B4-BE49-F238E27FC236}">
              <a16:creationId xmlns:a16="http://schemas.microsoft.com/office/drawing/2014/main" id="{00000000-0008-0000-0B00-00007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4" name="Text Box 38">
          <a:extLst>
            <a:ext uri="{FF2B5EF4-FFF2-40B4-BE49-F238E27FC236}">
              <a16:creationId xmlns:a16="http://schemas.microsoft.com/office/drawing/2014/main" id="{00000000-0008-0000-0B00-00007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5" name="Text Box 38">
          <a:extLst>
            <a:ext uri="{FF2B5EF4-FFF2-40B4-BE49-F238E27FC236}">
              <a16:creationId xmlns:a16="http://schemas.microsoft.com/office/drawing/2014/main" id="{00000000-0008-0000-0B00-00007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6" name="Text Box 38">
          <a:extLst>
            <a:ext uri="{FF2B5EF4-FFF2-40B4-BE49-F238E27FC236}">
              <a16:creationId xmlns:a16="http://schemas.microsoft.com/office/drawing/2014/main" id="{00000000-0008-0000-0B00-00007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7" name="Text Box 38">
          <a:extLst>
            <a:ext uri="{FF2B5EF4-FFF2-40B4-BE49-F238E27FC236}">
              <a16:creationId xmlns:a16="http://schemas.microsoft.com/office/drawing/2014/main" id="{00000000-0008-0000-0B00-00007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8" name="Text Box 38">
          <a:extLst>
            <a:ext uri="{FF2B5EF4-FFF2-40B4-BE49-F238E27FC236}">
              <a16:creationId xmlns:a16="http://schemas.microsoft.com/office/drawing/2014/main" id="{00000000-0008-0000-0B00-00007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19" name="Text Box 38">
          <a:extLst>
            <a:ext uri="{FF2B5EF4-FFF2-40B4-BE49-F238E27FC236}">
              <a16:creationId xmlns:a16="http://schemas.microsoft.com/office/drawing/2014/main" id="{00000000-0008-0000-0B00-00007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0" name="Text Box 38">
          <a:extLst>
            <a:ext uri="{FF2B5EF4-FFF2-40B4-BE49-F238E27FC236}">
              <a16:creationId xmlns:a16="http://schemas.microsoft.com/office/drawing/2014/main" id="{00000000-0008-0000-0B00-00008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1" name="Text Box 38">
          <a:extLst>
            <a:ext uri="{FF2B5EF4-FFF2-40B4-BE49-F238E27FC236}">
              <a16:creationId xmlns:a16="http://schemas.microsoft.com/office/drawing/2014/main" id="{00000000-0008-0000-0B00-00008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2" name="Text Box 38">
          <a:extLst>
            <a:ext uri="{FF2B5EF4-FFF2-40B4-BE49-F238E27FC236}">
              <a16:creationId xmlns:a16="http://schemas.microsoft.com/office/drawing/2014/main" id="{00000000-0008-0000-0B00-00008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00000000-0008-0000-0B00-00008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4" name="Text Box 76">
          <a:extLst>
            <a:ext uri="{FF2B5EF4-FFF2-40B4-BE49-F238E27FC236}">
              <a16:creationId xmlns:a16="http://schemas.microsoft.com/office/drawing/2014/main" id="{00000000-0008-0000-0B00-00008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5" name="Text Box 77">
          <a:extLst>
            <a:ext uri="{FF2B5EF4-FFF2-40B4-BE49-F238E27FC236}">
              <a16:creationId xmlns:a16="http://schemas.microsoft.com/office/drawing/2014/main" id="{00000000-0008-0000-0B00-00008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6" name="Text Box 78">
          <a:extLst>
            <a:ext uri="{FF2B5EF4-FFF2-40B4-BE49-F238E27FC236}">
              <a16:creationId xmlns:a16="http://schemas.microsoft.com/office/drawing/2014/main" id="{00000000-0008-0000-0B00-00008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00000000-0008-0000-0B00-00008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00000000-0008-0000-0B00-00008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29" name="Text Box 46">
          <a:extLst>
            <a:ext uri="{FF2B5EF4-FFF2-40B4-BE49-F238E27FC236}">
              <a16:creationId xmlns:a16="http://schemas.microsoft.com/office/drawing/2014/main" id="{00000000-0008-0000-0B00-00008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0" name="Text Box 43">
          <a:extLst>
            <a:ext uri="{FF2B5EF4-FFF2-40B4-BE49-F238E27FC236}">
              <a16:creationId xmlns:a16="http://schemas.microsoft.com/office/drawing/2014/main" id="{00000000-0008-0000-0B00-00008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1" name="Text Box 68">
          <a:extLst>
            <a:ext uri="{FF2B5EF4-FFF2-40B4-BE49-F238E27FC236}">
              <a16:creationId xmlns:a16="http://schemas.microsoft.com/office/drawing/2014/main" id="{00000000-0008-0000-0B00-00008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2" name="Text Box 69">
          <a:extLst>
            <a:ext uri="{FF2B5EF4-FFF2-40B4-BE49-F238E27FC236}">
              <a16:creationId xmlns:a16="http://schemas.microsoft.com/office/drawing/2014/main" id="{00000000-0008-0000-0B00-00008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3" name="Text Box 70">
          <a:extLst>
            <a:ext uri="{FF2B5EF4-FFF2-40B4-BE49-F238E27FC236}">
              <a16:creationId xmlns:a16="http://schemas.microsoft.com/office/drawing/2014/main" id="{00000000-0008-0000-0B00-00008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4" name="Text Box 71">
          <a:extLst>
            <a:ext uri="{FF2B5EF4-FFF2-40B4-BE49-F238E27FC236}">
              <a16:creationId xmlns:a16="http://schemas.microsoft.com/office/drawing/2014/main" id="{00000000-0008-0000-0B00-00008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5" name="Text Box 72">
          <a:extLst>
            <a:ext uri="{FF2B5EF4-FFF2-40B4-BE49-F238E27FC236}">
              <a16:creationId xmlns:a16="http://schemas.microsoft.com/office/drawing/2014/main" id="{00000000-0008-0000-0B00-00008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6" name="Text Box 73">
          <a:extLst>
            <a:ext uri="{FF2B5EF4-FFF2-40B4-BE49-F238E27FC236}">
              <a16:creationId xmlns:a16="http://schemas.microsoft.com/office/drawing/2014/main" id="{00000000-0008-0000-0B00-00009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7" name="Text Box 38">
          <a:extLst>
            <a:ext uri="{FF2B5EF4-FFF2-40B4-BE49-F238E27FC236}">
              <a16:creationId xmlns:a16="http://schemas.microsoft.com/office/drawing/2014/main" id="{00000000-0008-0000-0B00-00009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8" name="Text Box 38">
          <a:extLst>
            <a:ext uri="{FF2B5EF4-FFF2-40B4-BE49-F238E27FC236}">
              <a16:creationId xmlns:a16="http://schemas.microsoft.com/office/drawing/2014/main" id="{00000000-0008-0000-0B00-00009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39" name="Text Box 38">
          <a:extLst>
            <a:ext uri="{FF2B5EF4-FFF2-40B4-BE49-F238E27FC236}">
              <a16:creationId xmlns:a16="http://schemas.microsoft.com/office/drawing/2014/main" id="{00000000-0008-0000-0B00-00009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0" name="Text Box 38">
          <a:extLst>
            <a:ext uri="{FF2B5EF4-FFF2-40B4-BE49-F238E27FC236}">
              <a16:creationId xmlns:a16="http://schemas.microsoft.com/office/drawing/2014/main" id="{00000000-0008-0000-0B00-00009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1" name="Text Box 38">
          <a:extLst>
            <a:ext uri="{FF2B5EF4-FFF2-40B4-BE49-F238E27FC236}">
              <a16:creationId xmlns:a16="http://schemas.microsoft.com/office/drawing/2014/main" id="{00000000-0008-0000-0B00-00009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2" name="Text Box 38">
          <a:extLst>
            <a:ext uri="{FF2B5EF4-FFF2-40B4-BE49-F238E27FC236}">
              <a16:creationId xmlns:a16="http://schemas.microsoft.com/office/drawing/2014/main" id="{00000000-0008-0000-0B00-00009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3" name="Text Box 38">
          <a:extLst>
            <a:ext uri="{FF2B5EF4-FFF2-40B4-BE49-F238E27FC236}">
              <a16:creationId xmlns:a16="http://schemas.microsoft.com/office/drawing/2014/main" id="{00000000-0008-0000-0B00-00009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4" name="Text Box 38">
          <a:extLst>
            <a:ext uri="{FF2B5EF4-FFF2-40B4-BE49-F238E27FC236}">
              <a16:creationId xmlns:a16="http://schemas.microsoft.com/office/drawing/2014/main" id="{00000000-0008-0000-0B00-00009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5" name="Text Box 38">
          <a:extLst>
            <a:ext uri="{FF2B5EF4-FFF2-40B4-BE49-F238E27FC236}">
              <a16:creationId xmlns:a16="http://schemas.microsoft.com/office/drawing/2014/main" id="{00000000-0008-0000-0B00-00009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6" name="Text Box 38">
          <a:extLst>
            <a:ext uri="{FF2B5EF4-FFF2-40B4-BE49-F238E27FC236}">
              <a16:creationId xmlns:a16="http://schemas.microsoft.com/office/drawing/2014/main" id="{00000000-0008-0000-0B00-00009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7" name="Text Box 38">
          <a:extLst>
            <a:ext uri="{FF2B5EF4-FFF2-40B4-BE49-F238E27FC236}">
              <a16:creationId xmlns:a16="http://schemas.microsoft.com/office/drawing/2014/main" id="{00000000-0008-0000-0B00-00009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8" name="Text Box 38">
          <a:extLst>
            <a:ext uri="{FF2B5EF4-FFF2-40B4-BE49-F238E27FC236}">
              <a16:creationId xmlns:a16="http://schemas.microsoft.com/office/drawing/2014/main" id="{00000000-0008-0000-0B00-00009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00000000-0008-0000-0B00-00009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0" name="Text Box 76">
          <a:extLst>
            <a:ext uri="{FF2B5EF4-FFF2-40B4-BE49-F238E27FC236}">
              <a16:creationId xmlns:a16="http://schemas.microsoft.com/office/drawing/2014/main" id="{00000000-0008-0000-0B00-00009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1" name="Text Box 77">
          <a:extLst>
            <a:ext uri="{FF2B5EF4-FFF2-40B4-BE49-F238E27FC236}">
              <a16:creationId xmlns:a16="http://schemas.microsoft.com/office/drawing/2014/main" id="{00000000-0008-0000-0B00-00009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2" name="Text Box 78">
          <a:extLst>
            <a:ext uri="{FF2B5EF4-FFF2-40B4-BE49-F238E27FC236}">
              <a16:creationId xmlns:a16="http://schemas.microsoft.com/office/drawing/2014/main" id="{00000000-0008-0000-0B00-0000A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00000000-0008-0000-0B00-0000A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00000000-0008-0000-0B00-0000A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5" name="Text Box 46">
          <a:extLst>
            <a:ext uri="{FF2B5EF4-FFF2-40B4-BE49-F238E27FC236}">
              <a16:creationId xmlns:a16="http://schemas.microsoft.com/office/drawing/2014/main" id="{00000000-0008-0000-0B00-0000A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6" name="Text Box 43">
          <a:extLst>
            <a:ext uri="{FF2B5EF4-FFF2-40B4-BE49-F238E27FC236}">
              <a16:creationId xmlns:a16="http://schemas.microsoft.com/office/drawing/2014/main" id="{00000000-0008-0000-0B00-0000A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7" name="Text Box 68">
          <a:extLst>
            <a:ext uri="{FF2B5EF4-FFF2-40B4-BE49-F238E27FC236}">
              <a16:creationId xmlns:a16="http://schemas.microsoft.com/office/drawing/2014/main" id="{00000000-0008-0000-0B00-0000A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8" name="Text Box 69">
          <a:extLst>
            <a:ext uri="{FF2B5EF4-FFF2-40B4-BE49-F238E27FC236}">
              <a16:creationId xmlns:a16="http://schemas.microsoft.com/office/drawing/2014/main" id="{00000000-0008-0000-0B00-0000A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59" name="Text Box 70">
          <a:extLst>
            <a:ext uri="{FF2B5EF4-FFF2-40B4-BE49-F238E27FC236}">
              <a16:creationId xmlns:a16="http://schemas.microsoft.com/office/drawing/2014/main" id="{00000000-0008-0000-0B00-0000A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0" name="Text Box 71">
          <a:extLst>
            <a:ext uri="{FF2B5EF4-FFF2-40B4-BE49-F238E27FC236}">
              <a16:creationId xmlns:a16="http://schemas.microsoft.com/office/drawing/2014/main" id="{00000000-0008-0000-0B00-0000A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1" name="Text Box 72">
          <a:extLst>
            <a:ext uri="{FF2B5EF4-FFF2-40B4-BE49-F238E27FC236}">
              <a16:creationId xmlns:a16="http://schemas.microsoft.com/office/drawing/2014/main" id="{00000000-0008-0000-0B00-0000A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2" name="Text Box 73">
          <a:extLst>
            <a:ext uri="{FF2B5EF4-FFF2-40B4-BE49-F238E27FC236}">
              <a16:creationId xmlns:a16="http://schemas.microsoft.com/office/drawing/2014/main" id="{00000000-0008-0000-0B00-0000A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3" name="Text Box 38">
          <a:extLst>
            <a:ext uri="{FF2B5EF4-FFF2-40B4-BE49-F238E27FC236}">
              <a16:creationId xmlns:a16="http://schemas.microsoft.com/office/drawing/2014/main" id="{00000000-0008-0000-0B00-0000A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4" name="Text Box 38">
          <a:extLst>
            <a:ext uri="{FF2B5EF4-FFF2-40B4-BE49-F238E27FC236}">
              <a16:creationId xmlns:a16="http://schemas.microsoft.com/office/drawing/2014/main" id="{00000000-0008-0000-0B00-0000A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5" name="Text Box 38">
          <a:extLst>
            <a:ext uri="{FF2B5EF4-FFF2-40B4-BE49-F238E27FC236}">
              <a16:creationId xmlns:a16="http://schemas.microsoft.com/office/drawing/2014/main" id="{00000000-0008-0000-0B00-0000A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6" name="Text Box 38">
          <a:extLst>
            <a:ext uri="{FF2B5EF4-FFF2-40B4-BE49-F238E27FC236}">
              <a16:creationId xmlns:a16="http://schemas.microsoft.com/office/drawing/2014/main" id="{00000000-0008-0000-0B00-0000A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7" name="Text Box 38">
          <a:extLst>
            <a:ext uri="{FF2B5EF4-FFF2-40B4-BE49-F238E27FC236}">
              <a16:creationId xmlns:a16="http://schemas.microsoft.com/office/drawing/2014/main" id="{00000000-0008-0000-0B00-0000A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8" name="Text Box 38">
          <a:extLst>
            <a:ext uri="{FF2B5EF4-FFF2-40B4-BE49-F238E27FC236}">
              <a16:creationId xmlns:a16="http://schemas.microsoft.com/office/drawing/2014/main" id="{00000000-0008-0000-0B00-0000B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69" name="Text Box 38">
          <a:extLst>
            <a:ext uri="{FF2B5EF4-FFF2-40B4-BE49-F238E27FC236}">
              <a16:creationId xmlns:a16="http://schemas.microsoft.com/office/drawing/2014/main" id="{00000000-0008-0000-0B00-0000B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0" name="Text Box 38">
          <a:extLst>
            <a:ext uri="{FF2B5EF4-FFF2-40B4-BE49-F238E27FC236}">
              <a16:creationId xmlns:a16="http://schemas.microsoft.com/office/drawing/2014/main" id="{00000000-0008-0000-0B00-0000B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1" name="Text Box 38">
          <a:extLst>
            <a:ext uri="{FF2B5EF4-FFF2-40B4-BE49-F238E27FC236}">
              <a16:creationId xmlns:a16="http://schemas.microsoft.com/office/drawing/2014/main" id="{00000000-0008-0000-0B00-0000B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2" name="Text Box 38">
          <a:extLst>
            <a:ext uri="{FF2B5EF4-FFF2-40B4-BE49-F238E27FC236}">
              <a16:creationId xmlns:a16="http://schemas.microsoft.com/office/drawing/2014/main" id="{00000000-0008-0000-0B00-0000B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3" name="Text Box 38">
          <a:extLst>
            <a:ext uri="{FF2B5EF4-FFF2-40B4-BE49-F238E27FC236}">
              <a16:creationId xmlns:a16="http://schemas.microsoft.com/office/drawing/2014/main" id="{00000000-0008-0000-0B00-0000B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4" name="Text Box 38">
          <a:extLst>
            <a:ext uri="{FF2B5EF4-FFF2-40B4-BE49-F238E27FC236}">
              <a16:creationId xmlns:a16="http://schemas.microsoft.com/office/drawing/2014/main" id="{00000000-0008-0000-0B00-0000B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00000000-0008-0000-0B00-0000B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6" name="Text Box 76">
          <a:extLst>
            <a:ext uri="{FF2B5EF4-FFF2-40B4-BE49-F238E27FC236}">
              <a16:creationId xmlns:a16="http://schemas.microsoft.com/office/drawing/2014/main" id="{00000000-0008-0000-0B00-0000B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7" name="Text Box 77">
          <a:extLst>
            <a:ext uri="{FF2B5EF4-FFF2-40B4-BE49-F238E27FC236}">
              <a16:creationId xmlns:a16="http://schemas.microsoft.com/office/drawing/2014/main" id="{00000000-0008-0000-0B00-0000B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8" name="Text Box 78">
          <a:extLst>
            <a:ext uri="{FF2B5EF4-FFF2-40B4-BE49-F238E27FC236}">
              <a16:creationId xmlns:a16="http://schemas.microsoft.com/office/drawing/2014/main" id="{00000000-0008-0000-0B00-0000B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00000000-0008-0000-0B00-0000B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00000000-0008-0000-0B00-0000B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1" name="Text Box 46">
          <a:extLst>
            <a:ext uri="{FF2B5EF4-FFF2-40B4-BE49-F238E27FC236}">
              <a16:creationId xmlns:a16="http://schemas.microsoft.com/office/drawing/2014/main" id="{00000000-0008-0000-0B00-0000B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2" name="Text Box 43">
          <a:extLst>
            <a:ext uri="{FF2B5EF4-FFF2-40B4-BE49-F238E27FC236}">
              <a16:creationId xmlns:a16="http://schemas.microsoft.com/office/drawing/2014/main" id="{00000000-0008-0000-0B00-0000B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3" name="Text Box 68">
          <a:extLst>
            <a:ext uri="{FF2B5EF4-FFF2-40B4-BE49-F238E27FC236}">
              <a16:creationId xmlns:a16="http://schemas.microsoft.com/office/drawing/2014/main" id="{00000000-0008-0000-0B00-0000B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4" name="Text Box 69">
          <a:extLst>
            <a:ext uri="{FF2B5EF4-FFF2-40B4-BE49-F238E27FC236}">
              <a16:creationId xmlns:a16="http://schemas.microsoft.com/office/drawing/2014/main" id="{00000000-0008-0000-0B00-0000C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5" name="Text Box 70">
          <a:extLst>
            <a:ext uri="{FF2B5EF4-FFF2-40B4-BE49-F238E27FC236}">
              <a16:creationId xmlns:a16="http://schemas.microsoft.com/office/drawing/2014/main" id="{00000000-0008-0000-0B00-0000C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6" name="Text Box 71">
          <a:extLst>
            <a:ext uri="{FF2B5EF4-FFF2-40B4-BE49-F238E27FC236}">
              <a16:creationId xmlns:a16="http://schemas.microsoft.com/office/drawing/2014/main" id="{00000000-0008-0000-0B00-0000C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7" name="Text Box 72">
          <a:extLst>
            <a:ext uri="{FF2B5EF4-FFF2-40B4-BE49-F238E27FC236}">
              <a16:creationId xmlns:a16="http://schemas.microsoft.com/office/drawing/2014/main" id="{00000000-0008-0000-0B00-0000C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8" name="Text Box 73">
          <a:extLst>
            <a:ext uri="{FF2B5EF4-FFF2-40B4-BE49-F238E27FC236}">
              <a16:creationId xmlns:a16="http://schemas.microsoft.com/office/drawing/2014/main" id="{00000000-0008-0000-0B00-0000C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89" name="Text Box 38">
          <a:extLst>
            <a:ext uri="{FF2B5EF4-FFF2-40B4-BE49-F238E27FC236}">
              <a16:creationId xmlns:a16="http://schemas.microsoft.com/office/drawing/2014/main" id="{00000000-0008-0000-0B00-0000C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0" name="Text Box 38">
          <a:extLst>
            <a:ext uri="{FF2B5EF4-FFF2-40B4-BE49-F238E27FC236}">
              <a16:creationId xmlns:a16="http://schemas.microsoft.com/office/drawing/2014/main" id="{00000000-0008-0000-0B00-0000C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1" name="Text Box 38">
          <a:extLst>
            <a:ext uri="{FF2B5EF4-FFF2-40B4-BE49-F238E27FC236}">
              <a16:creationId xmlns:a16="http://schemas.microsoft.com/office/drawing/2014/main" id="{00000000-0008-0000-0B00-0000C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2" name="Text Box 38">
          <a:extLst>
            <a:ext uri="{FF2B5EF4-FFF2-40B4-BE49-F238E27FC236}">
              <a16:creationId xmlns:a16="http://schemas.microsoft.com/office/drawing/2014/main" id="{00000000-0008-0000-0B00-0000C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3" name="Text Box 38">
          <a:extLst>
            <a:ext uri="{FF2B5EF4-FFF2-40B4-BE49-F238E27FC236}">
              <a16:creationId xmlns:a16="http://schemas.microsoft.com/office/drawing/2014/main" id="{00000000-0008-0000-0B00-0000C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4" name="Text Box 38">
          <a:extLst>
            <a:ext uri="{FF2B5EF4-FFF2-40B4-BE49-F238E27FC236}">
              <a16:creationId xmlns:a16="http://schemas.microsoft.com/office/drawing/2014/main" id="{00000000-0008-0000-0B00-0000C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5" name="Text Box 38">
          <a:extLst>
            <a:ext uri="{FF2B5EF4-FFF2-40B4-BE49-F238E27FC236}">
              <a16:creationId xmlns:a16="http://schemas.microsoft.com/office/drawing/2014/main" id="{00000000-0008-0000-0B00-0000C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6" name="Text Box 38">
          <a:extLst>
            <a:ext uri="{FF2B5EF4-FFF2-40B4-BE49-F238E27FC236}">
              <a16:creationId xmlns:a16="http://schemas.microsoft.com/office/drawing/2014/main" id="{00000000-0008-0000-0B00-0000C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7" name="Text Box 38">
          <a:extLst>
            <a:ext uri="{FF2B5EF4-FFF2-40B4-BE49-F238E27FC236}">
              <a16:creationId xmlns:a16="http://schemas.microsoft.com/office/drawing/2014/main" id="{00000000-0008-0000-0B00-0000C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8" name="Text Box 38">
          <a:extLst>
            <a:ext uri="{FF2B5EF4-FFF2-40B4-BE49-F238E27FC236}">
              <a16:creationId xmlns:a16="http://schemas.microsoft.com/office/drawing/2014/main" id="{00000000-0008-0000-0B00-0000C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399" name="Text Box 38">
          <a:extLst>
            <a:ext uri="{FF2B5EF4-FFF2-40B4-BE49-F238E27FC236}">
              <a16:creationId xmlns:a16="http://schemas.microsoft.com/office/drawing/2014/main" id="{00000000-0008-0000-0B00-0000C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0" name="Text Box 38">
          <a:extLst>
            <a:ext uri="{FF2B5EF4-FFF2-40B4-BE49-F238E27FC236}">
              <a16:creationId xmlns:a16="http://schemas.microsoft.com/office/drawing/2014/main" id="{00000000-0008-0000-0B00-0000D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00000000-0008-0000-0B00-0000D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2" name="Text Box 76">
          <a:extLst>
            <a:ext uri="{FF2B5EF4-FFF2-40B4-BE49-F238E27FC236}">
              <a16:creationId xmlns:a16="http://schemas.microsoft.com/office/drawing/2014/main" id="{00000000-0008-0000-0B00-0000D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3" name="Text Box 77">
          <a:extLst>
            <a:ext uri="{FF2B5EF4-FFF2-40B4-BE49-F238E27FC236}">
              <a16:creationId xmlns:a16="http://schemas.microsoft.com/office/drawing/2014/main" id="{00000000-0008-0000-0B00-0000D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4" name="Text Box 78">
          <a:extLst>
            <a:ext uri="{FF2B5EF4-FFF2-40B4-BE49-F238E27FC236}">
              <a16:creationId xmlns:a16="http://schemas.microsoft.com/office/drawing/2014/main" id="{00000000-0008-0000-0B00-0000D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00000000-0008-0000-0B00-0000D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00000000-0008-0000-0B00-0000D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7" name="Text Box 46">
          <a:extLst>
            <a:ext uri="{FF2B5EF4-FFF2-40B4-BE49-F238E27FC236}">
              <a16:creationId xmlns:a16="http://schemas.microsoft.com/office/drawing/2014/main" id="{00000000-0008-0000-0B00-0000D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8" name="Text Box 43">
          <a:extLst>
            <a:ext uri="{FF2B5EF4-FFF2-40B4-BE49-F238E27FC236}">
              <a16:creationId xmlns:a16="http://schemas.microsoft.com/office/drawing/2014/main" id="{00000000-0008-0000-0B00-0000D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09" name="Text Box 68">
          <a:extLst>
            <a:ext uri="{FF2B5EF4-FFF2-40B4-BE49-F238E27FC236}">
              <a16:creationId xmlns:a16="http://schemas.microsoft.com/office/drawing/2014/main" id="{00000000-0008-0000-0B00-0000D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0" name="Text Box 69">
          <a:extLst>
            <a:ext uri="{FF2B5EF4-FFF2-40B4-BE49-F238E27FC236}">
              <a16:creationId xmlns:a16="http://schemas.microsoft.com/office/drawing/2014/main" id="{00000000-0008-0000-0B00-0000D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1" name="Text Box 70">
          <a:extLst>
            <a:ext uri="{FF2B5EF4-FFF2-40B4-BE49-F238E27FC236}">
              <a16:creationId xmlns:a16="http://schemas.microsoft.com/office/drawing/2014/main" id="{00000000-0008-0000-0B00-0000D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2" name="Text Box 71">
          <a:extLst>
            <a:ext uri="{FF2B5EF4-FFF2-40B4-BE49-F238E27FC236}">
              <a16:creationId xmlns:a16="http://schemas.microsoft.com/office/drawing/2014/main" id="{00000000-0008-0000-0B00-0000D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3" name="Text Box 72">
          <a:extLst>
            <a:ext uri="{FF2B5EF4-FFF2-40B4-BE49-F238E27FC236}">
              <a16:creationId xmlns:a16="http://schemas.microsoft.com/office/drawing/2014/main" id="{00000000-0008-0000-0B00-0000D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4" name="Text Box 73">
          <a:extLst>
            <a:ext uri="{FF2B5EF4-FFF2-40B4-BE49-F238E27FC236}">
              <a16:creationId xmlns:a16="http://schemas.microsoft.com/office/drawing/2014/main" id="{00000000-0008-0000-0B00-0000D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5" name="Text Box 38">
          <a:extLst>
            <a:ext uri="{FF2B5EF4-FFF2-40B4-BE49-F238E27FC236}">
              <a16:creationId xmlns:a16="http://schemas.microsoft.com/office/drawing/2014/main" id="{00000000-0008-0000-0B00-0000D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6" name="Text Box 38">
          <a:extLst>
            <a:ext uri="{FF2B5EF4-FFF2-40B4-BE49-F238E27FC236}">
              <a16:creationId xmlns:a16="http://schemas.microsoft.com/office/drawing/2014/main" id="{00000000-0008-0000-0B00-0000E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7" name="Text Box 38">
          <a:extLst>
            <a:ext uri="{FF2B5EF4-FFF2-40B4-BE49-F238E27FC236}">
              <a16:creationId xmlns:a16="http://schemas.microsoft.com/office/drawing/2014/main" id="{00000000-0008-0000-0B00-0000E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8" name="Text Box 38">
          <a:extLst>
            <a:ext uri="{FF2B5EF4-FFF2-40B4-BE49-F238E27FC236}">
              <a16:creationId xmlns:a16="http://schemas.microsoft.com/office/drawing/2014/main" id="{00000000-0008-0000-0B00-0000E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19" name="Text Box 38">
          <a:extLst>
            <a:ext uri="{FF2B5EF4-FFF2-40B4-BE49-F238E27FC236}">
              <a16:creationId xmlns:a16="http://schemas.microsoft.com/office/drawing/2014/main" id="{00000000-0008-0000-0B00-0000E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0" name="Text Box 38">
          <a:extLst>
            <a:ext uri="{FF2B5EF4-FFF2-40B4-BE49-F238E27FC236}">
              <a16:creationId xmlns:a16="http://schemas.microsoft.com/office/drawing/2014/main" id="{00000000-0008-0000-0B00-0000E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1" name="Text Box 38">
          <a:extLst>
            <a:ext uri="{FF2B5EF4-FFF2-40B4-BE49-F238E27FC236}">
              <a16:creationId xmlns:a16="http://schemas.microsoft.com/office/drawing/2014/main" id="{00000000-0008-0000-0B00-0000E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2" name="Text Box 38">
          <a:extLst>
            <a:ext uri="{FF2B5EF4-FFF2-40B4-BE49-F238E27FC236}">
              <a16:creationId xmlns:a16="http://schemas.microsoft.com/office/drawing/2014/main" id="{00000000-0008-0000-0B00-0000E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3" name="Text Box 38">
          <a:extLst>
            <a:ext uri="{FF2B5EF4-FFF2-40B4-BE49-F238E27FC236}">
              <a16:creationId xmlns:a16="http://schemas.microsoft.com/office/drawing/2014/main" id="{00000000-0008-0000-0B00-0000E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4" name="Text Box 38">
          <a:extLst>
            <a:ext uri="{FF2B5EF4-FFF2-40B4-BE49-F238E27FC236}">
              <a16:creationId xmlns:a16="http://schemas.microsoft.com/office/drawing/2014/main" id="{00000000-0008-0000-0B00-0000E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5" name="Text Box 38">
          <a:extLst>
            <a:ext uri="{FF2B5EF4-FFF2-40B4-BE49-F238E27FC236}">
              <a16:creationId xmlns:a16="http://schemas.microsoft.com/office/drawing/2014/main" id="{00000000-0008-0000-0B00-0000E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6" name="Text Box 38">
          <a:extLst>
            <a:ext uri="{FF2B5EF4-FFF2-40B4-BE49-F238E27FC236}">
              <a16:creationId xmlns:a16="http://schemas.microsoft.com/office/drawing/2014/main" id="{00000000-0008-0000-0B00-0000E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00000000-0008-0000-0B00-0000E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8" name="Text Box 76">
          <a:extLst>
            <a:ext uri="{FF2B5EF4-FFF2-40B4-BE49-F238E27FC236}">
              <a16:creationId xmlns:a16="http://schemas.microsoft.com/office/drawing/2014/main" id="{00000000-0008-0000-0B00-0000E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29" name="Text Box 77">
          <a:extLst>
            <a:ext uri="{FF2B5EF4-FFF2-40B4-BE49-F238E27FC236}">
              <a16:creationId xmlns:a16="http://schemas.microsoft.com/office/drawing/2014/main" id="{00000000-0008-0000-0B00-0000E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0" name="Text Box 78">
          <a:extLst>
            <a:ext uri="{FF2B5EF4-FFF2-40B4-BE49-F238E27FC236}">
              <a16:creationId xmlns:a16="http://schemas.microsoft.com/office/drawing/2014/main" id="{00000000-0008-0000-0B00-0000E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00000000-0008-0000-0B00-0000E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00000000-0008-0000-0B00-0000F0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3" name="Text Box 46">
          <a:extLst>
            <a:ext uri="{FF2B5EF4-FFF2-40B4-BE49-F238E27FC236}">
              <a16:creationId xmlns:a16="http://schemas.microsoft.com/office/drawing/2014/main" id="{00000000-0008-0000-0B00-0000F1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4" name="Text Box 43">
          <a:extLst>
            <a:ext uri="{FF2B5EF4-FFF2-40B4-BE49-F238E27FC236}">
              <a16:creationId xmlns:a16="http://schemas.microsoft.com/office/drawing/2014/main" id="{00000000-0008-0000-0B00-0000F2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5" name="Text Box 68">
          <a:extLst>
            <a:ext uri="{FF2B5EF4-FFF2-40B4-BE49-F238E27FC236}">
              <a16:creationId xmlns:a16="http://schemas.microsoft.com/office/drawing/2014/main" id="{00000000-0008-0000-0B00-0000F3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6" name="Text Box 69">
          <a:extLst>
            <a:ext uri="{FF2B5EF4-FFF2-40B4-BE49-F238E27FC236}">
              <a16:creationId xmlns:a16="http://schemas.microsoft.com/office/drawing/2014/main" id="{00000000-0008-0000-0B00-0000F4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7" name="Text Box 70">
          <a:extLst>
            <a:ext uri="{FF2B5EF4-FFF2-40B4-BE49-F238E27FC236}">
              <a16:creationId xmlns:a16="http://schemas.microsoft.com/office/drawing/2014/main" id="{00000000-0008-0000-0B00-0000F5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8" name="Text Box 71">
          <a:extLst>
            <a:ext uri="{FF2B5EF4-FFF2-40B4-BE49-F238E27FC236}">
              <a16:creationId xmlns:a16="http://schemas.microsoft.com/office/drawing/2014/main" id="{00000000-0008-0000-0B00-0000F6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39" name="Text Box 72">
          <a:extLst>
            <a:ext uri="{FF2B5EF4-FFF2-40B4-BE49-F238E27FC236}">
              <a16:creationId xmlns:a16="http://schemas.microsoft.com/office/drawing/2014/main" id="{00000000-0008-0000-0B00-0000F7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0" name="Text Box 73">
          <a:extLst>
            <a:ext uri="{FF2B5EF4-FFF2-40B4-BE49-F238E27FC236}">
              <a16:creationId xmlns:a16="http://schemas.microsoft.com/office/drawing/2014/main" id="{00000000-0008-0000-0B00-0000F8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1" name="Text Box 38">
          <a:extLst>
            <a:ext uri="{FF2B5EF4-FFF2-40B4-BE49-F238E27FC236}">
              <a16:creationId xmlns:a16="http://schemas.microsoft.com/office/drawing/2014/main" id="{00000000-0008-0000-0B00-0000F9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2" name="Text Box 38">
          <a:extLst>
            <a:ext uri="{FF2B5EF4-FFF2-40B4-BE49-F238E27FC236}">
              <a16:creationId xmlns:a16="http://schemas.microsoft.com/office/drawing/2014/main" id="{00000000-0008-0000-0B00-0000FA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3" name="Text Box 38">
          <a:extLst>
            <a:ext uri="{FF2B5EF4-FFF2-40B4-BE49-F238E27FC236}">
              <a16:creationId xmlns:a16="http://schemas.microsoft.com/office/drawing/2014/main" id="{00000000-0008-0000-0B00-0000FB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4" name="Text Box 38">
          <a:extLst>
            <a:ext uri="{FF2B5EF4-FFF2-40B4-BE49-F238E27FC236}">
              <a16:creationId xmlns:a16="http://schemas.microsoft.com/office/drawing/2014/main" id="{00000000-0008-0000-0B00-0000FC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5" name="Text Box 38">
          <a:extLst>
            <a:ext uri="{FF2B5EF4-FFF2-40B4-BE49-F238E27FC236}">
              <a16:creationId xmlns:a16="http://schemas.microsoft.com/office/drawing/2014/main" id="{00000000-0008-0000-0B00-0000FD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6" name="Text Box 38">
          <a:extLst>
            <a:ext uri="{FF2B5EF4-FFF2-40B4-BE49-F238E27FC236}">
              <a16:creationId xmlns:a16="http://schemas.microsoft.com/office/drawing/2014/main" id="{00000000-0008-0000-0B00-0000FE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7" name="Text Box 38">
          <a:extLst>
            <a:ext uri="{FF2B5EF4-FFF2-40B4-BE49-F238E27FC236}">
              <a16:creationId xmlns:a16="http://schemas.microsoft.com/office/drawing/2014/main" id="{00000000-0008-0000-0B00-0000FF20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8" name="Text Box 38">
          <a:extLst>
            <a:ext uri="{FF2B5EF4-FFF2-40B4-BE49-F238E27FC236}">
              <a16:creationId xmlns:a16="http://schemas.microsoft.com/office/drawing/2014/main" id="{00000000-0008-0000-0B00-00000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49" name="Text Box 38">
          <a:extLst>
            <a:ext uri="{FF2B5EF4-FFF2-40B4-BE49-F238E27FC236}">
              <a16:creationId xmlns:a16="http://schemas.microsoft.com/office/drawing/2014/main" id="{00000000-0008-0000-0B00-00000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0" name="Text Box 38">
          <a:extLst>
            <a:ext uri="{FF2B5EF4-FFF2-40B4-BE49-F238E27FC236}">
              <a16:creationId xmlns:a16="http://schemas.microsoft.com/office/drawing/2014/main" id="{00000000-0008-0000-0B00-00000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1" name="Text Box 38">
          <a:extLst>
            <a:ext uri="{FF2B5EF4-FFF2-40B4-BE49-F238E27FC236}">
              <a16:creationId xmlns:a16="http://schemas.microsoft.com/office/drawing/2014/main" id="{00000000-0008-0000-0B00-00000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2" name="Text Box 38">
          <a:extLst>
            <a:ext uri="{FF2B5EF4-FFF2-40B4-BE49-F238E27FC236}">
              <a16:creationId xmlns:a16="http://schemas.microsoft.com/office/drawing/2014/main" id="{00000000-0008-0000-0B00-00000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B00-00000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4" name="Text Box 76">
          <a:extLst>
            <a:ext uri="{FF2B5EF4-FFF2-40B4-BE49-F238E27FC236}">
              <a16:creationId xmlns:a16="http://schemas.microsoft.com/office/drawing/2014/main" id="{00000000-0008-0000-0B00-00000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5" name="Text Box 77">
          <a:extLst>
            <a:ext uri="{FF2B5EF4-FFF2-40B4-BE49-F238E27FC236}">
              <a16:creationId xmlns:a16="http://schemas.microsoft.com/office/drawing/2014/main" id="{00000000-0008-0000-0B00-00000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6" name="Text Box 78">
          <a:extLst>
            <a:ext uri="{FF2B5EF4-FFF2-40B4-BE49-F238E27FC236}">
              <a16:creationId xmlns:a16="http://schemas.microsoft.com/office/drawing/2014/main" id="{00000000-0008-0000-0B00-00000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0000000-0008-0000-0B00-00000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00000000-0008-0000-0B00-00000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59" name="Text Box 46">
          <a:extLst>
            <a:ext uri="{FF2B5EF4-FFF2-40B4-BE49-F238E27FC236}">
              <a16:creationId xmlns:a16="http://schemas.microsoft.com/office/drawing/2014/main" id="{00000000-0008-0000-0B00-00000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0" name="Text Box 43">
          <a:extLst>
            <a:ext uri="{FF2B5EF4-FFF2-40B4-BE49-F238E27FC236}">
              <a16:creationId xmlns:a16="http://schemas.microsoft.com/office/drawing/2014/main" id="{00000000-0008-0000-0B00-00000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1" name="Text Box 68">
          <a:extLst>
            <a:ext uri="{FF2B5EF4-FFF2-40B4-BE49-F238E27FC236}">
              <a16:creationId xmlns:a16="http://schemas.microsoft.com/office/drawing/2014/main" id="{00000000-0008-0000-0B00-00000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2" name="Text Box 69">
          <a:extLst>
            <a:ext uri="{FF2B5EF4-FFF2-40B4-BE49-F238E27FC236}">
              <a16:creationId xmlns:a16="http://schemas.microsoft.com/office/drawing/2014/main" id="{00000000-0008-0000-0B00-00000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3" name="Text Box 70">
          <a:extLst>
            <a:ext uri="{FF2B5EF4-FFF2-40B4-BE49-F238E27FC236}">
              <a16:creationId xmlns:a16="http://schemas.microsoft.com/office/drawing/2014/main" id="{00000000-0008-0000-0B00-00000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4" name="Text Box 71">
          <a:extLst>
            <a:ext uri="{FF2B5EF4-FFF2-40B4-BE49-F238E27FC236}">
              <a16:creationId xmlns:a16="http://schemas.microsoft.com/office/drawing/2014/main" id="{00000000-0008-0000-0B00-00001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5" name="Text Box 72">
          <a:extLst>
            <a:ext uri="{FF2B5EF4-FFF2-40B4-BE49-F238E27FC236}">
              <a16:creationId xmlns:a16="http://schemas.microsoft.com/office/drawing/2014/main" id="{00000000-0008-0000-0B00-00001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6" name="Text Box 73">
          <a:extLst>
            <a:ext uri="{FF2B5EF4-FFF2-40B4-BE49-F238E27FC236}">
              <a16:creationId xmlns:a16="http://schemas.microsoft.com/office/drawing/2014/main" id="{00000000-0008-0000-0B00-00001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7" name="Text Box 38">
          <a:extLst>
            <a:ext uri="{FF2B5EF4-FFF2-40B4-BE49-F238E27FC236}">
              <a16:creationId xmlns:a16="http://schemas.microsoft.com/office/drawing/2014/main" id="{00000000-0008-0000-0B00-00001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8" name="Text Box 38">
          <a:extLst>
            <a:ext uri="{FF2B5EF4-FFF2-40B4-BE49-F238E27FC236}">
              <a16:creationId xmlns:a16="http://schemas.microsoft.com/office/drawing/2014/main" id="{00000000-0008-0000-0B00-00001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69" name="Text Box 38">
          <a:extLst>
            <a:ext uri="{FF2B5EF4-FFF2-40B4-BE49-F238E27FC236}">
              <a16:creationId xmlns:a16="http://schemas.microsoft.com/office/drawing/2014/main" id="{00000000-0008-0000-0B00-00001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0" name="Text Box 38">
          <a:extLst>
            <a:ext uri="{FF2B5EF4-FFF2-40B4-BE49-F238E27FC236}">
              <a16:creationId xmlns:a16="http://schemas.microsoft.com/office/drawing/2014/main" id="{00000000-0008-0000-0B00-00001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1" name="Text Box 38">
          <a:extLst>
            <a:ext uri="{FF2B5EF4-FFF2-40B4-BE49-F238E27FC236}">
              <a16:creationId xmlns:a16="http://schemas.microsoft.com/office/drawing/2014/main" id="{00000000-0008-0000-0B00-00001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2" name="Text Box 38">
          <a:extLst>
            <a:ext uri="{FF2B5EF4-FFF2-40B4-BE49-F238E27FC236}">
              <a16:creationId xmlns:a16="http://schemas.microsoft.com/office/drawing/2014/main" id="{00000000-0008-0000-0B00-00001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3" name="Text Box 38">
          <a:extLst>
            <a:ext uri="{FF2B5EF4-FFF2-40B4-BE49-F238E27FC236}">
              <a16:creationId xmlns:a16="http://schemas.microsoft.com/office/drawing/2014/main" id="{00000000-0008-0000-0B00-00001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4" name="Text Box 38">
          <a:extLst>
            <a:ext uri="{FF2B5EF4-FFF2-40B4-BE49-F238E27FC236}">
              <a16:creationId xmlns:a16="http://schemas.microsoft.com/office/drawing/2014/main" id="{00000000-0008-0000-0B00-00001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5" name="Text Box 38">
          <a:extLst>
            <a:ext uri="{FF2B5EF4-FFF2-40B4-BE49-F238E27FC236}">
              <a16:creationId xmlns:a16="http://schemas.microsoft.com/office/drawing/2014/main" id="{00000000-0008-0000-0B00-00001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6" name="Text Box 38">
          <a:extLst>
            <a:ext uri="{FF2B5EF4-FFF2-40B4-BE49-F238E27FC236}">
              <a16:creationId xmlns:a16="http://schemas.microsoft.com/office/drawing/2014/main" id="{00000000-0008-0000-0B00-00001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7" name="Text Box 38">
          <a:extLst>
            <a:ext uri="{FF2B5EF4-FFF2-40B4-BE49-F238E27FC236}">
              <a16:creationId xmlns:a16="http://schemas.microsoft.com/office/drawing/2014/main" id="{00000000-0008-0000-0B00-00001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8" name="Text Box 38">
          <a:extLst>
            <a:ext uri="{FF2B5EF4-FFF2-40B4-BE49-F238E27FC236}">
              <a16:creationId xmlns:a16="http://schemas.microsoft.com/office/drawing/2014/main" id="{00000000-0008-0000-0B00-00001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00000000-0008-0000-0B00-00001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0" name="Text Box 76">
          <a:extLst>
            <a:ext uri="{FF2B5EF4-FFF2-40B4-BE49-F238E27FC236}">
              <a16:creationId xmlns:a16="http://schemas.microsoft.com/office/drawing/2014/main" id="{00000000-0008-0000-0B00-00002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1" name="Text Box 77">
          <a:extLst>
            <a:ext uri="{FF2B5EF4-FFF2-40B4-BE49-F238E27FC236}">
              <a16:creationId xmlns:a16="http://schemas.microsoft.com/office/drawing/2014/main" id="{00000000-0008-0000-0B00-00002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2" name="Text Box 78">
          <a:extLst>
            <a:ext uri="{FF2B5EF4-FFF2-40B4-BE49-F238E27FC236}">
              <a16:creationId xmlns:a16="http://schemas.microsoft.com/office/drawing/2014/main" id="{00000000-0008-0000-0B00-00002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00000000-0008-0000-0B00-00002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00000000-0008-0000-0B00-00002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5" name="Text Box 46">
          <a:extLst>
            <a:ext uri="{FF2B5EF4-FFF2-40B4-BE49-F238E27FC236}">
              <a16:creationId xmlns:a16="http://schemas.microsoft.com/office/drawing/2014/main" id="{00000000-0008-0000-0B00-00002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6" name="Text Box 43">
          <a:extLst>
            <a:ext uri="{FF2B5EF4-FFF2-40B4-BE49-F238E27FC236}">
              <a16:creationId xmlns:a16="http://schemas.microsoft.com/office/drawing/2014/main" id="{00000000-0008-0000-0B00-00002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7" name="Text Box 3">
          <a:extLst>
            <a:ext uri="{FF2B5EF4-FFF2-40B4-BE49-F238E27FC236}">
              <a16:creationId xmlns:a16="http://schemas.microsoft.com/office/drawing/2014/main" id="{00000000-0008-0000-0B00-00002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8" name="Text Box 3">
          <a:extLst>
            <a:ext uri="{FF2B5EF4-FFF2-40B4-BE49-F238E27FC236}">
              <a16:creationId xmlns:a16="http://schemas.microsoft.com/office/drawing/2014/main" id="{00000000-0008-0000-0B00-00002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89" name="Text Box 3">
          <a:extLst>
            <a:ext uri="{FF2B5EF4-FFF2-40B4-BE49-F238E27FC236}">
              <a16:creationId xmlns:a16="http://schemas.microsoft.com/office/drawing/2014/main" id="{00000000-0008-0000-0B00-00002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0" name="Text Box 3">
          <a:extLst>
            <a:ext uri="{FF2B5EF4-FFF2-40B4-BE49-F238E27FC236}">
              <a16:creationId xmlns:a16="http://schemas.microsoft.com/office/drawing/2014/main" id="{00000000-0008-0000-0B00-00002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1" name="Text Box 3">
          <a:extLst>
            <a:ext uri="{FF2B5EF4-FFF2-40B4-BE49-F238E27FC236}">
              <a16:creationId xmlns:a16="http://schemas.microsoft.com/office/drawing/2014/main" id="{00000000-0008-0000-0B00-00002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2" name="Text Box 3">
          <a:extLst>
            <a:ext uri="{FF2B5EF4-FFF2-40B4-BE49-F238E27FC236}">
              <a16:creationId xmlns:a16="http://schemas.microsoft.com/office/drawing/2014/main" id="{00000000-0008-0000-0B00-00002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3" name="Text Box 3">
          <a:extLst>
            <a:ext uri="{FF2B5EF4-FFF2-40B4-BE49-F238E27FC236}">
              <a16:creationId xmlns:a16="http://schemas.microsoft.com/office/drawing/2014/main" id="{00000000-0008-0000-0B00-00002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4" name="Text Box 3">
          <a:extLst>
            <a:ext uri="{FF2B5EF4-FFF2-40B4-BE49-F238E27FC236}">
              <a16:creationId xmlns:a16="http://schemas.microsoft.com/office/drawing/2014/main" id="{00000000-0008-0000-0B00-00002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5" name="Text Box 3">
          <a:extLst>
            <a:ext uri="{FF2B5EF4-FFF2-40B4-BE49-F238E27FC236}">
              <a16:creationId xmlns:a16="http://schemas.microsoft.com/office/drawing/2014/main" id="{00000000-0008-0000-0B00-00002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6" name="Text Box 3">
          <a:extLst>
            <a:ext uri="{FF2B5EF4-FFF2-40B4-BE49-F238E27FC236}">
              <a16:creationId xmlns:a16="http://schemas.microsoft.com/office/drawing/2014/main" id="{00000000-0008-0000-0B00-00003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7" name="Text Box 3">
          <a:extLst>
            <a:ext uri="{FF2B5EF4-FFF2-40B4-BE49-F238E27FC236}">
              <a16:creationId xmlns:a16="http://schemas.microsoft.com/office/drawing/2014/main" id="{00000000-0008-0000-0B00-00003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8" name="Text Box 3">
          <a:extLst>
            <a:ext uri="{FF2B5EF4-FFF2-40B4-BE49-F238E27FC236}">
              <a16:creationId xmlns:a16="http://schemas.microsoft.com/office/drawing/2014/main" id="{00000000-0008-0000-0B00-00003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499" name="Text Box 3">
          <a:extLst>
            <a:ext uri="{FF2B5EF4-FFF2-40B4-BE49-F238E27FC236}">
              <a16:creationId xmlns:a16="http://schemas.microsoft.com/office/drawing/2014/main" id="{00000000-0008-0000-0B00-00003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0" name="Text Box 3">
          <a:extLst>
            <a:ext uri="{FF2B5EF4-FFF2-40B4-BE49-F238E27FC236}">
              <a16:creationId xmlns:a16="http://schemas.microsoft.com/office/drawing/2014/main" id="{00000000-0008-0000-0B00-00003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1" name="Text Box 3">
          <a:extLst>
            <a:ext uri="{FF2B5EF4-FFF2-40B4-BE49-F238E27FC236}">
              <a16:creationId xmlns:a16="http://schemas.microsoft.com/office/drawing/2014/main" id="{00000000-0008-0000-0B00-00003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2" name="Text Box 3">
          <a:extLst>
            <a:ext uri="{FF2B5EF4-FFF2-40B4-BE49-F238E27FC236}">
              <a16:creationId xmlns:a16="http://schemas.microsoft.com/office/drawing/2014/main" id="{00000000-0008-0000-0B00-00003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3" name="Text Box 3">
          <a:extLst>
            <a:ext uri="{FF2B5EF4-FFF2-40B4-BE49-F238E27FC236}">
              <a16:creationId xmlns:a16="http://schemas.microsoft.com/office/drawing/2014/main" id="{00000000-0008-0000-0B00-00003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4" name="Text Box 3">
          <a:extLst>
            <a:ext uri="{FF2B5EF4-FFF2-40B4-BE49-F238E27FC236}">
              <a16:creationId xmlns:a16="http://schemas.microsoft.com/office/drawing/2014/main" id="{00000000-0008-0000-0B00-00003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5" name="Text Box 3">
          <a:extLst>
            <a:ext uri="{FF2B5EF4-FFF2-40B4-BE49-F238E27FC236}">
              <a16:creationId xmlns:a16="http://schemas.microsoft.com/office/drawing/2014/main" id="{00000000-0008-0000-0B00-00003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6" name="Text Box 3">
          <a:extLst>
            <a:ext uri="{FF2B5EF4-FFF2-40B4-BE49-F238E27FC236}">
              <a16:creationId xmlns:a16="http://schemas.microsoft.com/office/drawing/2014/main" id="{00000000-0008-0000-0B00-00003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7" name="Text Box 3">
          <a:extLst>
            <a:ext uri="{FF2B5EF4-FFF2-40B4-BE49-F238E27FC236}">
              <a16:creationId xmlns:a16="http://schemas.microsoft.com/office/drawing/2014/main" id="{00000000-0008-0000-0B00-00003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8" name="Text Box 3">
          <a:extLst>
            <a:ext uri="{FF2B5EF4-FFF2-40B4-BE49-F238E27FC236}">
              <a16:creationId xmlns:a16="http://schemas.microsoft.com/office/drawing/2014/main" id="{00000000-0008-0000-0B00-00003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09" name="Text Box 3">
          <a:extLst>
            <a:ext uri="{FF2B5EF4-FFF2-40B4-BE49-F238E27FC236}">
              <a16:creationId xmlns:a16="http://schemas.microsoft.com/office/drawing/2014/main" id="{00000000-0008-0000-0B00-00003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0" name="Text Box 3">
          <a:extLst>
            <a:ext uri="{FF2B5EF4-FFF2-40B4-BE49-F238E27FC236}">
              <a16:creationId xmlns:a16="http://schemas.microsoft.com/office/drawing/2014/main" id="{00000000-0008-0000-0B00-00003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1" name="Text Box 3">
          <a:extLst>
            <a:ext uri="{FF2B5EF4-FFF2-40B4-BE49-F238E27FC236}">
              <a16:creationId xmlns:a16="http://schemas.microsoft.com/office/drawing/2014/main" id="{00000000-0008-0000-0B00-00003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2" name="Text Box 3">
          <a:extLst>
            <a:ext uri="{FF2B5EF4-FFF2-40B4-BE49-F238E27FC236}">
              <a16:creationId xmlns:a16="http://schemas.microsoft.com/office/drawing/2014/main" id="{00000000-0008-0000-0B00-00004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3" name="Text Box 3">
          <a:extLst>
            <a:ext uri="{FF2B5EF4-FFF2-40B4-BE49-F238E27FC236}">
              <a16:creationId xmlns:a16="http://schemas.microsoft.com/office/drawing/2014/main" id="{00000000-0008-0000-0B00-00004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4" name="Text Box 3">
          <a:extLst>
            <a:ext uri="{FF2B5EF4-FFF2-40B4-BE49-F238E27FC236}">
              <a16:creationId xmlns:a16="http://schemas.microsoft.com/office/drawing/2014/main" id="{00000000-0008-0000-0B00-00004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5" name="Text Box 3">
          <a:extLst>
            <a:ext uri="{FF2B5EF4-FFF2-40B4-BE49-F238E27FC236}">
              <a16:creationId xmlns:a16="http://schemas.microsoft.com/office/drawing/2014/main" id="{00000000-0008-0000-0B00-00004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6" name="Text Box 3">
          <a:extLst>
            <a:ext uri="{FF2B5EF4-FFF2-40B4-BE49-F238E27FC236}">
              <a16:creationId xmlns:a16="http://schemas.microsoft.com/office/drawing/2014/main" id="{00000000-0008-0000-0B00-00004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7" name="Text Box 3">
          <a:extLst>
            <a:ext uri="{FF2B5EF4-FFF2-40B4-BE49-F238E27FC236}">
              <a16:creationId xmlns:a16="http://schemas.microsoft.com/office/drawing/2014/main" id="{00000000-0008-0000-0B00-00004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8" name="Text Box 3">
          <a:extLst>
            <a:ext uri="{FF2B5EF4-FFF2-40B4-BE49-F238E27FC236}">
              <a16:creationId xmlns:a16="http://schemas.microsoft.com/office/drawing/2014/main" id="{00000000-0008-0000-0B00-00004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19" name="Text Box 3">
          <a:extLst>
            <a:ext uri="{FF2B5EF4-FFF2-40B4-BE49-F238E27FC236}">
              <a16:creationId xmlns:a16="http://schemas.microsoft.com/office/drawing/2014/main" id="{00000000-0008-0000-0B00-00004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0" name="Text Box 3">
          <a:extLst>
            <a:ext uri="{FF2B5EF4-FFF2-40B4-BE49-F238E27FC236}">
              <a16:creationId xmlns:a16="http://schemas.microsoft.com/office/drawing/2014/main" id="{00000000-0008-0000-0B00-00004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1" name="Text Box 3">
          <a:extLst>
            <a:ext uri="{FF2B5EF4-FFF2-40B4-BE49-F238E27FC236}">
              <a16:creationId xmlns:a16="http://schemas.microsoft.com/office/drawing/2014/main" id="{00000000-0008-0000-0B00-00004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2" name="Text Box 3">
          <a:extLst>
            <a:ext uri="{FF2B5EF4-FFF2-40B4-BE49-F238E27FC236}">
              <a16:creationId xmlns:a16="http://schemas.microsoft.com/office/drawing/2014/main" id="{00000000-0008-0000-0B00-00004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3" name="Text Box 3">
          <a:extLst>
            <a:ext uri="{FF2B5EF4-FFF2-40B4-BE49-F238E27FC236}">
              <a16:creationId xmlns:a16="http://schemas.microsoft.com/office/drawing/2014/main" id="{00000000-0008-0000-0B00-00004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4" name="Text Box 3">
          <a:extLst>
            <a:ext uri="{FF2B5EF4-FFF2-40B4-BE49-F238E27FC236}">
              <a16:creationId xmlns:a16="http://schemas.microsoft.com/office/drawing/2014/main" id="{00000000-0008-0000-0B00-00004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5" name="Text Box 3">
          <a:extLst>
            <a:ext uri="{FF2B5EF4-FFF2-40B4-BE49-F238E27FC236}">
              <a16:creationId xmlns:a16="http://schemas.microsoft.com/office/drawing/2014/main" id="{00000000-0008-0000-0B00-00004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6" name="Text Box 3">
          <a:extLst>
            <a:ext uri="{FF2B5EF4-FFF2-40B4-BE49-F238E27FC236}">
              <a16:creationId xmlns:a16="http://schemas.microsoft.com/office/drawing/2014/main" id="{00000000-0008-0000-0B00-00004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7" name="Text Box 3">
          <a:extLst>
            <a:ext uri="{FF2B5EF4-FFF2-40B4-BE49-F238E27FC236}">
              <a16:creationId xmlns:a16="http://schemas.microsoft.com/office/drawing/2014/main" id="{00000000-0008-0000-0B00-00004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8" name="Text Box 3">
          <a:extLst>
            <a:ext uri="{FF2B5EF4-FFF2-40B4-BE49-F238E27FC236}">
              <a16:creationId xmlns:a16="http://schemas.microsoft.com/office/drawing/2014/main" id="{00000000-0008-0000-0B00-00005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29" name="Text Box 3">
          <a:extLst>
            <a:ext uri="{FF2B5EF4-FFF2-40B4-BE49-F238E27FC236}">
              <a16:creationId xmlns:a16="http://schemas.microsoft.com/office/drawing/2014/main" id="{00000000-0008-0000-0B00-00005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0" name="Text Box 3">
          <a:extLst>
            <a:ext uri="{FF2B5EF4-FFF2-40B4-BE49-F238E27FC236}">
              <a16:creationId xmlns:a16="http://schemas.microsoft.com/office/drawing/2014/main" id="{00000000-0008-0000-0B00-00005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1" name="Text Box 3">
          <a:extLst>
            <a:ext uri="{FF2B5EF4-FFF2-40B4-BE49-F238E27FC236}">
              <a16:creationId xmlns:a16="http://schemas.microsoft.com/office/drawing/2014/main" id="{00000000-0008-0000-0B00-00005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2" name="Text Box 3">
          <a:extLst>
            <a:ext uri="{FF2B5EF4-FFF2-40B4-BE49-F238E27FC236}">
              <a16:creationId xmlns:a16="http://schemas.microsoft.com/office/drawing/2014/main" id="{00000000-0008-0000-0B00-00005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3" name="Text Box 3">
          <a:extLst>
            <a:ext uri="{FF2B5EF4-FFF2-40B4-BE49-F238E27FC236}">
              <a16:creationId xmlns:a16="http://schemas.microsoft.com/office/drawing/2014/main" id="{00000000-0008-0000-0B00-00005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4" name="Text Box 3">
          <a:extLst>
            <a:ext uri="{FF2B5EF4-FFF2-40B4-BE49-F238E27FC236}">
              <a16:creationId xmlns:a16="http://schemas.microsoft.com/office/drawing/2014/main" id="{00000000-0008-0000-0B00-00005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5" name="Text Box 3">
          <a:extLst>
            <a:ext uri="{FF2B5EF4-FFF2-40B4-BE49-F238E27FC236}">
              <a16:creationId xmlns:a16="http://schemas.microsoft.com/office/drawing/2014/main" id="{00000000-0008-0000-0B00-00005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6" name="Text Box 3">
          <a:extLst>
            <a:ext uri="{FF2B5EF4-FFF2-40B4-BE49-F238E27FC236}">
              <a16:creationId xmlns:a16="http://schemas.microsoft.com/office/drawing/2014/main" id="{00000000-0008-0000-0B00-00005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7" name="Text Box 3">
          <a:extLst>
            <a:ext uri="{FF2B5EF4-FFF2-40B4-BE49-F238E27FC236}">
              <a16:creationId xmlns:a16="http://schemas.microsoft.com/office/drawing/2014/main" id="{00000000-0008-0000-0B00-00005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8" name="Text Box 3">
          <a:extLst>
            <a:ext uri="{FF2B5EF4-FFF2-40B4-BE49-F238E27FC236}">
              <a16:creationId xmlns:a16="http://schemas.microsoft.com/office/drawing/2014/main" id="{00000000-0008-0000-0B00-00005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39" name="Text Box 3">
          <a:extLst>
            <a:ext uri="{FF2B5EF4-FFF2-40B4-BE49-F238E27FC236}">
              <a16:creationId xmlns:a16="http://schemas.microsoft.com/office/drawing/2014/main" id="{00000000-0008-0000-0B00-00005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0" name="Text Box 3">
          <a:extLst>
            <a:ext uri="{FF2B5EF4-FFF2-40B4-BE49-F238E27FC236}">
              <a16:creationId xmlns:a16="http://schemas.microsoft.com/office/drawing/2014/main" id="{00000000-0008-0000-0B00-00005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1" name="Text Box 3">
          <a:extLst>
            <a:ext uri="{FF2B5EF4-FFF2-40B4-BE49-F238E27FC236}">
              <a16:creationId xmlns:a16="http://schemas.microsoft.com/office/drawing/2014/main" id="{00000000-0008-0000-0B00-00005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2" name="Text Box 3">
          <a:extLst>
            <a:ext uri="{FF2B5EF4-FFF2-40B4-BE49-F238E27FC236}">
              <a16:creationId xmlns:a16="http://schemas.microsoft.com/office/drawing/2014/main" id="{00000000-0008-0000-0B00-00005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3" name="Text Box 3">
          <a:extLst>
            <a:ext uri="{FF2B5EF4-FFF2-40B4-BE49-F238E27FC236}">
              <a16:creationId xmlns:a16="http://schemas.microsoft.com/office/drawing/2014/main" id="{00000000-0008-0000-0B00-00005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4" name="Text Box 3">
          <a:extLst>
            <a:ext uri="{FF2B5EF4-FFF2-40B4-BE49-F238E27FC236}">
              <a16:creationId xmlns:a16="http://schemas.microsoft.com/office/drawing/2014/main" id="{00000000-0008-0000-0B00-00006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5" name="Text Box 3">
          <a:extLst>
            <a:ext uri="{FF2B5EF4-FFF2-40B4-BE49-F238E27FC236}">
              <a16:creationId xmlns:a16="http://schemas.microsoft.com/office/drawing/2014/main" id="{00000000-0008-0000-0B00-00006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6" name="Text Box 3">
          <a:extLst>
            <a:ext uri="{FF2B5EF4-FFF2-40B4-BE49-F238E27FC236}">
              <a16:creationId xmlns:a16="http://schemas.microsoft.com/office/drawing/2014/main" id="{00000000-0008-0000-0B00-00006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7" name="Text Box 3">
          <a:extLst>
            <a:ext uri="{FF2B5EF4-FFF2-40B4-BE49-F238E27FC236}">
              <a16:creationId xmlns:a16="http://schemas.microsoft.com/office/drawing/2014/main" id="{00000000-0008-0000-0B00-00006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8" name="Text Box 3">
          <a:extLst>
            <a:ext uri="{FF2B5EF4-FFF2-40B4-BE49-F238E27FC236}">
              <a16:creationId xmlns:a16="http://schemas.microsoft.com/office/drawing/2014/main" id="{00000000-0008-0000-0B00-00006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49" name="Text Box 3">
          <a:extLst>
            <a:ext uri="{FF2B5EF4-FFF2-40B4-BE49-F238E27FC236}">
              <a16:creationId xmlns:a16="http://schemas.microsoft.com/office/drawing/2014/main" id="{00000000-0008-0000-0B00-00006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0" name="Text Box 3">
          <a:extLst>
            <a:ext uri="{FF2B5EF4-FFF2-40B4-BE49-F238E27FC236}">
              <a16:creationId xmlns:a16="http://schemas.microsoft.com/office/drawing/2014/main" id="{00000000-0008-0000-0B00-00006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1" name="Text Box 3">
          <a:extLst>
            <a:ext uri="{FF2B5EF4-FFF2-40B4-BE49-F238E27FC236}">
              <a16:creationId xmlns:a16="http://schemas.microsoft.com/office/drawing/2014/main" id="{00000000-0008-0000-0B00-00006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2" name="Text Box 3">
          <a:extLst>
            <a:ext uri="{FF2B5EF4-FFF2-40B4-BE49-F238E27FC236}">
              <a16:creationId xmlns:a16="http://schemas.microsoft.com/office/drawing/2014/main" id="{00000000-0008-0000-0B00-00006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3" name="Text Box 3">
          <a:extLst>
            <a:ext uri="{FF2B5EF4-FFF2-40B4-BE49-F238E27FC236}">
              <a16:creationId xmlns:a16="http://schemas.microsoft.com/office/drawing/2014/main" id="{00000000-0008-0000-0B00-00006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4" name="Text Box 3">
          <a:extLst>
            <a:ext uri="{FF2B5EF4-FFF2-40B4-BE49-F238E27FC236}">
              <a16:creationId xmlns:a16="http://schemas.microsoft.com/office/drawing/2014/main" id="{00000000-0008-0000-0B00-00006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5" name="Text Box 3">
          <a:extLst>
            <a:ext uri="{FF2B5EF4-FFF2-40B4-BE49-F238E27FC236}">
              <a16:creationId xmlns:a16="http://schemas.microsoft.com/office/drawing/2014/main" id="{00000000-0008-0000-0B00-00006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6" name="Text Box 3">
          <a:extLst>
            <a:ext uri="{FF2B5EF4-FFF2-40B4-BE49-F238E27FC236}">
              <a16:creationId xmlns:a16="http://schemas.microsoft.com/office/drawing/2014/main" id="{00000000-0008-0000-0B00-00006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7" name="Text Box 3">
          <a:extLst>
            <a:ext uri="{FF2B5EF4-FFF2-40B4-BE49-F238E27FC236}">
              <a16:creationId xmlns:a16="http://schemas.microsoft.com/office/drawing/2014/main" id="{00000000-0008-0000-0B00-00006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8" name="Text Box 3">
          <a:extLst>
            <a:ext uri="{FF2B5EF4-FFF2-40B4-BE49-F238E27FC236}">
              <a16:creationId xmlns:a16="http://schemas.microsoft.com/office/drawing/2014/main" id="{00000000-0008-0000-0B00-00006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59" name="Text Box 3">
          <a:extLst>
            <a:ext uri="{FF2B5EF4-FFF2-40B4-BE49-F238E27FC236}">
              <a16:creationId xmlns:a16="http://schemas.microsoft.com/office/drawing/2014/main" id="{00000000-0008-0000-0B00-00006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0" name="Text Box 3">
          <a:extLst>
            <a:ext uri="{FF2B5EF4-FFF2-40B4-BE49-F238E27FC236}">
              <a16:creationId xmlns:a16="http://schemas.microsoft.com/office/drawing/2014/main" id="{00000000-0008-0000-0B00-00007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1" name="Text Box 3">
          <a:extLst>
            <a:ext uri="{FF2B5EF4-FFF2-40B4-BE49-F238E27FC236}">
              <a16:creationId xmlns:a16="http://schemas.microsoft.com/office/drawing/2014/main" id="{00000000-0008-0000-0B00-00007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2" name="Text Box 3">
          <a:extLst>
            <a:ext uri="{FF2B5EF4-FFF2-40B4-BE49-F238E27FC236}">
              <a16:creationId xmlns:a16="http://schemas.microsoft.com/office/drawing/2014/main" id="{00000000-0008-0000-0B00-00007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3" name="Text Box 3">
          <a:extLst>
            <a:ext uri="{FF2B5EF4-FFF2-40B4-BE49-F238E27FC236}">
              <a16:creationId xmlns:a16="http://schemas.microsoft.com/office/drawing/2014/main" id="{00000000-0008-0000-0B00-00007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4" name="Text Box 3">
          <a:extLst>
            <a:ext uri="{FF2B5EF4-FFF2-40B4-BE49-F238E27FC236}">
              <a16:creationId xmlns:a16="http://schemas.microsoft.com/office/drawing/2014/main" id="{00000000-0008-0000-0B00-00007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5" name="Text Box 3">
          <a:extLst>
            <a:ext uri="{FF2B5EF4-FFF2-40B4-BE49-F238E27FC236}">
              <a16:creationId xmlns:a16="http://schemas.microsoft.com/office/drawing/2014/main" id="{00000000-0008-0000-0B00-00007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6" name="Text Box 3">
          <a:extLst>
            <a:ext uri="{FF2B5EF4-FFF2-40B4-BE49-F238E27FC236}">
              <a16:creationId xmlns:a16="http://schemas.microsoft.com/office/drawing/2014/main" id="{00000000-0008-0000-0B00-00007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7" name="Text Box 3">
          <a:extLst>
            <a:ext uri="{FF2B5EF4-FFF2-40B4-BE49-F238E27FC236}">
              <a16:creationId xmlns:a16="http://schemas.microsoft.com/office/drawing/2014/main" id="{00000000-0008-0000-0B00-00007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8" name="Text Box 3">
          <a:extLst>
            <a:ext uri="{FF2B5EF4-FFF2-40B4-BE49-F238E27FC236}">
              <a16:creationId xmlns:a16="http://schemas.microsoft.com/office/drawing/2014/main" id="{00000000-0008-0000-0B00-00007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69" name="Text Box 3">
          <a:extLst>
            <a:ext uri="{FF2B5EF4-FFF2-40B4-BE49-F238E27FC236}">
              <a16:creationId xmlns:a16="http://schemas.microsoft.com/office/drawing/2014/main" id="{00000000-0008-0000-0B00-00007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0" name="Text Box 3">
          <a:extLst>
            <a:ext uri="{FF2B5EF4-FFF2-40B4-BE49-F238E27FC236}">
              <a16:creationId xmlns:a16="http://schemas.microsoft.com/office/drawing/2014/main" id="{00000000-0008-0000-0B00-00007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1" name="Text Box 3">
          <a:extLst>
            <a:ext uri="{FF2B5EF4-FFF2-40B4-BE49-F238E27FC236}">
              <a16:creationId xmlns:a16="http://schemas.microsoft.com/office/drawing/2014/main" id="{00000000-0008-0000-0B00-00007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2" name="Text Box 3">
          <a:extLst>
            <a:ext uri="{FF2B5EF4-FFF2-40B4-BE49-F238E27FC236}">
              <a16:creationId xmlns:a16="http://schemas.microsoft.com/office/drawing/2014/main" id="{00000000-0008-0000-0B00-00007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3" name="Text Box 3">
          <a:extLst>
            <a:ext uri="{FF2B5EF4-FFF2-40B4-BE49-F238E27FC236}">
              <a16:creationId xmlns:a16="http://schemas.microsoft.com/office/drawing/2014/main" id="{00000000-0008-0000-0B00-00007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4" name="Text Box 3">
          <a:extLst>
            <a:ext uri="{FF2B5EF4-FFF2-40B4-BE49-F238E27FC236}">
              <a16:creationId xmlns:a16="http://schemas.microsoft.com/office/drawing/2014/main" id="{00000000-0008-0000-0B00-00007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5" name="Text Box 3">
          <a:extLst>
            <a:ext uri="{FF2B5EF4-FFF2-40B4-BE49-F238E27FC236}">
              <a16:creationId xmlns:a16="http://schemas.microsoft.com/office/drawing/2014/main" id="{00000000-0008-0000-0B00-00007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6" name="Text Box 3">
          <a:extLst>
            <a:ext uri="{FF2B5EF4-FFF2-40B4-BE49-F238E27FC236}">
              <a16:creationId xmlns:a16="http://schemas.microsoft.com/office/drawing/2014/main" id="{00000000-0008-0000-0B00-00008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7" name="Text Box 3">
          <a:extLst>
            <a:ext uri="{FF2B5EF4-FFF2-40B4-BE49-F238E27FC236}">
              <a16:creationId xmlns:a16="http://schemas.microsoft.com/office/drawing/2014/main" id="{00000000-0008-0000-0B00-00008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8" name="Text Box 3">
          <a:extLst>
            <a:ext uri="{FF2B5EF4-FFF2-40B4-BE49-F238E27FC236}">
              <a16:creationId xmlns:a16="http://schemas.microsoft.com/office/drawing/2014/main" id="{00000000-0008-0000-0B00-00008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79" name="Text Box 3">
          <a:extLst>
            <a:ext uri="{FF2B5EF4-FFF2-40B4-BE49-F238E27FC236}">
              <a16:creationId xmlns:a16="http://schemas.microsoft.com/office/drawing/2014/main" id="{00000000-0008-0000-0B00-00008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0" name="Text Box 3">
          <a:extLst>
            <a:ext uri="{FF2B5EF4-FFF2-40B4-BE49-F238E27FC236}">
              <a16:creationId xmlns:a16="http://schemas.microsoft.com/office/drawing/2014/main" id="{00000000-0008-0000-0B00-00008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1" name="Text Box 3">
          <a:extLst>
            <a:ext uri="{FF2B5EF4-FFF2-40B4-BE49-F238E27FC236}">
              <a16:creationId xmlns:a16="http://schemas.microsoft.com/office/drawing/2014/main" id="{00000000-0008-0000-0B00-00008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2" name="Text Box 3">
          <a:extLst>
            <a:ext uri="{FF2B5EF4-FFF2-40B4-BE49-F238E27FC236}">
              <a16:creationId xmlns:a16="http://schemas.microsoft.com/office/drawing/2014/main" id="{00000000-0008-0000-0B00-00008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3" name="Text Box 3">
          <a:extLst>
            <a:ext uri="{FF2B5EF4-FFF2-40B4-BE49-F238E27FC236}">
              <a16:creationId xmlns:a16="http://schemas.microsoft.com/office/drawing/2014/main" id="{00000000-0008-0000-0B00-00008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4" name="Text Box 3">
          <a:extLst>
            <a:ext uri="{FF2B5EF4-FFF2-40B4-BE49-F238E27FC236}">
              <a16:creationId xmlns:a16="http://schemas.microsoft.com/office/drawing/2014/main" id="{00000000-0008-0000-0B00-00008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5" name="Text Box 3">
          <a:extLst>
            <a:ext uri="{FF2B5EF4-FFF2-40B4-BE49-F238E27FC236}">
              <a16:creationId xmlns:a16="http://schemas.microsoft.com/office/drawing/2014/main" id="{00000000-0008-0000-0B00-00008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6" name="Text Box 3">
          <a:extLst>
            <a:ext uri="{FF2B5EF4-FFF2-40B4-BE49-F238E27FC236}">
              <a16:creationId xmlns:a16="http://schemas.microsoft.com/office/drawing/2014/main" id="{00000000-0008-0000-0B00-00008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7" name="Text Box 3">
          <a:extLst>
            <a:ext uri="{FF2B5EF4-FFF2-40B4-BE49-F238E27FC236}">
              <a16:creationId xmlns:a16="http://schemas.microsoft.com/office/drawing/2014/main" id="{00000000-0008-0000-0B00-00008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8" name="Text Box 3">
          <a:extLst>
            <a:ext uri="{FF2B5EF4-FFF2-40B4-BE49-F238E27FC236}">
              <a16:creationId xmlns:a16="http://schemas.microsoft.com/office/drawing/2014/main" id="{00000000-0008-0000-0B00-00008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89" name="Text Box 3">
          <a:extLst>
            <a:ext uri="{FF2B5EF4-FFF2-40B4-BE49-F238E27FC236}">
              <a16:creationId xmlns:a16="http://schemas.microsoft.com/office/drawing/2014/main" id="{00000000-0008-0000-0B00-00008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0" name="Text Box 3">
          <a:extLst>
            <a:ext uri="{FF2B5EF4-FFF2-40B4-BE49-F238E27FC236}">
              <a16:creationId xmlns:a16="http://schemas.microsoft.com/office/drawing/2014/main" id="{00000000-0008-0000-0B00-00008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1" name="Text Box 3">
          <a:extLst>
            <a:ext uri="{FF2B5EF4-FFF2-40B4-BE49-F238E27FC236}">
              <a16:creationId xmlns:a16="http://schemas.microsoft.com/office/drawing/2014/main" id="{00000000-0008-0000-0B00-00008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2" name="Text Box 3">
          <a:extLst>
            <a:ext uri="{FF2B5EF4-FFF2-40B4-BE49-F238E27FC236}">
              <a16:creationId xmlns:a16="http://schemas.microsoft.com/office/drawing/2014/main" id="{00000000-0008-0000-0B00-00009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3" name="Text Box 3">
          <a:extLst>
            <a:ext uri="{FF2B5EF4-FFF2-40B4-BE49-F238E27FC236}">
              <a16:creationId xmlns:a16="http://schemas.microsoft.com/office/drawing/2014/main" id="{00000000-0008-0000-0B00-00009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4" name="Text Box 3">
          <a:extLst>
            <a:ext uri="{FF2B5EF4-FFF2-40B4-BE49-F238E27FC236}">
              <a16:creationId xmlns:a16="http://schemas.microsoft.com/office/drawing/2014/main" id="{00000000-0008-0000-0B00-00009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5" name="Text Box 3">
          <a:extLst>
            <a:ext uri="{FF2B5EF4-FFF2-40B4-BE49-F238E27FC236}">
              <a16:creationId xmlns:a16="http://schemas.microsoft.com/office/drawing/2014/main" id="{00000000-0008-0000-0B00-00009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6" name="Text Box 3">
          <a:extLst>
            <a:ext uri="{FF2B5EF4-FFF2-40B4-BE49-F238E27FC236}">
              <a16:creationId xmlns:a16="http://schemas.microsoft.com/office/drawing/2014/main" id="{00000000-0008-0000-0B00-00009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00000000-0008-0000-0B00-00009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8" name="Text Box 3">
          <a:extLst>
            <a:ext uri="{FF2B5EF4-FFF2-40B4-BE49-F238E27FC236}">
              <a16:creationId xmlns:a16="http://schemas.microsoft.com/office/drawing/2014/main" id="{00000000-0008-0000-0B00-00009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599" name="Text Box 3">
          <a:extLst>
            <a:ext uri="{FF2B5EF4-FFF2-40B4-BE49-F238E27FC236}">
              <a16:creationId xmlns:a16="http://schemas.microsoft.com/office/drawing/2014/main" id="{00000000-0008-0000-0B00-00009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0" name="Text Box 3">
          <a:extLst>
            <a:ext uri="{FF2B5EF4-FFF2-40B4-BE49-F238E27FC236}">
              <a16:creationId xmlns:a16="http://schemas.microsoft.com/office/drawing/2014/main" id="{00000000-0008-0000-0B00-00009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1" name="Text Box 3">
          <a:extLst>
            <a:ext uri="{FF2B5EF4-FFF2-40B4-BE49-F238E27FC236}">
              <a16:creationId xmlns:a16="http://schemas.microsoft.com/office/drawing/2014/main" id="{00000000-0008-0000-0B00-00009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2" name="Text Box 3">
          <a:extLst>
            <a:ext uri="{FF2B5EF4-FFF2-40B4-BE49-F238E27FC236}">
              <a16:creationId xmlns:a16="http://schemas.microsoft.com/office/drawing/2014/main" id="{00000000-0008-0000-0B00-00009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3" name="Text Box 3">
          <a:extLst>
            <a:ext uri="{FF2B5EF4-FFF2-40B4-BE49-F238E27FC236}">
              <a16:creationId xmlns:a16="http://schemas.microsoft.com/office/drawing/2014/main" id="{00000000-0008-0000-0B00-00009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4" name="Text Box 3">
          <a:extLst>
            <a:ext uri="{FF2B5EF4-FFF2-40B4-BE49-F238E27FC236}">
              <a16:creationId xmlns:a16="http://schemas.microsoft.com/office/drawing/2014/main" id="{00000000-0008-0000-0B00-00009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id="{00000000-0008-0000-0B00-00009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6" name="Text Box 3">
          <a:extLst>
            <a:ext uri="{FF2B5EF4-FFF2-40B4-BE49-F238E27FC236}">
              <a16:creationId xmlns:a16="http://schemas.microsoft.com/office/drawing/2014/main" id="{00000000-0008-0000-0B00-00009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7" name="Text Box 3">
          <a:extLst>
            <a:ext uri="{FF2B5EF4-FFF2-40B4-BE49-F238E27FC236}">
              <a16:creationId xmlns:a16="http://schemas.microsoft.com/office/drawing/2014/main" id="{00000000-0008-0000-0B00-00009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8" name="Text Box 3">
          <a:extLst>
            <a:ext uri="{FF2B5EF4-FFF2-40B4-BE49-F238E27FC236}">
              <a16:creationId xmlns:a16="http://schemas.microsoft.com/office/drawing/2014/main" id="{00000000-0008-0000-0B00-0000A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09" name="Text Box 3">
          <a:extLst>
            <a:ext uri="{FF2B5EF4-FFF2-40B4-BE49-F238E27FC236}">
              <a16:creationId xmlns:a16="http://schemas.microsoft.com/office/drawing/2014/main" id="{00000000-0008-0000-0B00-0000A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0" name="Text Box 3">
          <a:extLst>
            <a:ext uri="{FF2B5EF4-FFF2-40B4-BE49-F238E27FC236}">
              <a16:creationId xmlns:a16="http://schemas.microsoft.com/office/drawing/2014/main" id="{00000000-0008-0000-0B00-0000A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1" name="Text Box 3">
          <a:extLst>
            <a:ext uri="{FF2B5EF4-FFF2-40B4-BE49-F238E27FC236}">
              <a16:creationId xmlns:a16="http://schemas.microsoft.com/office/drawing/2014/main" id="{00000000-0008-0000-0B00-0000A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2" name="Text Box 3">
          <a:extLst>
            <a:ext uri="{FF2B5EF4-FFF2-40B4-BE49-F238E27FC236}">
              <a16:creationId xmlns:a16="http://schemas.microsoft.com/office/drawing/2014/main" id="{00000000-0008-0000-0B00-0000A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3" name="Text Box 3">
          <a:extLst>
            <a:ext uri="{FF2B5EF4-FFF2-40B4-BE49-F238E27FC236}">
              <a16:creationId xmlns:a16="http://schemas.microsoft.com/office/drawing/2014/main" id="{00000000-0008-0000-0B00-0000A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4" name="Text Box 3">
          <a:extLst>
            <a:ext uri="{FF2B5EF4-FFF2-40B4-BE49-F238E27FC236}">
              <a16:creationId xmlns:a16="http://schemas.microsoft.com/office/drawing/2014/main" id="{00000000-0008-0000-0B00-0000A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5" name="Text Box 3">
          <a:extLst>
            <a:ext uri="{FF2B5EF4-FFF2-40B4-BE49-F238E27FC236}">
              <a16:creationId xmlns:a16="http://schemas.microsoft.com/office/drawing/2014/main" id="{00000000-0008-0000-0B00-0000A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6" name="Text Box 3">
          <a:extLst>
            <a:ext uri="{FF2B5EF4-FFF2-40B4-BE49-F238E27FC236}">
              <a16:creationId xmlns:a16="http://schemas.microsoft.com/office/drawing/2014/main" id="{00000000-0008-0000-0B00-0000A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7" name="Text Box 3">
          <a:extLst>
            <a:ext uri="{FF2B5EF4-FFF2-40B4-BE49-F238E27FC236}">
              <a16:creationId xmlns:a16="http://schemas.microsoft.com/office/drawing/2014/main" id="{00000000-0008-0000-0B00-0000A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8" name="Text Box 3">
          <a:extLst>
            <a:ext uri="{FF2B5EF4-FFF2-40B4-BE49-F238E27FC236}">
              <a16:creationId xmlns:a16="http://schemas.microsoft.com/office/drawing/2014/main" id="{00000000-0008-0000-0B00-0000A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19" name="Text Box 3">
          <a:extLst>
            <a:ext uri="{FF2B5EF4-FFF2-40B4-BE49-F238E27FC236}">
              <a16:creationId xmlns:a16="http://schemas.microsoft.com/office/drawing/2014/main" id="{00000000-0008-0000-0B00-0000A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0" name="Text Box 3">
          <a:extLst>
            <a:ext uri="{FF2B5EF4-FFF2-40B4-BE49-F238E27FC236}">
              <a16:creationId xmlns:a16="http://schemas.microsoft.com/office/drawing/2014/main" id="{00000000-0008-0000-0B00-0000A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00000000-0008-0000-0B00-0000A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2" name="Text Box 3">
          <a:extLst>
            <a:ext uri="{FF2B5EF4-FFF2-40B4-BE49-F238E27FC236}">
              <a16:creationId xmlns:a16="http://schemas.microsoft.com/office/drawing/2014/main" id="{00000000-0008-0000-0B00-0000A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3" name="Text Box 3">
          <a:extLst>
            <a:ext uri="{FF2B5EF4-FFF2-40B4-BE49-F238E27FC236}">
              <a16:creationId xmlns:a16="http://schemas.microsoft.com/office/drawing/2014/main" id="{00000000-0008-0000-0B00-0000A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4" name="Text Box 3">
          <a:extLst>
            <a:ext uri="{FF2B5EF4-FFF2-40B4-BE49-F238E27FC236}">
              <a16:creationId xmlns:a16="http://schemas.microsoft.com/office/drawing/2014/main" id="{00000000-0008-0000-0B00-0000B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5" name="Text Box 3">
          <a:extLst>
            <a:ext uri="{FF2B5EF4-FFF2-40B4-BE49-F238E27FC236}">
              <a16:creationId xmlns:a16="http://schemas.microsoft.com/office/drawing/2014/main" id="{00000000-0008-0000-0B00-0000B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B00-0000B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7" name="Text Box 3">
          <a:extLst>
            <a:ext uri="{FF2B5EF4-FFF2-40B4-BE49-F238E27FC236}">
              <a16:creationId xmlns:a16="http://schemas.microsoft.com/office/drawing/2014/main" id="{00000000-0008-0000-0B00-0000B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8" name="Text Box 3">
          <a:extLst>
            <a:ext uri="{FF2B5EF4-FFF2-40B4-BE49-F238E27FC236}">
              <a16:creationId xmlns:a16="http://schemas.microsoft.com/office/drawing/2014/main" id="{00000000-0008-0000-0B00-0000B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29" name="Text Box 3">
          <a:extLst>
            <a:ext uri="{FF2B5EF4-FFF2-40B4-BE49-F238E27FC236}">
              <a16:creationId xmlns:a16="http://schemas.microsoft.com/office/drawing/2014/main" id="{00000000-0008-0000-0B00-0000B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0" name="Text Box 3">
          <a:extLst>
            <a:ext uri="{FF2B5EF4-FFF2-40B4-BE49-F238E27FC236}">
              <a16:creationId xmlns:a16="http://schemas.microsoft.com/office/drawing/2014/main" id="{00000000-0008-0000-0B00-0000B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1" name="Text Box 3">
          <a:extLst>
            <a:ext uri="{FF2B5EF4-FFF2-40B4-BE49-F238E27FC236}">
              <a16:creationId xmlns:a16="http://schemas.microsoft.com/office/drawing/2014/main" id="{00000000-0008-0000-0B00-0000B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2" name="Text Box 3">
          <a:extLst>
            <a:ext uri="{FF2B5EF4-FFF2-40B4-BE49-F238E27FC236}">
              <a16:creationId xmlns:a16="http://schemas.microsoft.com/office/drawing/2014/main" id="{00000000-0008-0000-0B00-0000B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3" name="Text Box 3">
          <a:extLst>
            <a:ext uri="{FF2B5EF4-FFF2-40B4-BE49-F238E27FC236}">
              <a16:creationId xmlns:a16="http://schemas.microsoft.com/office/drawing/2014/main" id="{00000000-0008-0000-0B00-0000B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4" name="Text Box 3">
          <a:extLst>
            <a:ext uri="{FF2B5EF4-FFF2-40B4-BE49-F238E27FC236}">
              <a16:creationId xmlns:a16="http://schemas.microsoft.com/office/drawing/2014/main" id="{00000000-0008-0000-0B00-0000B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5" name="Text Box 3">
          <a:extLst>
            <a:ext uri="{FF2B5EF4-FFF2-40B4-BE49-F238E27FC236}">
              <a16:creationId xmlns:a16="http://schemas.microsoft.com/office/drawing/2014/main" id="{00000000-0008-0000-0B00-0000B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6" name="Text Box 3">
          <a:extLst>
            <a:ext uri="{FF2B5EF4-FFF2-40B4-BE49-F238E27FC236}">
              <a16:creationId xmlns:a16="http://schemas.microsoft.com/office/drawing/2014/main" id="{00000000-0008-0000-0B00-0000B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7" name="Text Box 3">
          <a:extLst>
            <a:ext uri="{FF2B5EF4-FFF2-40B4-BE49-F238E27FC236}">
              <a16:creationId xmlns:a16="http://schemas.microsoft.com/office/drawing/2014/main" id="{00000000-0008-0000-0B00-0000B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8" name="Text Box 3">
          <a:extLst>
            <a:ext uri="{FF2B5EF4-FFF2-40B4-BE49-F238E27FC236}">
              <a16:creationId xmlns:a16="http://schemas.microsoft.com/office/drawing/2014/main" id="{00000000-0008-0000-0B00-0000B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39" name="Text Box 3">
          <a:extLst>
            <a:ext uri="{FF2B5EF4-FFF2-40B4-BE49-F238E27FC236}">
              <a16:creationId xmlns:a16="http://schemas.microsoft.com/office/drawing/2014/main" id="{00000000-0008-0000-0B00-0000B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0" name="Text Box 3">
          <a:extLst>
            <a:ext uri="{FF2B5EF4-FFF2-40B4-BE49-F238E27FC236}">
              <a16:creationId xmlns:a16="http://schemas.microsoft.com/office/drawing/2014/main" id="{00000000-0008-0000-0B00-0000C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1" name="Text Box 3">
          <a:extLst>
            <a:ext uri="{FF2B5EF4-FFF2-40B4-BE49-F238E27FC236}">
              <a16:creationId xmlns:a16="http://schemas.microsoft.com/office/drawing/2014/main" id="{00000000-0008-0000-0B00-0000C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2" name="Text Box 3">
          <a:extLst>
            <a:ext uri="{FF2B5EF4-FFF2-40B4-BE49-F238E27FC236}">
              <a16:creationId xmlns:a16="http://schemas.microsoft.com/office/drawing/2014/main" id="{00000000-0008-0000-0B00-0000C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3" name="Text Box 3">
          <a:extLst>
            <a:ext uri="{FF2B5EF4-FFF2-40B4-BE49-F238E27FC236}">
              <a16:creationId xmlns:a16="http://schemas.microsoft.com/office/drawing/2014/main" id="{00000000-0008-0000-0B00-0000C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4" name="Text Box 3">
          <a:extLst>
            <a:ext uri="{FF2B5EF4-FFF2-40B4-BE49-F238E27FC236}">
              <a16:creationId xmlns:a16="http://schemas.microsoft.com/office/drawing/2014/main" id="{00000000-0008-0000-0B00-0000C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5" name="Text Box 3">
          <a:extLst>
            <a:ext uri="{FF2B5EF4-FFF2-40B4-BE49-F238E27FC236}">
              <a16:creationId xmlns:a16="http://schemas.microsoft.com/office/drawing/2014/main" id="{00000000-0008-0000-0B00-0000C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6" name="Text Box 3">
          <a:extLst>
            <a:ext uri="{FF2B5EF4-FFF2-40B4-BE49-F238E27FC236}">
              <a16:creationId xmlns:a16="http://schemas.microsoft.com/office/drawing/2014/main" id="{00000000-0008-0000-0B00-0000C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7" name="Text Box 3">
          <a:extLst>
            <a:ext uri="{FF2B5EF4-FFF2-40B4-BE49-F238E27FC236}">
              <a16:creationId xmlns:a16="http://schemas.microsoft.com/office/drawing/2014/main" id="{00000000-0008-0000-0B00-0000C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8" name="Text Box 3">
          <a:extLst>
            <a:ext uri="{FF2B5EF4-FFF2-40B4-BE49-F238E27FC236}">
              <a16:creationId xmlns:a16="http://schemas.microsoft.com/office/drawing/2014/main" id="{00000000-0008-0000-0B00-0000C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id="{00000000-0008-0000-0B00-0000C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0" name="Text Box 3">
          <a:extLst>
            <a:ext uri="{FF2B5EF4-FFF2-40B4-BE49-F238E27FC236}">
              <a16:creationId xmlns:a16="http://schemas.microsoft.com/office/drawing/2014/main" id="{00000000-0008-0000-0B00-0000C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1" name="Text Box 3">
          <a:extLst>
            <a:ext uri="{FF2B5EF4-FFF2-40B4-BE49-F238E27FC236}">
              <a16:creationId xmlns:a16="http://schemas.microsoft.com/office/drawing/2014/main" id="{00000000-0008-0000-0B00-0000C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2" name="Text Box 3">
          <a:extLst>
            <a:ext uri="{FF2B5EF4-FFF2-40B4-BE49-F238E27FC236}">
              <a16:creationId xmlns:a16="http://schemas.microsoft.com/office/drawing/2014/main" id="{00000000-0008-0000-0B00-0000C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3" name="Text Box 3">
          <a:extLst>
            <a:ext uri="{FF2B5EF4-FFF2-40B4-BE49-F238E27FC236}">
              <a16:creationId xmlns:a16="http://schemas.microsoft.com/office/drawing/2014/main" id="{00000000-0008-0000-0B00-0000C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4" name="Text Box 3">
          <a:extLst>
            <a:ext uri="{FF2B5EF4-FFF2-40B4-BE49-F238E27FC236}">
              <a16:creationId xmlns:a16="http://schemas.microsoft.com/office/drawing/2014/main" id="{00000000-0008-0000-0B00-0000C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5" name="Text Box 3">
          <a:extLst>
            <a:ext uri="{FF2B5EF4-FFF2-40B4-BE49-F238E27FC236}">
              <a16:creationId xmlns:a16="http://schemas.microsoft.com/office/drawing/2014/main" id="{00000000-0008-0000-0B00-0000C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6" name="Text Box 3">
          <a:extLst>
            <a:ext uri="{FF2B5EF4-FFF2-40B4-BE49-F238E27FC236}">
              <a16:creationId xmlns:a16="http://schemas.microsoft.com/office/drawing/2014/main" id="{00000000-0008-0000-0B00-0000D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7" name="Text Box 3">
          <a:extLst>
            <a:ext uri="{FF2B5EF4-FFF2-40B4-BE49-F238E27FC236}">
              <a16:creationId xmlns:a16="http://schemas.microsoft.com/office/drawing/2014/main" id="{00000000-0008-0000-0B00-0000D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8" name="Text Box 3">
          <a:extLst>
            <a:ext uri="{FF2B5EF4-FFF2-40B4-BE49-F238E27FC236}">
              <a16:creationId xmlns:a16="http://schemas.microsoft.com/office/drawing/2014/main" id="{00000000-0008-0000-0B00-0000D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59" name="Text Box 3">
          <a:extLst>
            <a:ext uri="{FF2B5EF4-FFF2-40B4-BE49-F238E27FC236}">
              <a16:creationId xmlns:a16="http://schemas.microsoft.com/office/drawing/2014/main" id="{00000000-0008-0000-0B00-0000D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0" name="Text Box 3">
          <a:extLst>
            <a:ext uri="{FF2B5EF4-FFF2-40B4-BE49-F238E27FC236}">
              <a16:creationId xmlns:a16="http://schemas.microsoft.com/office/drawing/2014/main" id="{00000000-0008-0000-0B00-0000D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1" name="Text Box 3">
          <a:extLst>
            <a:ext uri="{FF2B5EF4-FFF2-40B4-BE49-F238E27FC236}">
              <a16:creationId xmlns:a16="http://schemas.microsoft.com/office/drawing/2014/main" id="{00000000-0008-0000-0B00-0000D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2" name="Text Box 3">
          <a:extLst>
            <a:ext uri="{FF2B5EF4-FFF2-40B4-BE49-F238E27FC236}">
              <a16:creationId xmlns:a16="http://schemas.microsoft.com/office/drawing/2014/main" id="{00000000-0008-0000-0B00-0000D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3" name="Text Box 3">
          <a:extLst>
            <a:ext uri="{FF2B5EF4-FFF2-40B4-BE49-F238E27FC236}">
              <a16:creationId xmlns:a16="http://schemas.microsoft.com/office/drawing/2014/main" id="{00000000-0008-0000-0B00-0000D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4" name="Text Box 3">
          <a:extLst>
            <a:ext uri="{FF2B5EF4-FFF2-40B4-BE49-F238E27FC236}">
              <a16:creationId xmlns:a16="http://schemas.microsoft.com/office/drawing/2014/main" id="{00000000-0008-0000-0B00-0000D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5" name="Text Box 3">
          <a:extLst>
            <a:ext uri="{FF2B5EF4-FFF2-40B4-BE49-F238E27FC236}">
              <a16:creationId xmlns:a16="http://schemas.microsoft.com/office/drawing/2014/main" id="{00000000-0008-0000-0B00-0000D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6" name="Text Box 3">
          <a:extLst>
            <a:ext uri="{FF2B5EF4-FFF2-40B4-BE49-F238E27FC236}">
              <a16:creationId xmlns:a16="http://schemas.microsoft.com/office/drawing/2014/main" id="{00000000-0008-0000-0B00-0000D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7" name="Text Box 3">
          <a:extLst>
            <a:ext uri="{FF2B5EF4-FFF2-40B4-BE49-F238E27FC236}">
              <a16:creationId xmlns:a16="http://schemas.microsoft.com/office/drawing/2014/main" id="{00000000-0008-0000-0B00-0000D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8" name="Text Box 3">
          <a:extLst>
            <a:ext uri="{FF2B5EF4-FFF2-40B4-BE49-F238E27FC236}">
              <a16:creationId xmlns:a16="http://schemas.microsoft.com/office/drawing/2014/main" id="{00000000-0008-0000-0B00-0000D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69" name="Text Box 3">
          <a:extLst>
            <a:ext uri="{FF2B5EF4-FFF2-40B4-BE49-F238E27FC236}">
              <a16:creationId xmlns:a16="http://schemas.microsoft.com/office/drawing/2014/main" id="{00000000-0008-0000-0B00-0000D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0" name="Text Box 3">
          <a:extLst>
            <a:ext uri="{FF2B5EF4-FFF2-40B4-BE49-F238E27FC236}">
              <a16:creationId xmlns:a16="http://schemas.microsoft.com/office/drawing/2014/main" id="{00000000-0008-0000-0B00-0000D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1" name="Text Box 3">
          <a:extLst>
            <a:ext uri="{FF2B5EF4-FFF2-40B4-BE49-F238E27FC236}">
              <a16:creationId xmlns:a16="http://schemas.microsoft.com/office/drawing/2014/main" id="{00000000-0008-0000-0B00-0000D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2" name="Text Box 3">
          <a:extLst>
            <a:ext uri="{FF2B5EF4-FFF2-40B4-BE49-F238E27FC236}">
              <a16:creationId xmlns:a16="http://schemas.microsoft.com/office/drawing/2014/main" id="{00000000-0008-0000-0B00-0000E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3" name="Text Box 3">
          <a:extLst>
            <a:ext uri="{FF2B5EF4-FFF2-40B4-BE49-F238E27FC236}">
              <a16:creationId xmlns:a16="http://schemas.microsoft.com/office/drawing/2014/main" id="{00000000-0008-0000-0B00-0000E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4" name="Text Box 3">
          <a:extLst>
            <a:ext uri="{FF2B5EF4-FFF2-40B4-BE49-F238E27FC236}">
              <a16:creationId xmlns:a16="http://schemas.microsoft.com/office/drawing/2014/main" id="{00000000-0008-0000-0B00-0000E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5" name="Text Box 3">
          <a:extLst>
            <a:ext uri="{FF2B5EF4-FFF2-40B4-BE49-F238E27FC236}">
              <a16:creationId xmlns:a16="http://schemas.microsoft.com/office/drawing/2014/main" id="{00000000-0008-0000-0B00-0000E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6" name="Text Box 3">
          <a:extLst>
            <a:ext uri="{FF2B5EF4-FFF2-40B4-BE49-F238E27FC236}">
              <a16:creationId xmlns:a16="http://schemas.microsoft.com/office/drawing/2014/main" id="{00000000-0008-0000-0B00-0000E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7" name="Text Box 3">
          <a:extLst>
            <a:ext uri="{FF2B5EF4-FFF2-40B4-BE49-F238E27FC236}">
              <a16:creationId xmlns:a16="http://schemas.microsoft.com/office/drawing/2014/main" id="{00000000-0008-0000-0B00-0000E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8" name="Text Box 3">
          <a:extLst>
            <a:ext uri="{FF2B5EF4-FFF2-40B4-BE49-F238E27FC236}">
              <a16:creationId xmlns:a16="http://schemas.microsoft.com/office/drawing/2014/main" id="{00000000-0008-0000-0B00-0000E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79" name="Text Box 68">
          <a:extLst>
            <a:ext uri="{FF2B5EF4-FFF2-40B4-BE49-F238E27FC236}">
              <a16:creationId xmlns:a16="http://schemas.microsoft.com/office/drawing/2014/main" id="{00000000-0008-0000-0B00-0000E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0" name="Text Box 69">
          <a:extLst>
            <a:ext uri="{FF2B5EF4-FFF2-40B4-BE49-F238E27FC236}">
              <a16:creationId xmlns:a16="http://schemas.microsoft.com/office/drawing/2014/main" id="{00000000-0008-0000-0B00-0000E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1" name="Text Box 70">
          <a:extLst>
            <a:ext uri="{FF2B5EF4-FFF2-40B4-BE49-F238E27FC236}">
              <a16:creationId xmlns:a16="http://schemas.microsoft.com/office/drawing/2014/main" id="{00000000-0008-0000-0B00-0000E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2" name="Text Box 71">
          <a:extLst>
            <a:ext uri="{FF2B5EF4-FFF2-40B4-BE49-F238E27FC236}">
              <a16:creationId xmlns:a16="http://schemas.microsoft.com/office/drawing/2014/main" id="{00000000-0008-0000-0B00-0000E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3" name="Text Box 72">
          <a:extLst>
            <a:ext uri="{FF2B5EF4-FFF2-40B4-BE49-F238E27FC236}">
              <a16:creationId xmlns:a16="http://schemas.microsoft.com/office/drawing/2014/main" id="{00000000-0008-0000-0B00-0000E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4" name="Text Box 73">
          <a:extLst>
            <a:ext uri="{FF2B5EF4-FFF2-40B4-BE49-F238E27FC236}">
              <a16:creationId xmlns:a16="http://schemas.microsoft.com/office/drawing/2014/main" id="{00000000-0008-0000-0B00-0000E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5" name="Text Box 38">
          <a:extLst>
            <a:ext uri="{FF2B5EF4-FFF2-40B4-BE49-F238E27FC236}">
              <a16:creationId xmlns:a16="http://schemas.microsoft.com/office/drawing/2014/main" id="{00000000-0008-0000-0B00-0000E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6" name="Text Box 38">
          <a:extLst>
            <a:ext uri="{FF2B5EF4-FFF2-40B4-BE49-F238E27FC236}">
              <a16:creationId xmlns:a16="http://schemas.microsoft.com/office/drawing/2014/main" id="{00000000-0008-0000-0B00-0000E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7" name="Text Box 38">
          <a:extLst>
            <a:ext uri="{FF2B5EF4-FFF2-40B4-BE49-F238E27FC236}">
              <a16:creationId xmlns:a16="http://schemas.microsoft.com/office/drawing/2014/main" id="{00000000-0008-0000-0B00-0000E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8" name="Text Box 38">
          <a:extLst>
            <a:ext uri="{FF2B5EF4-FFF2-40B4-BE49-F238E27FC236}">
              <a16:creationId xmlns:a16="http://schemas.microsoft.com/office/drawing/2014/main" id="{00000000-0008-0000-0B00-0000F0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89" name="Text Box 38">
          <a:extLst>
            <a:ext uri="{FF2B5EF4-FFF2-40B4-BE49-F238E27FC236}">
              <a16:creationId xmlns:a16="http://schemas.microsoft.com/office/drawing/2014/main" id="{00000000-0008-0000-0B00-0000F1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0" name="Text Box 38">
          <a:extLst>
            <a:ext uri="{FF2B5EF4-FFF2-40B4-BE49-F238E27FC236}">
              <a16:creationId xmlns:a16="http://schemas.microsoft.com/office/drawing/2014/main" id="{00000000-0008-0000-0B00-0000F2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1" name="Text Box 38">
          <a:extLst>
            <a:ext uri="{FF2B5EF4-FFF2-40B4-BE49-F238E27FC236}">
              <a16:creationId xmlns:a16="http://schemas.microsoft.com/office/drawing/2014/main" id="{00000000-0008-0000-0B00-0000F3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2" name="Text Box 38">
          <a:extLst>
            <a:ext uri="{FF2B5EF4-FFF2-40B4-BE49-F238E27FC236}">
              <a16:creationId xmlns:a16="http://schemas.microsoft.com/office/drawing/2014/main" id="{00000000-0008-0000-0B00-0000F4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3" name="Text Box 38">
          <a:extLst>
            <a:ext uri="{FF2B5EF4-FFF2-40B4-BE49-F238E27FC236}">
              <a16:creationId xmlns:a16="http://schemas.microsoft.com/office/drawing/2014/main" id="{00000000-0008-0000-0B00-0000F5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4" name="Text Box 38">
          <a:extLst>
            <a:ext uri="{FF2B5EF4-FFF2-40B4-BE49-F238E27FC236}">
              <a16:creationId xmlns:a16="http://schemas.microsoft.com/office/drawing/2014/main" id="{00000000-0008-0000-0B00-0000F6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5" name="Text Box 38">
          <a:extLst>
            <a:ext uri="{FF2B5EF4-FFF2-40B4-BE49-F238E27FC236}">
              <a16:creationId xmlns:a16="http://schemas.microsoft.com/office/drawing/2014/main" id="{00000000-0008-0000-0B00-0000F7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6" name="Text Box 38">
          <a:extLst>
            <a:ext uri="{FF2B5EF4-FFF2-40B4-BE49-F238E27FC236}">
              <a16:creationId xmlns:a16="http://schemas.microsoft.com/office/drawing/2014/main" id="{00000000-0008-0000-0B00-0000F8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00000000-0008-0000-0B00-0000F9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8" name="Text Box 76">
          <a:extLst>
            <a:ext uri="{FF2B5EF4-FFF2-40B4-BE49-F238E27FC236}">
              <a16:creationId xmlns:a16="http://schemas.microsoft.com/office/drawing/2014/main" id="{00000000-0008-0000-0B00-0000FA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699" name="Text Box 77">
          <a:extLst>
            <a:ext uri="{FF2B5EF4-FFF2-40B4-BE49-F238E27FC236}">
              <a16:creationId xmlns:a16="http://schemas.microsoft.com/office/drawing/2014/main" id="{00000000-0008-0000-0B00-0000FB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0" name="Text Box 78">
          <a:extLst>
            <a:ext uri="{FF2B5EF4-FFF2-40B4-BE49-F238E27FC236}">
              <a16:creationId xmlns:a16="http://schemas.microsoft.com/office/drawing/2014/main" id="{00000000-0008-0000-0B00-0000FC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00000000-0008-0000-0B00-0000FD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00000000-0008-0000-0B00-0000FE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3" name="Text Box 46">
          <a:extLst>
            <a:ext uri="{FF2B5EF4-FFF2-40B4-BE49-F238E27FC236}">
              <a16:creationId xmlns:a16="http://schemas.microsoft.com/office/drawing/2014/main" id="{00000000-0008-0000-0B00-0000FF21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4" name="Text Box 43">
          <a:extLst>
            <a:ext uri="{FF2B5EF4-FFF2-40B4-BE49-F238E27FC236}">
              <a16:creationId xmlns:a16="http://schemas.microsoft.com/office/drawing/2014/main" id="{00000000-0008-0000-0B00-00000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5" name="Text Box 68">
          <a:extLst>
            <a:ext uri="{FF2B5EF4-FFF2-40B4-BE49-F238E27FC236}">
              <a16:creationId xmlns:a16="http://schemas.microsoft.com/office/drawing/2014/main" id="{00000000-0008-0000-0B00-00000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6" name="Text Box 69">
          <a:extLst>
            <a:ext uri="{FF2B5EF4-FFF2-40B4-BE49-F238E27FC236}">
              <a16:creationId xmlns:a16="http://schemas.microsoft.com/office/drawing/2014/main" id="{00000000-0008-0000-0B00-00000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7" name="Text Box 70">
          <a:extLst>
            <a:ext uri="{FF2B5EF4-FFF2-40B4-BE49-F238E27FC236}">
              <a16:creationId xmlns:a16="http://schemas.microsoft.com/office/drawing/2014/main" id="{00000000-0008-0000-0B00-00000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8" name="Text Box 71">
          <a:extLst>
            <a:ext uri="{FF2B5EF4-FFF2-40B4-BE49-F238E27FC236}">
              <a16:creationId xmlns:a16="http://schemas.microsoft.com/office/drawing/2014/main" id="{00000000-0008-0000-0B00-00000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09" name="Text Box 72">
          <a:extLst>
            <a:ext uri="{FF2B5EF4-FFF2-40B4-BE49-F238E27FC236}">
              <a16:creationId xmlns:a16="http://schemas.microsoft.com/office/drawing/2014/main" id="{00000000-0008-0000-0B00-00000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0" name="Text Box 73">
          <a:extLst>
            <a:ext uri="{FF2B5EF4-FFF2-40B4-BE49-F238E27FC236}">
              <a16:creationId xmlns:a16="http://schemas.microsoft.com/office/drawing/2014/main" id="{00000000-0008-0000-0B00-00000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1" name="Text Box 38">
          <a:extLst>
            <a:ext uri="{FF2B5EF4-FFF2-40B4-BE49-F238E27FC236}">
              <a16:creationId xmlns:a16="http://schemas.microsoft.com/office/drawing/2014/main" id="{00000000-0008-0000-0B00-00000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2" name="Text Box 38">
          <a:extLst>
            <a:ext uri="{FF2B5EF4-FFF2-40B4-BE49-F238E27FC236}">
              <a16:creationId xmlns:a16="http://schemas.microsoft.com/office/drawing/2014/main" id="{00000000-0008-0000-0B00-00000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3" name="Text Box 38">
          <a:extLst>
            <a:ext uri="{FF2B5EF4-FFF2-40B4-BE49-F238E27FC236}">
              <a16:creationId xmlns:a16="http://schemas.microsoft.com/office/drawing/2014/main" id="{00000000-0008-0000-0B00-00000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4" name="Text Box 38">
          <a:extLst>
            <a:ext uri="{FF2B5EF4-FFF2-40B4-BE49-F238E27FC236}">
              <a16:creationId xmlns:a16="http://schemas.microsoft.com/office/drawing/2014/main" id="{00000000-0008-0000-0B00-00000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5" name="Text Box 38">
          <a:extLst>
            <a:ext uri="{FF2B5EF4-FFF2-40B4-BE49-F238E27FC236}">
              <a16:creationId xmlns:a16="http://schemas.microsoft.com/office/drawing/2014/main" id="{00000000-0008-0000-0B00-00000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6" name="Text Box 38">
          <a:extLst>
            <a:ext uri="{FF2B5EF4-FFF2-40B4-BE49-F238E27FC236}">
              <a16:creationId xmlns:a16="http://schemas.microsoft.com/office/drawing/2014/main" id="{00000000-0008-0000-0B00-00000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7" name="Text Box 38">
          <a:extLst>
            <a:ext uri="{FF2B5EF4-FFF2-40B4-BE49-F238E27FC236}">
              <a16:creationId xmlns:a16="http://schemas.microsoft.com/office/drawing/2014/main" id="{00000000-0008-0000-0B00-00000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8" name="Text Box 38">
          <a:extLst>
            <a:ext uri="{FF2B5EF4-FFF2-40B4-BE49-F238E27FC236}">
              <a16:creationId xmlns:a16="http://schemas.microsoft.com/office/drawing/2014/main" id="{00000000-0008-0000-0B00-00000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19" name="Text Box 38">
          <a:extLst>
            <a:ext uri="{FF2B5EF4-FFF2-40B4-BE49-F238E27FC236}">
              <a16:creationId xmlns:a16="http://schemas.microsoft.com/office/drawing/2014/main" id="{00000000-0008-0000-0B00-00000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0" name="Text Box 38">
          <a:extLst>
            <a:ext uri="{FF2B5EF4-FFF2-40B4-BE49-F238E27FC236}">
              <a16:creationId xmlns:a16="http://schemas.microsoft.com/office/drawing/2014/main" id="{00000000-0008-0000-0B00-00001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1" name="Text Box 38">
          <a:extLst>
            <a:ext uri="{FF2B5EF4-FFF2-40B4-BE49-F238E27FC236}">
              <a16:creationId xmlns:a16="http://schemas.microsoft.com/office/drawing/2014/main" id="{00000000-0008-0000-0B00-00001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2" name="Text Box 38">
          <a:extLst>
            <a:ext uri="{FF2B5EF4-FFF2-40B4-BE49-F238E27FC236}">
              <a16:creationId xmlns:a16="http://schemas.microsoft.com/office/drawing/2014/main" id="{00000000-0008-0000-0B00-00001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00000000-0008-0000-0B00-00001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4" name="Text Box 76">
          <a:extLst>
            <a:ext uri="{FF2B5EF4-FFF2-40B4-BE49-F238E27FC236}">
              <a16:creationId xmlns:a16="http://schemas.microsoft.com/office/drawing/2014/main" id="{00000000-0008-0000-0B00-00001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5" name="Text Box 77">
          <a:extLst>
            <a:ext uri="{FF2B5EF4-FFF2-40B4-BE49-F238E27FC236}">
              <a16:creationId xmlns:a16="http://schemas.microsoft.com/office/drawing/2014/main" id="{00000000-0008-0000-0B00-00001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6" name="Text Box 78">
          <a:extLst>
            <a:ext uri="{FF2B5EF4-FFF2-40B4-BE49-F238E27FC236}">
              <a16:creationId xmlns:a16="http://schemas.microsoft.com/office/drawing/2014/main" id="{00000000-0008-0000-0B00-00001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7" name="Text Box 2">
          <a:extLst>
            <a:ext uri="{FF2B5EF4-FFF2-40B4-BE49-F238E27FC236}">
              <a16:creationId xmlns:a16="http://schemas.microsoft.com/office/drawing/2014/main" id="{00000000-0008-0000-0B00-00001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00000000-0008-0000-0B00-00001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29" name="Text Box 46">
          <a:extLst>
            <a:ext uri="{FF2B5EF4-FFF2-40B4-BE49-F238E27FC236}">
              <a16:creationId xmlns:a16="http://schemas.microsoft.com/office/drawing/2014/main" id="{00000000-0008-0000-0B00-00001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0" name="Text Box 43">
          <a:extLst>
            <a:ext uri="{FF2B5EF4-FFF2-40B4-BE49-F238E27FC236}">
              <a16:creationId xmlns:a16="http://schemas.microsoft.com/office/drawing/2014/main" id="{00000000-0008-0000-0B00-00001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1" name="Text Box 68">
          <a:extLst>
            <a:ext uri="{FF2B5EF4-FFF2-40B4-BE49-F238E27FC236}">
              <a16:creationId xmlns:a16="http://schemas.microsoft.com/office/drawing/2014/main" id="{00000000-0008-0000-0B00-00001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2" name="Text Box 69">
          <a:extLst>
            <a:ext uri="{FF2B5EF4-FFF2-40B4-BE49-F238E27FC236}">
              <a16:creationId xmlns:a16="http://schemas.microsoft.com/office/drawing/2014/main" id="{00000000-0008-0000-0B00-00001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3" name="Text Box 70">
          <a:extLst>
            <a:ext uri="{FF2B5EF4-FFF2-40B4-BE49-F238E27FC236}">
              <a16:creationId xmlns:a16="http://schemas.microsoft.com/office/drawing/2014/main" id="{00000000-0008-0000-0B00-00001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4" name="Text Box 71">
          <a:extLst>
            <a:ext uri="{FF2B5EF4-FFF2-40B4-BE49-F238E27FC236}">
              <a16:creationId xmlns:a16="http://schemas.microsoft.com/office/drawing/2014/main" id="{00000000-0008-0000-0B00-00001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5" name="Text Box 72">
          <a:extLst>
            <a:ext uri="{FF2B5EF4-FFF2-40B4-BE49-F238E27FC236}">
              <a16:creationId xmlns:a16="http://schemas.microsoft.com/office/drawing/2014/main" id="{00000000-0008-0000-0B00-00001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6" name="Text Box 73">
          <a:extLst>
            <a:ext uri="{FF2B5EF4-FFF2-40B4-BE49-F238E27FC236}">
              <a16:creationId xmlns:a16="http://schemas.microsoft.com/office/drawing/2014/main" id="{00000000-0008-0000-0B00-00002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7" name="Text Box 38">
          <a:extLst>
            <a:ext uri="{FF2B5EF4-FFF2-40B4-BE49-F238E27FC236}">
              <a16:creationId xmlns:a16="http://schemas.microsoft.com/office/drawing/2014/main" id="{00000000-0008-0000-0B00-00002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8" name="Text Box 38">
          <a:extLst>
            <a:ext uri="{FF2B5EF4-FFF2-40B4-BE49-F238E27FC236}">
              <a16:creationId xmlns:a16="http://schemas.microsoft.com/office/drawing/2014/main" id="{00000000-0008-0000-0B00-00002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39" name="Text Box 38">
          <a:extLst>
            <a:ext uri="{FF2B5EF4-FFF2-40B4-BE49-F238E27FC236}">
              <a16:creationId xmlns:a16="http://schemas.microsoft.com/office/drawing/2014/main" id="{00000000-0008-0000-0B00-00002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0" name="Text Box 38">
          <a:extLst>
            <a:ext uri="{FF2B5EF4-FFF2-40B4-BE49-F238E27FC236}">
              <a16:creationId xmlns:a16="http://schemas.microsoft.com/office/drawing/2014/main" id="{00000000-0008-0000-0B00-00002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1" name="Text Box 38">
          <a:extLst>
            <a:ext uri="{FF2B5EF4-FFF2-40B4-BE49-F238E27FC236}">
              <a16:creationId xmlns:a16="http://schemas.microsoft.com/office/drawing/2014/main" id="{00000000-0008-0000-0B00-00002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2" name="Text Box 38">
          <a:extLst>
            <a:ext uri="{FF2B5EF4-FFF2-40B4-BE49-F238E27FC236}">
              <a16:creationId xmlns:a16="http://schemas.microsoft.com/office/drawing/2014/main" id="{00000000-0008-0000-0B00-00002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3" name="Text Box 38">
          <a:extLst>
            <a:ext uri="{FF2B5EF4-FFF2-40B4-BE49-F238E27FC236}">
              <a16:creationId xmlns:a16="http://schemas.microsoft.com/office/drawing/2014/main" id="{00000000-0008-0000-0B00-00002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4" name="Text Box 38">
          <a:extLst>
            <a:ext uri="{FF2B5EF4-FFF2-40B4-BE49-F238E27FC236}">
              <a16:creationId xmlns:a16="http://schemas.microsoft.com/office/drawing/2014/main" id="{00000000-0008-0000-0B00-00002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5" name="Text Box 38">
          <a:extLst>
            <a:ext uri="{FF2B5EF4-FFF2-40B4-BE49-F238E27FC236}">
              <a16:creationId xmlns:a16="http://schemas.microsoft.com/office/drawing/2014/main" id="{00000000-0008-0000-0B00-00002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6" name="Text Box 38">
          <a:extLst>
            <a:ext uri="{FF2B5EF4-FFF2-40B4-BE49-F238E27FC236}">
              <a16:creationId xmlns:a16="http://schemas.microsoft.com/office/drawing/2014/main" id="{00000000-0008-0000-0B00-00002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7" name="Text Box 38">
          <a:extLst>
            <a:ext uri="{FF2B5EF4-FFF2-40B4-BE49-F238E27FC236}">
              <a16:creationId xmlns:a16="http://schemas.microsoft.com/office/drawing/2014/main" id="{00000000-0008-0000-0B00-00002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8" name="Text Box 38">
          <a:extLst>
            <a:ext uri="{FF2B5EF4-FFF2-40B4-BE49-F238E27FC236}">
              <a16:creationId xmlns:a16="http://schemas.microsoft.com/office/drawing/2014/main" id="{00000000-0008-0000-0B00-00002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49" name="Text Box 2">
          <a:extLst>
            <a:ext uri="{FF2B5EF4-FFF2-40B4-BE49-F238E27FC236}">
              <a16:creationId xmlns:a16="http://schemas.microsoft.com/office/drawing/2014/main" id="{00000000-0008-0000-0B00-00002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0" name="Text Box 76">
          <a:extLst>
            <a:ext uri="{FF2B5EF4-FFF2-40B4-BE49-F238E27FC236}">
              <a16:creationId xmlns:a16="http://schemas.microsoft.com/office/drawing/2014/main" id="{00000000-0008-0000-0B00-00002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1" name="Text Box 77">
          <a:extLst>
            <a:ext uri="{FF2B5EF4-FFF2-40B4-BE49-F238E27FC236}">
              <a16:creationId xmlns:a16="http://schemas.microsoft.com/office/drawing/2014/main" id="{00000000-0008-0000-0B00-00002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2" name="Text Box 78">
          <a:extLst>
            <a:ext uri="{FF2B5EF4-FFF2-40B4-BE49-F238E27FC236}">
              <a16:creationId xmlns:a16="http://schemas.microsoft.com/office/drawing/2014/main" id="{00000000-0008-0000-0B00-00003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3" name="Text Box 2">
          <a:extLst>
            <a:ext uri="{FF2B5EF4-FFF2-40B4-BE49-F238E27FC236}">
              <a16:creationId xmlns:a16="http://schemas.microsoft.com/office/drawing/2014/main" id="{00000000-0008-0000-0B00-00003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4" name="Text Box 2">
          <a:extLst>
            <a:ext uri="{FF2B5EF4-FFF2-40B4-BE49-F238E27FC236}">
              <a16:creationId xmlns:a16="http://schemas.microsoft.com/office/drawing/2014/main" id="{00000000-0008-0000-0B00-00003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5" name="Text Box 46">
          <a:extLst>
            <a:ext uri="{FF2B5EF4-FFF2-40B4-BE49-F238E27FC236}">
              <a16:creationId xmlns:a16="http://schemas.microsoft.com/office/drawing/2014/main" id="{00000000-0008-0000-0B00-00003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6" name="Text Box 43">
          <a:extLst>
            <a:ext uri="{FF2B5EF4-FFF2-40B4-BE49-F238E27FC236}">
              <a16:creationId xmlns:a16="http://schemas.microsoft.com/office/drawing/2014/main" id="{00000000-0008-0000-0B00-00003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7" name="Text Box 68">
          <a:extLst>
            <a:ext uri="{FF2B5EF4-FFF2-40B4-BE49-F238E27FC236}">
              <a16:creationId xmlns:a16="http://schemas.microsoft.com/office/drawing/2014/main" id="{00000000-0008-0000-0B00-00003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8" name="Text Box 69">
          <a:extLst>
            <a:ext uri="{FF2B5EF4-FFF2-40B4-BE49-F238E27FC236}">
              <a16:creationId xmlns:a16="http://schemas.microsoft.com/office/drawing/2014/main" id="{00000000-0008-0000-0B00-00003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59" name="Text Box 70">
          <a:extLst>
            <a:ext uri="{FF2B5EF4-FFF2-40B4-BE49-F238E27FC236}">
              <a16:creationId xmlns:a16="http://schemas.microsoft.com/office/drawing/2014/main" id="{00000000-0008-0000-0B00-00003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0" name="Text Box 71">
          <a:extLst>
            <a:ext uri="{FF2B5EF4-FFF2-40B4-BE49-F238E27FC236}">
              <a16:creationId xmlns:a16="http://schemas.microsoft.com/office/drawing/2014/main" id="{00000000-0008-0000-0B00-00003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1" name="Text Box 72">
          <a:extLst>
            <a:ext uri="{FF2B5EF4-FFF2-40B4-BE49-F238E27FC236}">
              <a16:creationId xmlns:a16="http://schemas.microsoft.com/office/drawing/2014/main" id="{00000000-0008-0000-0B00-00003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2" name="Text Box 73">
          <a:extLst>
            <a:ext uri="{FF2B5EF4-FFF2-40B4-BE49-F238E27FC236}">
              <a16:creationId xmlns:a16="http://schemas.microsoft.com/office/drawing/2014/main" id="{00000000-0008-0000-0B00-00003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3" name="Text Box 38">
          <a:extLst>
            <a:ext uri="{FF2B5EF4-FFF2-40B4-BE49-F238E27FC236}">
              <a16:creationId xmlns:a16="http://schemas.microsoft.com/office/drawing/2014/main" id="{00000000-0008-0000-0B00-00003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4" name="Text Box 38">
          <a:extLst>
            <a:ext uri="{FF2B5EF4-FFF2-40B4-BE49-F238E27FC236}">
              <a16:creationId xmlns:a16="http://schemas.microsoft.com/office/drawing/2014/main" id="{00000000-0008-0000-0B00-00003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5" name="Text Box 38">
          <a:extLst>
            <a:ext uri="{FF2B5EF4-FFF2-40B4-BE49-F238E27FC236}">
              <a16:creationId xmlns:a16="http://schemas.microsoft.com/office/drawing/2014/main" id="{00000000-0008-0000-0B00-00003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6" name="Text Box 38">
          <a:extLst>
            <a:ext uri="{FF2B5EF4-FFF2-40B4-BE49-F238E27FC236}">
              <a16:creationId xmlns:a16="http://schemas.microsoft.com/office/drawing/2014/main" id="{00000000-0008-0000-0B00-00003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7" name="Text Box 38">
          <a:extLst>
            <a:ext uri="{FF2B5EF4-FFF2-40B4-BE49-F238E27FC236}">
              <a16:creationId xmlns:a16="http://schemas.microsoft.com/office/drawing/2014/main" id="{00000000-0008-0000-0B00-00003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8" name="Text Box 38">
          <a:extLst>
            <a:ext uri="{FF2B5EF4-FFF2-40B4-BE49-F238E27FC236}">
              <a16:creationId xmlns:a16="http://schemas.microsoft.com/office/drawing/2014/main" id="{00000000-0008-0000-0B00-00004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69" name="Text Box 38">
          <a:extLst>
            <a:ext uri="{FF2B5EF4-FFF2-40B4-BE49-F238E27FC236}">
              <a16:creationId xmlns:a16="http://schemas.microsoft.com/office/drawing/2014/main" id="{00000000-0008-0000-0B00-00004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0" name="Text Box 38">
          <a:extLst>
            <a:ext uri="{FF2B5EF4-FFF2-40B4-BE49-F238E27FC236}">
              <a16:creationId xmlns:a16="http://schemas.microsoft.com/office/drawing/2014/main" id="{00000000-0008-0000-0B00-00004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1" name="Text Box 38">
          <a:extLst>
            <a:ext uri="{FF2B5EF4-FFF2-40B4-BE49-F238E27FC236}">
              <a16:creationId xmlns:a16="http://schemas.microsoft.com/office/drawing/2014/main" id="{00000000-0008-0000-0B00-00004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2" name="Text Box 38">
          <a:extLst>
            <a:ext uri="{FF2B5EF4-FFF2-40B4-BE49-F238E27FC236}">
              <a16:creationId xmlns:a16="http://schemas.microsoft.com/office/drawing/2014/main" id="{00000000-0008-0000-0B00-00004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3" name="Text Box 38">
          <a:extLst>
            <a:ext uri="{FF2B5EF4-FFF2-40B4-BE49-F238E27FC236}">
              <a16:creationId xmlns:a16="http://schemas.microsoft.com/office/drawing/2014/main" id="{00000000-0008-0000-0B00-00004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4" name="Text Box 38">
          <a:extLst>
            <a:ext uri="{FF2B5EF4-FFF2-40B4-BE49-F238E27FC236}">
              <a16:creationId xmlns:a16="http://schemas.microsoft.com/office/drawing/2014/main" id="{00000000-0008-0000-0B00-00004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00000000-0008-0000-0B00-00004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6" name="Text Box 76">
          <a:extLst>
            <a:ext uri="{FF2B5EF4-FFF2-40B4-BE49-F238E27FC236}">
              <a16:creationId xmlns:a16="http://schemas.microsoft.com/office/drawing/2014/main" id="{00000000-0008-0000-0B00-00004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7" name="Text Box 77">
          <a:extLst>
            <a:ext uri="{FF2B5EF4-FFF2-40B4-BE49-F238E27FC236}">
              <a16:creationId xmlns:a16="http://schemas.microsoft.com/office/drawing/2014/main" id="{00000000-0008-0000-0B00-00004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8" name="Text Box 78">
          <a:extLst>
            <a:ext uri="{FF2B5EF4-FFF2-40B4-BE49-F238E27FC236}">
              <a16:creationId xmlns:a16="http://schemas.microsoft.com/office/drawing/2014/main" id="{00000000-0008-0000-0B00-00004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79" name="Text Box 2">
          <a:extLst>
            <a:ext uri="{FF2B5EF4-FFF2-40B4-BE49-F238E27FC236}">
              <a16:creationId xmlns:a16="http://schemas.microsoft.com/office/drawing/2014/main" id="{00000000-0008-0000-0B00-00004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00000000-0008-0000-0B00-00004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1" name="Text Box 46">
          <a:extLst>
            <a:ext uri="{FF2B5EF4-FFF2-40B4-BE49-F238E27FC236}">
              <a16:creationId xmlns:a16="http://schemas.microsoft.com/office/drawing/2014/main" id="{00000000-0008-0000-0B00-00004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2" name="Text Box 43">
          <a:extLst>
            <a:ext uri="{FF2B5EF4-FFF2-40B4-BE49-F238E27FC236}">
              <a16:creationId xmlns:a16="http://schemas.microsoft.com/office/drawing/2014/main" id="{00000000-0008-0000-0B00-00004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3" name="Text Box 68">
          <a:extLst>
            <a:ext uri="{FF2B5EF4-FFF2-40B4-BE49-F238E27FC236}">
              <a16:creationId xmlns:a16="http://schemas.microsoft.com/office/drawing/2014/main" id="{00000000-0008-0000-0B00-00004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4" name="Text Box 69">
          <a:extLst>
            <a:ext uri="{FF2B5EF4-FFF2-40B4-BE49-F238E27FC236}">
              <a16:creationId xmlns:a16="http://schemas.microsoft.com/office/drawing/2014/main" id="{00000000-0008-0000-0B00-00005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5" name="Text Box 70">
          <a:extLst>
            <a:ext uri="{FF2B5EF4-FFF2-40B4-BE49-F238E27FC236}">
              <a16:creationId xmlns:a16="http://schemas.microsoft.com/office/drawing/2014/main" id="{00000000-0008-0000-0B00-00005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6" name="Text Box 71">
          <a:extLst>
            <a:ext uri="{FF2B5EF4-FFF2-40B4-BE49-F238E27FC236}">
              <a16:creationId xmlns:a16="http://schemas.microsoft.com/office/drawing/2014/main" id="{00000000-0008-0000-0B00-00005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7" name="Text Box 72">
          <a:extLst>
            <a:ext uri="{FF2B5EF4-FFF2-40B4-BE49-F238E27FC236}">
              <a16:creationId xmlns:a16="http://schemas.microsoft.com/office/drawing/2014/main" id="{00000000-0008-0000-0B00-00005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8" name="Text Box 73">
          <a:extLst>
            <a:ext uri="{FF2B5EF4-FFF2-40B4-BE49-F238E27FC236}">
              <a16:creationId xmlns:a16="http://schemas.microsoft.com/office/drawing/2014/main" id="{00000000-0008-0000-0B00-00005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89" name="Text Box 38">
          <a:extLst>
            <a:ext uri="{FF2B5EF4-FFF2-40B4-BE49-F238E27FC236}">
              <a16:creationId xmlns:a16="http://schemas.microsoft.com/office/drawing/2014/main" id="{00000000-0008-0000-0B00-00005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0" name="Text Box 38">
          <a:extLst>
            <a:ext uri="{FF2B5EF4-FFF2-40B4-BE49-F238E27FC236}">
              <a16:creationId xmlns:a16="http://schemas.microsoft.com/office/drawing/2014/main" id="{00000000-0008-0000-0B00-00005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1" name="Text Box 38">
          <a:extLst>
            <a:ext uri="{FF2B5EF4-FFF2-40B4-BE49-F238E27FC236}">
              <a16:creationId xmlns:a16="http://schemas.microsoft.com/office/drawing/2014/main" id="{00000000-0008-0000-0B00-00005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2" name="Text Box 38">
          <a:extLst>
            <a:ext uri="{FF2B5EF4-FFF2-40B4-BE49-F238E27FC236}">
              <a16:creationId xmlns:a16="http://schemas.microsoft.com/office/drawing/2014/main" id="{00000000-0008-0000-0B00-00005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3" name="Text Box 38">
          <a:extLst>
            <a:ext uri="{FF2B5EF4-FFF2-40B4-BE49-F238E27FC236}">
              <a16:creationId xmlns:a16="http://schemas.microsoft.com/office/drawing/2014/main" id="{00000000-0008-0000-0B00-00005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4" name="Text Box 38">
          <a:extLst>
            <a:ext uri="{FF2B5EF4-FFF2-40B4-BE49-F238E27FC236}">
              <a16:creationId xmlns:a16="http://schemas.microsoft.com/office/drawing/2014/main" id="{00000000-0008-0000-0B00-00005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5" name="Text Box 38">
          <a:extLst>
            <a:ext uri="{FF2B5EF4-FFF2-40B4-BE49-F238E27FC236}">
              <a16:creationId xmlns:a16="http://schemas.microsoft.com/office/drawing/2014/main" id="{00000000-0008-0000-0B00-00005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6" name="Text Box 38">
          <a:extLst>
            <a:ext uri="{FF2B5EF4-FFF2-40B4-BE49-F238E27FC236}">
              <a16:creationId xmlns:a16="http://schemas.microsoft.com/office/drawing/2014/main" id="{00000000-0008-0000-0B00-00005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7" name="Text Box 38">
          <a:extLst>
            <a:ext uri="{FF2B5EF4-FFF2-40B4-BE49-F238E27FC236}">
              <a16:creationId xmlns:a16="http://schemas.microsoft.com/office/drawing/2014/main" id="{00000000-0008-0000-0B00-00005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8" name="Text Box 38">
          <a:extLst>
            <a:ext uri="{FF2B5EF4-FFF2-40B4-BE49-F238E27FC236}">
              <a16:creationId xmlns:a16="http://schemas.microsoft.com/office/drawing/2014/main" id="{00000000-0008-0000-0B00-00005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799" name="Text Box 38">
          <a:extLst>
            <a:ext uri="{FF2B5EF4-FFF2-40B4-BE49-F238E27FC236}">
              <a16:creationId xmlns:a16="http://schemas.microsoft.com/office/drawing/2014/main" id="{00000000-0008-0000-0B00-00005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0" name="Text Box 38">
          <a:extLst>
            <a:ext uri="{FF2B5EF4-FFF2-40B4-BE49-F238E27FC236}">
              <a16:creationId xmlns:a16="http://schemas.microsoft.com/office/drawing/2014/main" id="{00000000-0008-0000-0B00-00006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id="{00000000-0008-0000-0B00-00006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2" name="Text Box 76">
          <a:extLst>
            <a:ext uri="{FF2B5EF4-FFF2-40B4-BE49-F238E27FC236}">
              <a16:creationId xmlns:a16="http://schemas.microsoft.com/office/drawing/2014/main" id="{00000000-0008-0000-0B00-00006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3" name="Text Box 77">
          <a:extLst>
            <a:ext uri="{FF2B5EF4-FFF2-40B4-BE49-F238E27FC236}">
              <a16:creationId xmlns:a16="http://schemas.microsoft.com/office/drawing/2014/main" id="{00000000-0008-0000-0B00-00006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4" name="Text Box 78">
          <a:extLst>
            <a:ext uri="{FF2B5EF4-FFF2-40B4-BE49-F238E27FC236}">
              <a16:creationId xmlns:a16="http://schemas.microsoft.com/office/drawing/2014/main" id="{00000000-0008-0000-0B00-00006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00000000-0008-0000-0B00-00006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id="{00000000-0008-0000-0B00-00006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7" name="Text Box 46">
          <a:extLst>
            <a:ext uri="{FF2B5EF4-FFF2-40B4-BE49-F238E27FC236}">
              <a16:creationId xmlns:a16="http://schemas.microsoft.com/office/drawing/2014/main" id="{00000000-0008-0000-0B00-00006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8" name="Text Box 43">
          <a:extLst>
            <a:ext uri="{FF2B5EF4-FFF2-40B4-BE49-F238E27FC236}">
              <a16:creationId xmlns:a16="http://schemas.microsoft.com/office/drawing/2014/main" id="{00000000-0008-0000-0B00-00006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09" name="Text Box 68">
          <a:extLst>
            <a:ext uri="{FF2B5EF4-FFF2-40B4-BE49-F238E27FC236}">
              <a16:creationId xmlns:a16="http://schemas.microsoft.com/office/drawing/2014/main" id="{00000000-0008-0000-0B00-00006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0" name="Text Box 69">
          <a:extLst>
            <a:ext uri="{FF2B5EF4-FFF2-40B4-BE49-F238E27FC236}">
              <a16:creationId xmlns:a16="http://schemas.microsoft.com/office/drawing/2014/main" id="{00000000-0008-0000-0B00-00006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1" name="Text Box 70">
          <a:extLst>
            <a:ext uri="{FF2B5EF4-FFF2-40B4-BE49-F238E27FC236}">
              <a16:creationId xmlns:a16="http://schemas.microsoft.com/office/drawing/2014/main" id="{00000000-0008-0000-0B00-00006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2" name="Text Box 71">
          <a:extLst>
            <a:ext uri="{FF2B5EF4-FFF2-40B4-BE49-F238E27FC236}">
              <a16:creationId xmlns:a16="http://schemas.microsoft.com/office/drawing/2014/main" id="{00000000-0008-0000-0B00-00006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3" name="Text Box 72">
          <a:extLst>
            <a:ext uri="{FF2B5EF4-FFF2-40B4-BE49-F238E27FC236}">
              <a16:creationId xmlns:a16="http://schemas.microsoft.com/office/drawing/2014/main" id="{00000000-0008-0000-0B00-00006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4" name="Text Box 73">
          <a:extLst>
            <a:ext uri="{FF2B5EF4-FFF2-40B4-BE49-F238E27FC236}">
              <a16:creationId xmlns:a16="http://schemas.microsoft.com/office/drawing/2014/main" id="{00000000-0008-0000-0B00-00006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5" name="Text Box 38">
          <a:extLst>
            <a:ext uri="{FF2B5EF4-FFF2-40B4-BE49-F238E27FC236}">
              <a16:creationId xmlns:a16="http://schemas.microsoft.com/office/drawing/2014/main" id="{00000000-0008-0000-0B00-00006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6" name="Text Box 38">
          <a:extLst>
            <a:ext uri="{FF2B5EF4-FFF2-40B4-BE49-F238E27FC236}">
              <a16:creationId xmlns:a16="http://schemas.microsoft.com/office/drawing/2014/main" id="{00000000-0008-0000-0B00-00007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7" name="Text Box 38">
          <a:extLst>
            <a:ext uri="{FF2B5EF4-FFF2-40B4-BE49-F238E27FC236}">
              <a16:creationId xmlns:a16="http://schemas.microsoft.com/office/drawing/2014/main" id="{00000000-0008-0000-0B00-00007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8" name="Text Box 38">
          <a:extLst>
            <a:ext uri="{FF2B5EF4-FFF2-40B4-BE49-F238E27FC236}">
              <a16:creationId xmlns:a16="http://schemas.microsoft.com/office/drawing/2014/main" id="{00000000-0008-0000-0B00-00007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19" name="Text Box 38">
          <a:extLst>
            <a:ext uri="{FF2B5EF4-FFF2-40B4-BE49-F238E27FC236}">
              <a16:creationId xmlns:a16="http://schemas.microsoft.com/office/drawing/2014/main" id="{00000000-0008-0000-0B00-00007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0" name="Text Box 38">
          <a:extLst>
            <a:ext uri="{FF2B5EF4-FFF2-40B4-BE49-F238E27FC236}">
              <a16:creationId xmlns:a16="http://schemas.microsoft.com/office/drawing/2014/main" id="{00000000-0008-0000-0B00-00007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1" name="Text Box 38">
          <a:extLst>
            <a:ext uri="{FF2B5EF4-FFF2-40B4-BE49-F238E27FC236}">
              <a16:creationId xmlns:a16="http://schemas.microsoft.com/office/drawing/2014/main" id="{00000000-0008-0000-0B00-00007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2" name="Text Box 38">
          <a:extLst>
            <a:ext uri="{FF2B5EF4-FFF2-40B4-BE49-F238E27FC236}">
              <a16:creationId xmlns:a16="http://schemas.microsoft.com/office/drawing/2014/main" id="{00000000-0008-0000-0B00-00007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3" name="Text Box 38">
          <a:extLst>
            <a:ext uri="{FF2B5EF4-FFF2-40B4-BE49-F238E27FC236}">
              <a16:creationId xmlns:a16="http://schemas.microsoft.com/office/drawing/2014/main" id="{00000000-0008-0000-0B00-00007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4" name="Text Box 38">
          <a:extLst>
            <a:ext uri="{FF2B5EF4-FFF2-40B4-BE49-F238E27FC236}">
              <a16:creationId xmlns:a16="http://schemas.microsoft.com/office/drawing/2014/main" id="{00000000-0008-0000-0B00-00007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5" name="Text Box 38">
          <a:extLst>
            <a:ext uri="{FF2B5EF4-FFF2-40B4-BE49-F238E27FC236}">
              <a16:creationId xmlns:a16="http://schemas.microsoft.com/office/drawing/2014/main" id="{00000000-0008-0000-0B00-00007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6" name="Text Box 38">
          <a:extLst>
            <a:ext uri="{FF2B5EF4-FFF2-40B4-BE49-F238E27FC236}">
              <a16:creationId xmlns:a16="http://schemas.microsoft.com/office/drawing/2014/main" id="{00000000-0008-0000-0B00-00007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00000000-0008-0000-0B00-00007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8" name="Text Box 76">
          <a:extLst>
            <a:ext uri="{FF2B5EF4-FFF2-40B4-BE49-F238E27FC236}">
              <a16:creationId xmlns:a16="http://schemas.microsoft.com/office/drawing/2014/main" id="{00000000-0008-0000-0B00-00007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29" name="Text Box 77">
          <a:extLst>
            <a:ext uri="{FF2B5EF4-FFF2-40B4-BE49-F238E27FC236}">
              <a16:creationId xmlns:a16="http://schemas.microsoft.com/office/drawing/2014/main" id="{00000000-0008-0000-0B00-00007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0" name="Text Box 78">
          <a:extLst>
            <a:ext uri="{FF2B5EF4-FFF2-40B4-BE49-F238E27FC236}">
              <a16:creationId xmlns:a16="http://schemas.microsoft.com/office/drawing/2014/main" id="{00000000-0008-0000-0B00-00007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B00-00007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id="{00000000-0008-0000-0B00-00008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3" name="Text Box 46">
          <a:extLst>
            <a:ext uri="{FF2B5EF4-FFF2-40B4-BE49-F238E27FC236}">
              <a16:creationId xmlns:a16="http://schemas.microsoft.com/office/drawing/2014/main" id="{00000000-0008-0000-0B00-00008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4" name="Text Box 43">
          <a:extLst>
            <a:ext uri="{FF2B5EF4-FFF2-40B4-BE49-F238E27FC236}">
              <a16:creationId xmlns:a16="http://schemas.microsoft.com/office/drawing/2014/main" id="{00000000-0008-0000-0B00-00008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5" name="Text Box 68">
          <a:extLst>
            <a:ext uri="{FF2B5EF4-FFF2-40B4-BE49-F238E27FC236}">
              <a16:creationId xmlns:a16="http://schemas.microsoft.com/office/drawing/2014/main" id="{00000000-0008-0000-0B00-00008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6" name="Text Box 69">
          <a:extLst>
            <a:ext uri="{FF2B5EF4-FFF2-40B4-BE49-F238E27FC236}">
              <a16:creationId xmlns:a16="http://schemas.microsoft.com/office/drawing/2014/main" id="{00000000-0008-0000-0B00-00008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7" name="Text Box 70">
          <a:extLst>
            <a:ext uri="{FF2B5EF4-FFF2-40B4-BE49-F238E27FC236}">
              <a16:creationId xmlns:a16="http://schemas.microsoft.com/office/drawing/2014/main" id="{00000000-0008-0000-0B00-00008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8" name="Text Box 71">
          <a:extLst>
            <a:ext uri="{FF2B5EF4-FFF2-40B4-BE49-F238E27FC236}">
              <a16:creationId xmlns:a16="http://schemas.microsoft.com/office/drawing/2014/main" id="{00000000-0008-0000-0B00-00008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39" name="Text Box 72">
          <a:extLst>
            <a:ext uri="{FF2B5EF4-FFF2-40B4-BE49-F238E27FC236}">
              <a16:creationId xmlns:a16="http://schemas.microsoft.com/office/drawing/2014/main" id="{00000000-0008-0000-0B00-00008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0" name="Text Box 73">
          <a:extLst>
            <a:ext uri="{FF2B5EF4-FFF2-40B4-BE49-F238E27FC236}">
              <a16:creationId xmlns:a16="http://schemas.microsoft.com/office/drawing/2014/main" id="{00000000-0008-0000-0B00-00008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1" name="Text Box 38">
          <a:extLst>
            <a:ext uri="{FF2B5EF4-FFF2-40B4-BE49-F238E27FC236}">
              <a16:creationId xmlns:a16="http://schemas.microsoft.com/office/drawing/2014/main" id="{00000000-0008-0000-0B00-00008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2" name="Text Box 38">
          <a:extLst>
            <a:ext uri="{FF2B5EF4-FFF2-40B4-BE49-F238E27FC236}">
              <a16:creationId xmlns:a16="http://schemas.microsoft.com/office/drawing/2014/main" id="{00000000-0008-0000-0B00-00008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3" name="Text Box 38">
          <a:extLst>
            <a:ext uri="{FF2B5EF4-FFF2-40B4-BE49-F238E27FC236}">
              <a16:creationId xmlns:a16="http://schemas.microsoft.com/office/drawing/2014/main" id="{00000000-0008-0000-0B00-00008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4" name="Text Box 38">
          <a:extLst>
            <a:ext uri="{FF2B5EF4-FFF2-40B4-BE49-F238E27FC236}">
              <a16:creationId xmlns:a16="http://schemas.microsoft.com/office/drawing/2014/main" id="{00000000-0008-0000-0B00-00008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5" name="Text Box 38">
          <a:extLst>
            <a:ext uri="{FF2B5EF4-FFF2-40B4-BE49-F238E27FC236}">
              <a16:creationId xmlns:a16="http://schemas.microsoft.com/office/drawing/2014/main" id="{00000000-0008-0000-0B00-00008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6" name="Text Box 38">
          <a:extLst>
            <a:ext uri="{FF2B5EF4-FFF2-40B4-BE49-F238E27FC236}">
              <a16:creationId xmlns:a16="http://schemas.microsoft.com/office/drawing/2014/main" id="{00000000-0008-0000-0B00-00008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7" name="Text Box 38">
          <a:extLst>
            <a:ext uri="{FF2B5EF4-FFF2-40B4-BE49-F238E27FC236}">
              <a16:creationId xmlns:a16="http://schemas.microsoft.com/office/drawing/2014/main" id="{00000000-0008-0000-0B00-00008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8" name="Text Box 38">
          <a:extLst>
            <a:ext uri="{FF2B5EF4-FFF2-40B4-BE49-F238E27FC236}">
              <a16:creationId xmlns:a16="http://schemas.microsoft.com/office/drawing/2014/main" id="{00000000-0008-0000-0B00-00009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49" name="Text Box 38">
          <a:extLst>
            <a:ext uri="{FF2B5EF4-FFF2-40B4-BE49-F238E27FC236}">
              <a16:creationId xmlns:a16="http://schemas.microsoft.com/office/drawing/2014/main" id="{00000000-0008-0000-0B00-00009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0" name="Text Box 38">
          <a:extLst>
            <a:ext uri="{FF2B5EF4-FFF2-40B4-BE49-F238E27FC236}">
              <a16:creationId xmlns:a16="http://schemas.microsoft.com/office/drawing/2014/main" id="{00000000-0008-0000-0B00-00009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1" name="Text Box 38">
          <a:extLst>
            <a:ext uri="{FF2B5EF4-FFF2-40B4-BE49-F238E27FC236}">
              <a16:creationId xmlns:a16="http://schemas.microsoft.com/office/drawing/2014/main" id="{00000000-0008-0000-0B00-00009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2" name="Text Box 38">
          <a:extLst>
            <a:ext uri="{FF2B5EF4-FFF2-40B4-BE49-F238E27FC236}">
              <a16:creationId xmlns:a16="http://schemas.microsoft.com/office/drawing/2014/main" id="{00000000-0008-0000-0B00-00009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3" name="Text Box 2">
          <a:extLst>
            <a:ext uri="{FF2B5EF4-FFF2-40B4-BE49-F238E27FC236}">
              <a16:creationId xmlns:a16="http://schemas.microsoft.com/office/drawing/2014/main" id="{00000000-0008-0000-0B00-00009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4" name="Text Box 76">
          <a:extLst>
            <a:ext uri="{FF2B5EF4-FFF2-40B4-BE49-F238E27FC236}">
              <a16:creationId xmlns:a16="http://schemas.microsoft.com/office/drawing/2014/main" id="{00000000-0008-0000-0B00-00009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5" name="Text Box 77">
          <a:extLst>
            <a:ext uri="{FF2B5EF4-FFF2-40B4-BE49-F238E27FC236}">
              <a16:creationId xmlns:a16="http://schemas.microsoft.com/office/drawing/2014/main" id="{00000000-0008-0000-0B00-00009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6" name="Text Box 78">
          <a:extLst>
            <a:ext uri="{FF2B5EF4-FFF2-40B4-BE49-F238E27FC236}">
              <a16:creationId xmlns:a16="http://schemas.microsoft.com/office/drawing/2014/main" id="{00000000-0008-0000-0B00-00009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7" name="Text Box 2">
          <a:extLst>
            <a:ext uri="{FF2B5EF4-FFF2-40B4-BE49-F238E27FC236}">
              <a16:creationId xmlns:a16="http://schemas.microsoft.com/office/drawing/2014/main" id="{00000000-0008-0000-0B00-00009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00000000-0008-0000-0B00-00009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59" name="Text Box 46">
          <a:extLst>
            <a:ext uri="{FF2B5EF4-FFF2-40B4-BE49-F238E27FC236}">
              <a16:creationId xmlns:a16="http://schemas.microsoft.com/office/drawing/2014/main" id="{00000000-0008-0000-0B00-00009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0" name="Text Box 43">
          <a:extLst>
            <a:ext uri="{FF2B5EF4-FFF2-40B4-BE49-F238E27FC236}">
              <a16:creationId xmlns:a16="http://schemas.microsoft.com/office/drawing/2014/main" id="{00000000-0008-0000-0B00-00009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1" name="Text Box 68">
          <a:extLst>
            <a:ext uri="{FF2B5EF4-FFF2-40B4-BE49-F238E27FC236}">
              <a16:creationId xmlns:a16="http://schemas.microsoft.com/office/drawing/2014/main" id="{00000000-0008-0000-0B00-00009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2" name="Text Box 69">
          <a:extLst>
            <a:ext uri="{FF2B5EF4-FFF2-40B4-BE49-F238E27FC236}">
              <a16:creationId xmlns:a16="http://schemas.microsoft.com/office/drawing/2014/main" id="{00000000-0008-0000-0B00-00009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3" name="Text Box 70">
          <a:extLst>
            <a:ext uri="{FF2B5EF4-FFF2-40B4-BE49-F238E27FC236}">
              <a16:creationId xmlns:a16="http://schemas.microsoft.com/office/drawing/2014/main" id="{00000000-0008-0000-0B00-00009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4" name="Text Box 71">
          <a:extLst>
            <a:ext uri="{FF2B5EF4-FFF2-40B4-BE49-F238E27FC236}">
              <a16:creationId xmlns:a16="http://schemas.microsoft.com/office/drawing/2014/main" id="{00000000-0008-0000-0B00-0000A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5" name="Text Box 72">
          <a:extLst>
            <a:ext uri="{FF2B5EF4-FFF2-40B4-BE49-F238E27FC236}">
              <a16:creationId xmlns:a16="http://schemas.microsoft.com/office/drawing/2014/main" id="{00000000-0008-0000-0B00-0000A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6" name="Text Box 73">
          <a:extLst>
            <a:ext uri="{FF2B5EF4-FFF2-40B4-BE49-F238E27FC236}">
              <a16:creationId xmlns:a16="http://schemas.microsoft.com/office/drawing/2014/main" id="{00000000-0008-0000-0B00-0000A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7" name="Text Box 38">
          <a:extLst>
            <a:ext uri="{FF2B5EF4-FFF2-40B4-BE49-F238E27FC236}">
              <a16:creationId xmlns:a16="http://schemas.microsoft.com/office/drawing/2014/main" id="{00000000-0008-0000-0B00-0000A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8" name="Text Box 38">
          <a:extLst>
            <a:ext uri="{FF2B5EF4-FFF2-40B4-BE49-F238E27FC236}">
              <a16:creationId xmlns:a16="http://schemas.microsoft.com/office/drawing/2014/main" id="{00000000-0008-0000-0B00-0000A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69" name="Text Box 38">
          <a:extLst>
            <a:ext uri="{FF2B5EF4-FFF2-40B4-BE49-F238E27FC236}">
              <a16:creationId xmlns:a16="http://schemas.microsoft.com/office/drawing/2014/main" id="{00000000-0008-0000-0B00-0000A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0" name="Text Box 38">
          <a:extLst>
            <a:ext uri="{FF2B5EF4-FFF2-40B4-BE49-F238E27FC236}">
              <a16:creationId xmlns:a16="http://schemas.microsoft.com/office/drawing/2014/main" id="{00000000-0008-0000-0B00-0000A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1" name="Text Box 38">
          <a:extLst>
            <a:ext uri="{FF2B5EF4-FFF2-40B4-BE49-F238E27FC236}">
              <a16:creationId xmlns:a16="http://schemas.microsoft.com/office/drawing/2014/main" id="{00000000-0008-0000-0B00-0000A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2" name="Text Box 38">
          <a:extLst>
            <a:ext uri="{FF2B5EF4-FFF2-40B4-BE49-F238E27FC236}">
              <a16:creationId xmlns:a16="http://schemas.microsoft.com/office/drawing/2014/main" id="{00000000-0008-0000-0B00-0000A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3" name="Text Box 38">
          <a:extLst>
            <a:ext uri="{FF2B5EF4-FFF2-40B4-BE49-F238E27FC236}">
              <a16:creationId xmlns:a16="http://schemas.microsoft.com/office/drawing/2014/main" id="{00000000-0008-0000-0B00-0000A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4" name="Text Box 38">
          <a:extLst>
            <a:ext uri="{FF2B5EF4-FFF2-40B4-BE49-F238E27FC236}">
              <a16:creationId xmlns:a16="http://schemas.microsoft.com/office/drawing/2014/main" id="{00000000-0008-0000-0B00-0000A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5" name="Text Box 38">
          <a:extLst>
            <a:ext uri="{FF2B5EF4-FFF2-40B4-BE49-F238E27FC236}">
              <a16:creationId xmlns:a16="http://schemas.microsoft.com/office/drawing/2014/main" id="{00000000-0008-0000-0B00-0000A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6" name="Text Box 38">
          <a:extLst>
            <a:ext uri="{FF2B5EF4-FFF2-40B4-BE49-F238E27FC236}">
              <a16:creationId xmlns:a16="http://schemas.microsoft.com/office/drawing/2014/main" id="{00000000-0008-0000-0B00-0000A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7" name="Text Box 38">
          <a:extLst>
            <a:ext uri="{FF2B5EF4-FFF2-40B4-BE49-F238E27FC236}">
              <a16:creationId xmlns:a16="http://schemas.microsoft.com/office/drawing/2014/main" id="{00000000-0008-0000-0B00-0000A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8" name="Text Box 38">
          <a:extLst>
            <a:ext uri="{FF2B5EF4-FFF2-40B4-BE49-F238E27FC236}">
              <a16:creationId xmlns:a16="http://schemas.microsoft.com/office/drawing/2014/main" id="{00000000-0008-0000-0B00-0000A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79" name="Text Box 2">
          <a:extLst>
            <a:ext uri="{FF2B5EF4-FFF2-40B4-BE49-F238E27FC236}">
              <a16:creationId xmlns:a16="http://schemas.microsoft.com/office/drawing/2014/main" id="{00000000-0008-0000-0B00-0000A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0" name="Text Box 76">
          <a:extLst>
            <a:ext uri="{FF2B5EF4-FFF2-40B4-BE49-F238E27FC236}">
              <a16:creationId xmlns:a16="http://schemas.microsoft.com/office/drawing/2014/main" id="{00000000-0008-0000-0B00-0000B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1" name="Text Box 77">
          <a:extLst>
            <a:ext uri="{FF2B5EF4-FFF2-40B4-BE49-F238E27FC236}">
              <a16:creationId xmlns:a16="http://schemas.microsoft.com/office/drawing/2014/main" id="{00000000-0008-0000-0B00-0000B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2" name="Text Box 78">
          <a:extLst>
            <a:ext uri="{FF2B5EF4-FFF2-40B4-BE49-F238E27FC236}">
              <a16:creationId xmlns:a16="http://schemas.microsoft.com/office/drawing/2014/main" id="{00000000-0008-0000-0B00-0000B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00000000-0008-0000-0B00-0000B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00000000-0008-0000-0B00-0000B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5" name="Text Box 46">
          <a:extLst>
            <a:ext uri="{FF2B5EF4-FFF2-40B4-BE49-F238E27FC236}">
              <a16:creationId xmlns:a16="http://schemas.microsoft.com/office/drawing/2014/main" id="{00000000-0008-0000-0B00-0000B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6" name="Text Box 43">
          <a:extLst>
            <a:ext uri="{FF2B5EF4-FFF2-40B4-BE49-F238E27FC236}">
              <a16:creationId xmlns:a16="http://schemas.microsoft.com/office/drawing/2014/main" id="{00000000-0008-0000-0B00-0000B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7" name="Text Box 3">
          <a:extLst>
            <a:ext uri="{FF2B5EF4-FFF2-40B4-BE49-F238E27FC236}">
              <a16:creationId xmlns:a16="http://schemas.microsoft.com/office/drawing/2014/main" id="{00000000-0008-0000-0B00-0000B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8" name="Text Box 3">
          <a:extLst>
            <a:ext uri="{FF2B5EF4-FFF2-40B4-BE49-F238E27FC236}">
              <a16:creationId xmlns:a16="http://schemas.microsoft.com/office/drawing/2014/main" id="{00000000-0008-0000-0B00-0000B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89" name="Text Box 3">
          <a:extLst>
            <a:ext uri="{FF2B5EF4-FFF2-40B4-BE49-F238E27FC236}">
              <a16:creationId xmlns:a16="http://schemas.microsoft.com/office/drawing/2014/main" id="{00000000-0008-0000-0B00-0000B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0" name="Text Box 3">
          <a:extLst>
            <a:ext uri="{FF2B5EF4-FFF2-40B4-BE49-F238E27FC236}">
              <a16:creationId xmlns:a16="http://schemas.microsoft.com/office/drawing/2014/main" id="{00000000-0008-0000-0B00-0000B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1" name="Text Box 3">
          <a:extLst>
            <a:ext uri="{FF2B5EF4-FFF2-40B4-BE49-F238E27FC236}">
              <a16:creationId xmlns:a16="http://schemas.microsoft.com/office/drawing/2014/main" id="{00000000-0008-0000-0B00-0000B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2" name="Text Box 3">
          <a:extLst>
            <a:ext uri="{FF2B5EF4-FFF2-40B4-BE49-F238E27FC236}">
              <a16:creationId xmlns:a16="http://schemas.microsoft.com/office/drawing/2014/main" id="{00000000-0008-0000-0B00-0000B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3" name="Text Box 3">
          <a:extLst>
            <a:ext uri="{FF2B5EF4-FFF2-40B4-BE49-F238E27FC236}">
              <a16:creationId xmlns:a16="http://schemas.microsoft.com/office/drawing/2014/main" id="{00000000-0008-0000-0B00-0000B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4" name="Text Box 3">
          <a:extLst>
            <a:ext uri="{FF2B5EF4-FFF2-40B4-BE49-F238E27FC236}">
              <a16:creationId xmlns:a16="http://schemas.microsoft.com/office/drawing/2014/main" id="{00000000-0008-0000-0B00-0000B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5" name="Text Box 3">
          <a:extLst>
            <a:ext uri="{FF2B5EF4-FFF2-40B4-BE49-F238E27FC236}">
              <a16:creationId xmlns:a16="http://schemas.microsoft.com/office/drawing/2014/main" id="{00000000-0008-0000-0B00-0000B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6" name="Text Box 3">
          <a:extLst>
            <a:ext uri="{FF2B5EF4-FFF2-40B4-BE49-F238E27FC236}">
              <a16:creationId xmlns:a16="http://schemas.microsoft.com/office/drawing/2014/main" id="{00000000-0008-0000-0B00-0000C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7" name="Text Box 3">
          <a:extLst>
            <a:ext uri="{FF2B5EF4-FFF2-40B4-BE49-F238E27FC236}">
              <a16:creationId xmlns:a16="http://schemas.microsoft.com/office/drawing/2014/main" id="{00000000-0008-0000-0B00-0000C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8" name="Text Box 3">
          <a:extLst>
            <a:ext uri="{FF2B5EF4-FFF2-40B4-BE49-F238E27FC236}">
              <a16:creationId xmlns:a16="http://schemas.microsoft.com/office/drawing/2014/main" id="{00000000-0008-0000-0B00-0000C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899" name="Text Box 3">
          <a:extLst>
            <a:ext uri="{FF2B5EF4-FFF2-40B4-BE49-F238E27FC236}">
              <a16:creationId xmlns:a16="http://schemas.microsoft.com/office/drawing/2014/main" id="{00000000-0008-0000-0B00-0000C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0" name="Text Box 3">
          <a:extLst>
            <a:ext uri="{FF2B5EF4-FFF2-40B4-BE49-F238E27FC236}">
              <a16:creationId xmlns:a16="http://schemas.microsoft.com/office/drawing/2014/main" id="{00000000-0008-0000-0B00-0000C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1" name="Text Box 3">
          <a:extLst>
            <a:ext uri="{FF2B5EF4-FFF2-40B4-BE49-F238E27FC236}">
              <a16:creationId xmlns:a16="http://schemas.microsoft.com/office/drawing/2014/main" id="{00000000-0008-0000-0B00-0000C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2" name="Text Box 3">
          <a:extLst>
            <a:ext uri="{FF2B5EF4-FFF2-40B4-BE49-F238E27FC236}">
              <a16:creationId xmlns:a16="http://schemas.microsoft.com/office/drawing/2014/main" id="{00000000-0008-0000-0B00-0000C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3" name="Text Box 3">
          <a:extLst>
            <a:ext uri="{FF2B5EF4-FFF2-40B4-BE49-F238E27FC236}">
              <a16:creationId xmlns:a16="http://schemas.microsoft.com/office/drawing/2014/main" id="{00000000-0008-0000-0B00-0000C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4" name="Text Box 3">
          <a:extLst>
            <a:ext uri="{FF2B5EF4-FFF2-40B4-BE49-F238E27FC236}">
              <a16:creationId xmlns:a16="http://schemas.microsoft.com/office/drawing/2014/main" id="{00000000-0008-0000-0B00-0000C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5" name="Text Box 3">
          <a:extLst>
            <a:ext uri="{FF2B5EF4-FFF2-40B4-BE49-F238E27FC236}">
              <a16:creationId xmlns:a16="http://schemas.microsoft.com/office/drawing/2014/main" id="{00000000-0008-0000-0B00-0000C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6" name="Text Box 3">
          <a:extLst>
            <a:ext uri="{FF2B5EF4-FFF2-40B4-BE49-F238E27FC236}">
              <a16:creationId xmlns:a16="http://schemas.microsoft.com/office/drawing/2014/main" id="{00000000-0008-0000-0B00-0000C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7" name="Text Box 3">
          <a:extLst>
            <a:ext uri="{FF2B5EF4-FFF2-40B4-BE49-F238E27FC236}">
              <a16:creationId xmlns:a16="http://schemas.microsoft.com/office/drawing/2014/main" id="{00000000-0008-0000-0B00-0000C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8" name="Text Box 3">
          <a:extLst>
            <a:ext uri="{FF2B5EF4-FFF2-40B4-BE49-F238E27FC236}">
              <a16:creationId xmlns:a16="http://schemas.microsoft.com/office/drawing/2014/main" id="{00000000-0008-0000-0B00-0000C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09" name="Text Box 3">
          <a:extLst>
            <a:ext uri="{FF2B5EF4-FFF2-40B4-BE49-F238E27FC236}">
              <a16:creationId xmlns:a16="http://schemas.microsoft.com/office/drawing/2014/main" id="{00000000-0008-0000-0B00-0000C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0" name="Text Box 3">
          <a:extLst>
            <a:ext uri="{FF2B5EF4-FFF2-40B4-BE49-F238E27FC236}">
              <a16:creationId xmlns:a16="http://schemas.microsoft.com/office/drawing/2014/main" id="{00000000-0008-0000-0B00-0000C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1" name="Text Box 3">
          <a:extLst>
            <a:ext uri="{FF2B5EF4-FFF2-40B4-BE49-F238E27FC236}">
              <a16:creationId xmlns:a16="http://schemas.microsoft.com/office/drawing/2014/main" id="{00000000-0008-0000-0B00-0000C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2" name="Text Box 3">
          <a:extLst>
            <a:ext uri="{FF2B5EF4-FFF2-40B4-BE49-F238E27FC236}">
              <a16:creationId xmlns:a16="http://schemas.microsoft.com/office/drawing/2014/main" id="{00000000-0008-0000-0B00-0000D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3" name="Text Box 3">
          <a:extLst>
            <a:ext uri="{FF2B5EF4-FFF2-40B4-BE49-F238E27FC236}">
              <a16:creationId xmlns:a16="http://schemas.microsoft.com/office/drawing/2014/main" id="{00000000-0008-0000-0B00-0000D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4" name="Text Box 3">
          <a:extLst>
            <a:ext uri="{FF2B5EF4-FFF2-40B4-BE49-F238E27FC236}">
              <a16:creationId xmlns:a16="http://schemas.microsoft.com/office/drawing/2014/main" id="{00000000-0008-0000-0B00-0000D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5" name="Text Box 3">
          <a:extLst>
            <a:ext uri="{FF2B5EF4-FFF2-40B4-BE49-F238E27FC236}">
              <a16:creationId xmlns:a16="http://schemas.microsoft.com/office/drawing/2014/main" id="{00000000-0008-0000-0B00-0000D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6" name="Text Box 3">
          <a:extLst>
            <a:ext uri="{FF2B5EF4-FFF2-40B4-BE49-F238E27FC236}">
              <a16:creationId xmlns:a16="http://schemas.microsoft.com/office/drawing/2014/main" id="{00000000-0008-0000-0B00-0000D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7" name="Text Box 3">
          <a:extLst>
            <a:ext uri="{FF2B5EF4-FFF2-40B4-BE49-F238E27FC236}">
              <a16:creationId xmlns:a16="http://schemas.microsoft.com/office/drawing/2014/main" id="{00000000-0008-0000-0B00-0000D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8" name="Text Box 3">
          <a:extLst>
            <a:ext uri="{FF2B5EF4-FFF2-40B4-BE49-F238E27FC236}">
              <a16:creationId xmlns:a16="http://schemas.microsoft.com/office/drawing/2014/main" id="{00000000-0008-0000-0B00-0000D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19" name="Text Box 3">
          <a:extLst>
            <a:ext uri="{FF2B5EF4-FFF2-40B4-BE49-F238E27FC236}">
              <a16:creationId xmlns:a16="http://schemas.microsoft.com/office/drawing/2014/main" id="{00000000-0008-0000-0B00-0000D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0" name="Text Box 3">
          <a:extLst>
            <a:ext uri="{FF2B5EF4-FFF2-40B4-BE49-F238E27FC236}">
              <a16:creationId xmlns:a16="http://schemas.microsoft.com/office/drawing/2014/main" id="{00000000-0008-0000-0B00-0000D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1" name="Text Box 3">
          <a:extLst>
            <a:ext uri="{FF2B5EF4-FFF2-40B4-BE49-F238E27FC236}">
              <a16:creationId xmlns:a16="http://schemas.microsoft.com/office/drawing/2014/main" id="{00000000-0008-0000-0B00-0000D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2" name="Text Box 3">
          <a:extLst>
            <a:ext uri="{FF2B5EF4-FFF2-40B4-BE49-F238E27FC236}">
              <a16:creationId xmlns:a16="http://schemas.microsoft.com/office/drawing/2014/main" id="{00000000-0008-0000-0B00-0000D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3" name="Text Box 3">
          <a:extLst>
            <a:ext uri="{FF2B5EF4-FFF2-40B4-BE49-F238E27FC236}">
              <a16:creationId xmlns:a16="http://schemas.microsoft.com/office/drawing/2014/main" id="{00000000-0008-0000-0B00-0000D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4" name="Text Box 3">
          <a:extLst>
            <a:ext uri="{FF2B5EF4-FFF2-40B4-BE49-F238E27FC236}">
              <a16:creationId xmlns:a16="http://schemas.microsoft.com/office/drawing/2014/main" id="{00000000-0008-0000-0B00-0000D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5" name="Text Box 3">
          <a:extLst>
            <a:ext uri="{FF2B5EF4-FFF2-40B4-BE49-F238E27FC236}">
              <a16:creationId xmlns:a16="http://schemas.microsoft.com/office/drawing/2014/main" id="{00000000-0008-0000-0B00-0000D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6" name="Text Box 3">
          <a:extLst>
            <a:ext uri="{FF2B5EF4-FFF2-40B4-BE49-F238E27FC236}">
              <a16:creationId xmlns:a16="http://schemas.microsoft.com/office/drawing/2014/main" id="{00000000-0008-0000-0B00-0000D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7" name="Text Box 3">
          <a:extLst>
            <a:ext uri="{FF2B5EF4-FFF2-40B4-BE49-F238E27FC236}">
              <a16:creationId xmlns:a16="http://schemas.microsoft.com/office/drawing/2014/main" id="{00000000-0008-0000-0B00-0000D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8" name="Text Box 3">
          <a:extLst>
            <a:ext uri="{FF2B5EF4-FFF2-40B4-BE49-F238E27FC236}">
              <a16:creationId xmlns:a16="http://schemas.microsoft.com/office/drawing/2014/main" id="{00000000-0008-0000-0B00-0000E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29" name="Text Box 3">
          <a:extLst>
            <a:ext uri="{FF2B5EF4-FFF2-40B4-BE49-F238E27FC236}">
              <a16:creationId xmlns:a16="http://schemas.microsoft.com/office/drawing/2014/main" id="{00000000-0008-0000-0B00-0000E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0" name="Text Box 3">
          <a:extLst>
            <a:ext uri="{FF2B5EF4-FFF2-40B4-BE49-F238E27FC236}">
              <a16:creationId xmlns:a16="http://schemas.microsoft.com/office/drawing/2014/main" id="{00000000-0008-0000-0B00-0000E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1" name="Text Box 3">
          <a:extLst>
            <a:ext uri="{FF2B5EF4-FFF2-40B4-BE49-F238E27FC236}">
              <a16:creationId xmlns:a16="http://schemas.microsoft.com/office/drawing/2014/main" id="{00000000-0008-0000-0B00-0000E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2" name="Text Box 3">
          <a:extLst>
            <a:ext uri="{FF2B5EF4-FFF2-40B4-BE49-F238E27FC236}">
              <a16:creationId xmlns:a16="http://schemas.microsoft.com/office/drawing/2014/main" id="{00000000-0008-0000-0B00-0000E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3" name="Text Box 3">
          <a:extLst>
            <a:ext uri="{FF2B5EF4-FFF2-40B4-BE49-F238E27FC236}">
              <a16:creationId xmlns:a16="http://schemas.microsoft.com/office/drawing/2014/main" id="{00000000-0008-0000-0B00-0000E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4" name="Text Box 3">
          <a:extLst>
            <a:ext uri="{FF2B5EF4-FFF2-40B4-BE49-F238E27FC236}">
              <a16:creationId xmlns:a16="http://schemas.microsoft.com/office/drawing/2014/main" id="{00000000-0008-0000-0B00-0000E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5" name="Text Box 3">
          <a:extLst>
            <a:ext uri="{FF2B5EF4-FFF2-40B4-BE49-F238E27FC236}">
              <a16:creationId xmlns:a16="http://schemas.microsoft.com/office/drawing/2014/main" id="{00000000-0008-0000-0B00-0000E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6" name="Text Box 3">
          <a:extLst>
            <a:ext uri="{FF2B5EF4-FFF2-40B4-BE49-F238E27FC236}">
              <a16:creationId xmlns:a16="http://schemas.microsoft.com/office/drawing/2014/main" id="{00000000-0008-0000-0B00-0000E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7" name="Text Box 3">
          <a:extLst>
            <a:ext uri="{FF2B5EF4-FFF2-40B4-BE49-F238E27FC236}">
              <a16:creationId xmlns:a16="http://schemas.microsoft.com/office/drawing/2014/main" id="{00000000-0008-0000-0B00-0000E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8" name="Text Box 3">
          <a:extLst>
            <a:ext uri="{FF2B5EF4-FFF2-40B4-BE49-F238E27FC236}">
              <a16:creationId xmlns:a16="http://schemas.microsoft.com/office/drawing/2014/main" id="{00000000-0008-0000-0B00-0000E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39" name="Text Box 3">
          <a:extLst>
            <a:ext uri="{FF2B5EF4-FFF2-40B4-BE49-F238E27FC236}">
              <a16:creationId xmlns:a16="http://schemas.microsoft.com/office/drawing/2014/main" id="{00000000-0008-0000-0B00-0000E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0" name="Text Box 3">
          <a:extLst>
            <a:ext uri="{FF2B5EF4-FFF2-40B4-BE49-F238E27FC236}">
              <a16:creationId xmlns:a16="http://schemas.microsoft.com/office/drawing/2014/main" id="{00000000-0008-0000-0B00-0000E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1" name="Text Box 3">
          <a:extLst>
            <a:ext uri="{FF2B5EF4-FFF2-40B4-BE49-F238E27FC236}">
              <a16:creationId xmlns:a16="http://schemas.microsoft.com/office/drawing/2014/main" id="{00000000-0008-0000-0B00-0000E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2" name="Text Box 3">
          <a:extLst>
            <a:ext uri="{FF2B5EF4-FFF2-40B4-BE49-F238E27FC236}">
              <a16:creationId xmlns:a16="http://schemas.microsoft.com/office/drawing/2014/main" id="{00000000-0008-0000-0B00-0000E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3" name="Text Box 3">
          <a:extLst>
            <a:ext uri="{FF2B5EF4-FFF2-40B4-BE49-F238E27FC236}">
              <a16:creationId xmlns:a16="http://schemas.microsoft.com/office/drawing/2014/main" id="{00000000-0008-0000-0B00-0000E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4" name="Text Box 3">
          <a:extLst>
            <a:ext uri="{FF2B5EF4-FFF2-40B4-BE49-F238E27FC236}">
              <a16:creationId xmlns:a16="http://schemas.microsoft.com/office/drawing/2014/main" id="{00000000-0008-0000-0B00-0000F0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5" name="Text Box 3">
          <a:extLst>
            <a:ext uri="{FF2B5EF4-FFF2-40B4-BE49-F238E27FC236}">
              <a16:creationId xmlns:a16="http://schemas.microsoft.com/office/drawing/2014/main" id="{00000000-0008-0000-0B00-0000F1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6" name="Text Box 3">
          <a:extLst>
            <a:ext uri="{FF2B5EF4-FFF2-40B4-BE49-F238E27FC236}">
              <a16:creationId xmlns:a16="http://schemas.microsoft.com/office/drawing/2014/main" id="{00000000-0008-0000-0B00-0000F2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7" name="Text Box 3">
          <a:extLst>
            <a:ext uri="{FF2B5EF4-FFF2-40B4-BE49-F238E27FC236}">
              <a16:creationId xmlns:a16="http://schemas.microsoft.com/office/drawing/2014/main" id="{00000000-0008-0000-0B00-0000F3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8" name="Text Box 3">
          <a:extLst>
            <a:ext uri="{FF2B5EF4-FFF2-40B4-BE49-F238E27FC236}">
              <a16:creationId xmlns:a16="http://schemas.microsoft.com/office/drawing/2014/main" id="{00000000-0008-0000-0B00-0000F4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49" name="Text Box 3">
          <a:extLst>
            <a:ext uri="{FF2B5EF4-FFF2-40B4-BE49-F238E27FC236}">
              <a16:creationId xmlns:a16="http://schemas.microsoft.com/office/drawing/2014/main" id="{00000000-0008-0000-0B00-0000F5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0" name="Text Box 3">
          <a:extLst>
            <a:ext uri="{FF2B5EF4-FFF2-40B4-BE49-F238E27FC236}">
              <a16:creationId xmlns:a16="http://schemas.microsoft.com/office/drawing/2014/main" id="{00000000-0008-0000-0B00-0000F6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1" name="Text Box 3">
          <a:extLst>
            <a:ext uri="{FF2B5EF4-FFF2-40B4-BE49-F238E27FC236}">
              <a16:creationId xmlns:a16="http://schemas.microsoft.com/office/drawing/2014/main" id="{00000000-0008-0000-0B00-0000F7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2" name="Text Box 3">
          <a:extLst>
            <a:ext uri="{FF2B5EF4-FFF2-40B4-BE49-F238E27FC236}">
              <a16:creationId xmlns:a16="http://schemas.microsoft.com/office/drawing/2014/main" id="{00000000-0008-0000-0B00-0000F8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3" name="Text Box 3">
          <a:extLst>
            <a:ext uri="{FF2B5EF4-FFF2-40B4-BE49-F238E27FC236}">
              <a16:creationId xmlns:a16="http://schemas.microsoft.com/office/drawing/2014/main" id="{00000000-0008-0000-0B00-0000F9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4" name="Text Box 3">
          <a:extLst>
            <a:ext uri="{FF2B5EF4-FFF2-40B4-BE49-F238E27FC236}">
              <a16:creationId xmlns:a16="http://schemas.microsoft.com/office/drawing/2014/main" id="{00000000-0008-0000-0B00-0000FA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5" name="Text Box 3">
          <a:extLst>
            <a:ext uri="{FF2B5EF4-FFF2-40B4-BE49-F238E27FC236}">
              <a16:creationId xmlns:a16="http://schemas.microsoft.com/office/drawing/2014/main" id="{00000000-0008-0000-0B00-0000FB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6" name="Text Box 3">
          <a:extLst>
            <a:ext uri="{FF2B5EF4-FFF2-40B4-BE49-F238E27FC236}">
              <a16:creationId xmlns:a16="http://schemas.microsoft.com/office/drawing/2014/main" id="{00000000-0008-0000-0B00-0000FC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7" name="Text Box 3">
          <a:extLst>
            <a:ext uri="{FF2B5EF4-FFF2-40B4-BE49-F238E27FC236}">
              <a16:creationId xmlns:a16="http://schemas.microsoft.com/office/drawing/2014/main" id="{00000000-0008-0000-0B00-0000FD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8" name="Text Box 3">
          <a:extLst>
            <a:ext uri="{FF2B5EF4-FFF2-40B4-BE49-F238E27FC236}">
              <a16:creationId xmlns:a16="http://schemas.microsoft.com/office/drawing/2014/main" id="{00000000-0008-0000-0B00-0000FE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59" name="Text Box 3">
          <a:extLst>
            <a:ext uri="{FF2B5EF4-FFF2-40B4-BE49-F238E27FC236}">
              <a16:creationId xmlns:a16="http://schemas.microsoft.com/office/drawing/2014/main" id="{00000000-0008-0000-0B00-0000FF22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0" name="Text Box 3">
          <a:extLst>
            <a:ext uri="{FF2B5EF4-FFF2-40B4-BE49-F238E27FC236}">
              <a16:creationId xmlns:a16="http://schemas.microsoft.com/office/drawing/2014/main" id="{00000000-0008-0000-0B00-00000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1" name="Text Box 3">
          <a:extLst>
            <a:ext uri="{FF2B5EF4-FFF2-40B4-BE49-F238E27FC236}">
              <a16:creationId xmlns:a16="http://schemas.microsoft.com/office/drawing/2014/main" id="{00000000-0008-0000-0B00-00000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2" name="Text Box 3">
          <a:extLst>
            <a:ext uri="{FF2B5EF4-FFF2-40B4-BE49-F238E27FC236}">
              <a16:creationId xmlns:a16="http://schemas.microsoft.com/office/drawing/2014/main" id="{00000000-0008-0000-0B00-00000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3" name="Text Box 3">
          <a:extLst>
            <a:ext uri="{FF2B5EF4-FFF2-40B4-BE49-F238E27FC236}">
              <a16:creationId xmlns:a16="http://schemas.microsoft.com/office/drawing/2014/main" id="{00000000-0008-0000-0B00-00000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4" name="Text Box 3">
          <a:extLst>
            <a:ext uri="{FF2B5EF4-FFF2-40B4-BE49-F238E27FC236}">
              <a16:creationId xmlns:a16="http://schemas.microsoft.com/office/drawing/2014/main" id="{00000000-0008-0000-0B00-00000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5" name="Text Box 3">
          <a:extLst>
            <a:ext uri="{FF2B5EF4-FFF2-40B4-BE49-F238E27FC236}">
              <a16:creationId xmlns:a16="http://schemas.microsoft.com/office/drawing/2014/main" id="{00000000-0008-0000-0B00-00000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6" name="Text Box 3">
          <a:extLst>
            <a:ext uri="{FF2B5EF4-FFF2-40B4-BE49-F238E27FC236}">
              <a16:creationId xmlns:a16="http://schemas.microsoft.com/office/drawing/2014/main" id="{00000000-0008-0000-0B00-00000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7" name="Text Box 3">
          <a:extLst>
            <a:ext uri="{FF2B5EF4-FFF2-40B4-BE49-F238E27FC236}">
              <a16:creationId xmlns:a16="http://schemas.microsoft.com/office/drawing/2014/main" id="{00000000-0008-0000-0B00-00000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8" name="Text Box 3">
          <a:extLst>
            <a:ext uri="{FF2B5EF4-FFF2-40B4-BE49-F238E27FC236}">
              <a16:creationId xmlns:a16="http://schemas.microsoft.com/office/drawing/2014/main" id="{00000000-0008-0000-0B00-00000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69" name="Text Box 3">
          <a:extLst>
            <a:ext uri="{FF2B5EF4-FFF2-40B4-BE49-F238E27FC236}">
              <a16:creationId xmlns:a16="http://schemas.microsoft.com/office/drawing/2014/main" id="{00000000-0008-0000-0B00-00000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0" name="Text Box 3">
          <a:extLst>
            <a:ext uri="{FF2B5EF4-FFF2-40B4-BE49-F238E27FC236}">
              <a16:creationId xmlns:a16="http://schemas.microsoft.com/office/drawing/2014/main" id="{00000000-0008-0000-0B00-00000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1" name="Text Box 3">
          <a:extLst>
            <a:ext uri="{FF2B5EF4-FFF2-40B4-BE49-F238E27FC236}">
              <a16:creationId xmlns:a16="http://schemas.microsoft.com/office/drawing/2014/main" id="{00000000-0008-0000-0B00-00000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2" name="Text Box 3">
          <a:extLst>
            <a:ext uri="{FF2B5EF4-FFF2-40B4-BE49-F238E27FC236}">
              <a16:creationId xmlns:a16="http://schemas.microsoft.com/office/drawing/2014/main" id="{00000000-0008-0000-0B00-00000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3" name="Text Box 3">
          <a:extLst>
            <a:ext uri="{FF2B5EF4-FFF2-40B4-BE49-F238E27FC236}">
              <a16:creationId xmlns:a16="http://schemas.microsoft.com/office/drawing/2014/main" id="{00000000-0008-0000-0B00-00000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4" name="Text Box 3">
          <a:extLst>
            <a:ext uri="{FF2B5EF4-FFF2-40B4-BE49-F238E27FC236}">
              <a16:creationId xmlns:a16="http://schemas.microsoft.com/office/drawing/2014/main" id="{00000000-0008-0000-0B00-00000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5" name="Text Box 3">
          <a:extLst>
            <a:ext uri="{FF2B5EF4-FFF2-40B4-BE49-F238E27FC236}">
              <a16:creationId xmlns:a16="http://schemas.microsoft.com/office/drawing/2014/main" id="{00000000-0008-0000-0B00-00000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id="{00000000-0008-0000-0B00-00001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7" name="Text Box 3">
          <a:extLst>
            <a:ext uri="{FF2B5EF4-FFF2-40B4-BE49-F238E27FC236}">
              <a16:creationId xmlns:a16="http://schemas.microsoft.com/office/drawing/2014/main" id="{00000000-0008-0000-0B00-00001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8" name="Text Box 3">
          <a:extLst>
            <a:ext uri="{FF2B5EF4-FFF2-40B4-BE49-F238E27FC236}">
              <a16:creationId xmlns:a16="http://schemas.microsoft.com/office/drawing/2014/main" id="{00000000-0008-0000-0B00-00001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79" name="Text Box 3">
          <a:extLst>
            <a:ext uri="{FF2B5EF4-FFF2-40B4-BE49-F238E27FC236}">
              <a16:creationId xmlns:a16="http://schemas.microsoft.com/office/drawing/2014/main" id="{00000000-0008-0000-0B00-00001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0" name="Text Box 3">
          <a:extLst>
            <a:ext uri="{FF2B5EF4-FFF2-40B4-BE49-F238E27FC236}">
              <a16:creationId xmlns:a16="http://schemas.microsoft.com/office/drawing/2014/main" id="{00000000-0008-0000-0B00-00001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1" name="Text Box 3">
          <a:extLst>
            <a:ext uri="{FF2B5EF4-FFF2-40B4-BE49-F238E27FC236}">
              <a16:creationId xmlns:a16="http://schemas.microsoft.com/office/drawing/2014/main" id="{00000000-0008-0000-0B00-00001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2" name="Text Box 3">
          <a:extLst>
            <a:ext uri="{FF2B5EF4-FFF2-40B4-BE49-F238E27FC236}">
              <a16:creationId xmlns:a16="http://schemas.microsoft.com/office/drawing/2014/main" id="{00000000-0008-0000-0B00-00001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3" name="Text Box 3">
          <a:extLst>
            <a:ext uri="{FF2B5EF4-FFF2-40B4-BE49-F238E27FC236}">
              <a16:creationId xmlns:a16="http://schemas.microsoft.com/office/drawing/2014/main" id="{00000000-0008-0000-0B00-00001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4" name="Text Box 3">
          <a:extLst>
            <a:ext uri="{FF2B5EF4-FFF2-40B4-BE49-F238E27FC236}">
              <a16:creationId xmlns:a16="http://schemas.microsoft.com/office/drawing/2014/main" id="{00000000-0008-0000-0B00-00001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5" name="Text Box 3">
          <a:extLst>
            <a:ext uri="{FF2B5EF4-FFF2-40B4-BE49-F238E27FC236}">
              <a16:creationId xmlns:a16="http://schemas.microsoft.com/office/drawing/2014/main" id="{00000000-0008-0000-0B00-00001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6" name="Text Box 3">
          <a:extLst>
            <a:ext uri="{FF2B5EF4-FFF2-40B4-BE49-F238E27FC236}">
              <a16:creationId xmlns:a16="http://schemas.microsoft.com/office/drawing/2014/main" id="{00000000-0008-0000-0B00-00001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7" name="Text Box 3">
          <a:extLst>
            <a:ext uri="{FF2B5EF4-FFF2-40B4-BE49-F238E27FC236}">
              <a16:creationId xmlns:a16="http://schemas.microsoft.com/office/drawing/2014/main" id="{00000000-0008-0000-0B00-00001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8" name="Text Box 3">
          <a:extLst>
            <a:ext uri="{FF2B5EF4-FFF2-40B4-BE49-F238E27FC236}">
              <a16:creationId xmlns:a16="http://schemas.microsoft.com/office/drawing/2014/main" id="{00000000-0008-0000-0B00-00001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89" name="Text Box 3">
          <a:extLst>
            <a:ext uri="{FF2B5EF4-FFF2-40B4-BE49-F238E27FC236}">
              <a16:creationId xmlns:a16="http://schemas.microsoft.com/office/drawing/2014/main" id="{00000000-0008-0000-0B00-00001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0" name="Text Box 3">
          <a:extLst>
            <a:ext uri="{FF2B5EF4-FFF2-40B4-BE49-F238E27FC236}">
              <a16:creationId xmlns:a16="http://schemas.microsoft.com/office/drawing/2014/main" id="{00000000-0008-0000-0B00-00001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1" name="Text Box 3">
          <a:extLst>
            <a:ext uri="{FF2B5EF4-FFF2-40B4-BE49-F238E27FC236}">
              <a16:creationId xmlns:a16="http://schemas.microsoft.com/office/drawing/2014/main" id="{00000000-0008-0000-0B00-00001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2" name="Text Box 3">
          <a:extLst>
            <a:ext uri="{FF2B5EF4-FFF2-40B4-BE49-F238E27FC236}">
              <a16:creationId xmlns:a16="http://schemas.microsoft.com/office/drawing/2014/main" id="{00000000-0008-0000-0B00-00002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3" name="Text Box 3">
          <a:extLst>
            <a:ext uri="{FF2B5EF4-FFF2-40B4-BE49-F238E27FC236}">
              <a16:creationId xmlns:a16="http://schemas.microsoft.com/office/drawing/2014/main" id="{00000000-0008-0000-0B00-00002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4" name="Text Box 3">
          <a:extLst>
            <a:ext uri="{FF2B5EF4-FFF2-40B4-BE49-F238E27FC236}">
              <a16:creationId xmlns:a16="http://schemas.microsoft.com/office/drawing/2014/main" id="{00000000-0008-0000-0B00-00002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5" name="Text Box 3">
          <a:extLst>
            <a:ext uri="{FF2B5EF4-FFF2-40B4-BE49-F238E27FC236}">
              <a16:creationId xmlns:a16="http://schemas.microsoft.com/office/drawing/2014/main" id="{00000000-0008-0000-0B00-00002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6" name="Text Box 3">
          <a:extLst>
            <a:ext uri="{FF2B5EF4-FFF2-40B4-BE49-F238E27FC236}">
              <a16:creationId xmlns:a16="http://schemas.microsoft.com/office/drawing/2014/main" id="{00000000-0008-0000-0B00-00002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7" name="Text Box 3">
          <a:extLst>
            <a:ext uri="{FF2B5EF4-FFF2-40B4-BE49-F238E27FC236}">
              <a16:creationId xmlns:a16="http://schemas.microsoft.com/office/drawing/2014/main" id="{00000000-0008-0000-0B00-00002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8" name="Text Box 3">
          <a:extLst>
            <a:ext uri="{FF2B5EF4-FFF2-40B4-BE49-F238E27FC236}">
              <a16:creationId xmlns:a16="http://schemas.microsoft.com/office/drawing/2014/main" id="{00000000-0008-0000-0B00-00002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8999" name="Text Box 3">
          <a:extLst>
            <a:ext uri="{FF2B5EF4-FFF2-40B4-BE49-F238E27FC236}">
              <a16:creationId xmlns:a16="http://schemas.microsoft.com/office/drawing/2014/main" id="{00000000-0008-0000-0B00-00002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0" name="Text Box 3">
          <a:extLst>
            <a:ext uri="{FF2B5EF4-FFF2-40B4-BE49-F238E27FC236}">
              <a16:creationId xmlns:a16="http://schemas.microsoft.com/office/drawing/2014/main" id="{00000000-0008-0000-0B00-00002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1" name="Text Box 3">
          <a:extLst>
            <a:ext uri="{FF2B5EF4-FFF2-40B4-BE49-F238E27FC236}">
              <a16:creationId xmlns:a16="http://schemas.microsoft.com/office/drawing/2014/main" id="{00000000-0008-0000-0B00-00002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2" name="Text Box 3">
          <a:extLst>
            <a:ext uri="{FF2B5EF4-FFF2-40B4-BE49-F238E27FC236}">
              <a16:creationId xmlns:a16="http://schemas.microsoft.com/office/drawing/2014/main" id="{00000000-0008-0000-0B00-00002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3" name="Text Box 3">
          <a:extLst>
            <a:ext uri="{FF2B5EF4-FFF2-40B4-BE49-F238E27FC236}">
              <a16:creationId xmlns:a16="http://schemas.microsoft.com/office/drawing/2014/main" id="{00000000-0008-0000-0B00-00002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4" name="Text Box 3">
          <a:extLst>
            <a:ext uri="{FF2B5EF4-FFF2-40B4-BE49-F238E27FC236}">
              <a16:creationId xmlns:a16="http://schemas.microsoft.com/office/drawing/2014/main" id="{00000000-0008-0000-0B00-00002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5" name="Text Box 3">
          <a:extLst>
            <a:ext uri="{FF2B5EF4-FFF2-40B4-BE49-F238E27FC236}">
              <a16:creationId xmlns:a16="http://schemas.microsoft.com/office/drawing/2014/main" id="{00000000-0008-0000-0B00-00002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6" name="Text Box 3">
          <a:extLst>
            <a:ext uri="{FF2B5EF4-FFF2-40B4-BE49-F238E27FC236}">
              <a16:creationId xmlns:a16="http://schemas.microsoft.com/office/drawing/2014/main" id="{00000000-0008-0000-0B00-00002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7" name="Text Box 3">
          <a:extLst>
            <a:ext uri="{FF2B5EF4-FFF2-40B4-BE49-F238E27FC236}">
              <a16:creationId xmlns:a16="http://schemas.microsoft.com/office/drawing/2014/main" id="{00000000-0008-0000-0B00-00002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8" name="Text Box 3">
          <a:extLst>
            <a:ext uri="{FF2B5EF4-FFF2-40B4-BE49-F238E27FC236}">
              <a16:creationId xmlns:a16="http://schemas.microsoft.com/office/drawing/2014/main" id="{00000000-0008-0000-0B00-00003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09" name="Text Box 3">
          <a:extLst>
            <a:ext uri="{FF2B5EF4-FFF2-40B4-BE49-F238E27FC236}">
              <a16:creationId xmlns:a16="http://schemas.microsoft.com/office/drawing/2014/main" id="{00000000-0008-0000-0B00-00003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0" name="Text Box 3">
          <a:extLst>
            <a:ext uri="{FF2B5EF4-FFF2-40B4-BE49-F238E27FC236}">
              <a16:creationId xmlns:a16="http://schemas.microsoft.com/office/drawing/2014/main" id="{00000000-0008-0000-0B00-00003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1" name="Text Box 3">
          <a:extLst>
            <a:ext uri="{FF2B5EF4-FFF2-40B4-BE49-F238E27FC236}">
              <a16:creationId xmlns:a16="http://schemas.microsoft.com/office/drawing/2014/main" id="{00000000-0008-0000-0B00-00003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2" name="Text Box 3">
          <a:extLst>
            <a:ext uri="{FF2B5EF4-FFF2-40B4-BE49-F238E27FC236}">
              <a16:creationId xmlns:a16="http://schemas.microsoft.com/office/drawing/2014/main" id="{00000000-0008-0000-0B00-00003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3" name="Text Box 3">
          <a:extLst>
            <a:ext uri="{FF2B5EF4-FFF2-40B4-BE49-F238E27FC236}">
              <a16:creationId xmlns:a16="http://schemas.microsoft.com/office/drawing/2014/main" id="{00000000-0008-0000-0B00-00003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4" name="Text Box 3">
          <a:extLst>
            <a:ext uri="{FF2B5EF4-FFF2-40B4-BE49-F238E27FC236}">
              <a16:creationId xmlns:a16="http://schemas.microsoft.com/office/drawing/2014/main" id="{00000000-0008-0000-0B00-00003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5" name="Text Box 3">
          <a:extLst>
            <a:ext uri="{FF2B5EF4-FFF2-40B4-BE49-F238E27FC236}">
              <a16:creationId xmlns:a16="http://schemas.microsoft.com/office/drawing/2014/main" id="{00000000-0008-0000-0B00-00003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6" name="Text Box 3">
          <a:extLst>
            <a:ext uri="{FF2B5EF4-FFF2-40B4-BE49-F238E27FC236}">
              <a16:creationId xmlns:a16="http://schemas.microsoft.com/office/drawing/2014/main" id="{00000000-0008-0000-0B00-00003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7" name="Text Box 3">
          <a:extLst>
            <a:ext uri="{FF2B5EF4-FFF2-40B4-BE49-F238E27FC236}">
              <a16:creationId xmlns:a16="http://schemas.microsoft.com/office/drawing/2014/main" id="{00000000-0008-0000-0B00-00003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8" name="Text Box 3">
          <a:extLst>
            <a:ext uri="{FF2B5EF4-FFF2-40B4-BE49-F238E27FC236}">
              <a16:creationId xmlns:a16="http://schemas.microsoft.com/office/drawing/2014/main" id="{00000000-0008-0000-0B00-00003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19" name="Text Box 3">
          <a:extLst>
            <a:ext uri="{FF2B5EF4-FFF2-40B4-BE49-F238E27FC236}">
              <a16:creationId xmlns:a16="http://schemas.microsoft.com/office/drawing/2014/main" id="{00000000-0008-0000-0B00-00003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0" name="Text Box 3">
          <a:extLst>
            <a:ext uri="{FF2B5EF4-FFF2-40B4-BE49-F238E27FC236}">
              <a16:creationId xmlns:a16="http://schemas.microsoft.com/office/drawing/2014/main" id="{00000000-0008-0000-0B00-00003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1" name="Text Box 3">
          <a:extLst>
            <a:ext uri="{FF2B5EF4-FFF2-40B4-BE49-F238E27FC236}">
              <a16:creationId xmlns:a16="http://schemas.microsoft.com/office/drawing/2014/main" id="{00000000-0008-0000-0B00-00003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2" name="Text Box 3">
          <a:extLst>
            <a:ext uri="{FF2B5EF4-FFF2-40B4-BE49-F238E27FC236}">
              <a16:creationId xmlns:a16="http://schemas.microsoft.com/office/drawing/2014/main" id="{00000000-0008-0000-0B00-00003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3" name="Text Box 3">
          <a:extLst>
            <a:ext uri="{FF2B5EF4-FFF2-40B4-BE49-F238E27FC236}">
              <a16:creationId xmlns:a16="http://schemas.microsoft.com/office/drawing/2014/main" id="{00000000-0008-0000-0B00-00003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4" name="Text Box 3">
          <a:extLst>
            <a:ext uri="{FF2B5EF4-FFF2-40B4-BE49-F238E27FC236}">
              <a16:creationId xmlns:a16="http://schemas.microsoft.com/office/drawing/2014/main" id="{00000000-0008-0000-0B00-00004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5" name="Text Box 3">
          <a:extLst>
            <a:ext uri="{FF2B5EF4-FFF2-40B4-BE49-F238E27FC236}">
              <a16:creationId xmlns:a16="http://schemas.microsoft.com/office/drawing/2014/main" id="{00000000-0008-0000-0B00-00004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6" name="Text Box 3">
          <a:extLst>
            <a:ext uri="{FF2B5EF4-FFF2-40B4-BE49-F238E27FC236}">
              <a16:creationId xmlns:a16="http://schemas.microsoft.com/office/drawing/2014/main" id="{00000000-0008-0000-0B00-00004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7" name="Text Box 3">
          <a:extLst>
            <a:ext uri="{FF2B5EF4-FFF2-40B4-BE49-F238E27FC236}">
              <a16:creationId xmlns:a16="http://schemas.microsoft.com/office/drawing/2014/main" id="{00000000-0008-0000-0B00-00004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8" name="Text Box 3">
          <a:extLst>
            <a:ext uri="{FF2B5EF4-FFF2-40B4-BE49-F238E27FC236}">
              <a16:creationId xmlns:a16="http://schemas.microsoft.com/office/drawing/2014/main" id="{00000000-0008-0000-0B00-00004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29" name="Text Box 3">
          <a:extLst>
            <a:ext uri="{FF2B5EF4-FFF2-40B4-BE49-F238E27FC236}">
              <a16:creationId xmlns:a16="http://schemas.microsoft.com/office/drawing/2014/main" id="{00000000-0008-0000-0B00-00004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0" name="Text Box 3">
          <a:extLst>
            <a:ext uri="{FF2B5EF4-FFF2-40B4-BE49-F238E27FC236}">
              <a16:creationId xmlns:a16="http://schemas.microsoft.com/office/drawing/2014/main" id="{00000000-0008-0000-0B00-00004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1" name="Text Box 3">
          <a:extLst>
            <a:ext uri="{FF2B5EF4-FFF2-40B4-BE49-F238E27FC236}">
              <a16:creationId xmlns:a16="http://schemas.microsoft.com/office/drawing/2014/main" id="{00000000-0008-0000-0B00-00004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2" name="Text Box 3">
          <a:extLst>
            <a:ext uri="{FF2B5EF4-FFF2-40B4-BE49-F238E27FC236}">
              <a16:creationId xmlns:a16="http://schemas.microsoft.com/office/drawing/2014/main" id="{00000000-0008-0000-0B00-00004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id="{00000000-0008-0000-0B00-00004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4" name="Text Box 3">
          <a:extLst>
            <a:ext uri="{FF2B5EF4-FFF2-40B4-BE49-F238E27FC236}">
              <a16:creationId xmlns:a16="http://schemas.microsoft.com/office/drawing/2014/main" id="{00000000-0008-0000-0B00-00004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5" name="Text Box 3">
          <a:extLst>
            <a:ext uri="{FF2B5EF4-FFF2-40B4-BE49-F238E27FC236}">
              <a16:creationId xmlns:a16="http://schemas.microsoft.com/office/drawing/2014/main" id="{00000000-0008-0000-0B00-00004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6" name="Text Box 3">
          <a:extLst>
            <a:ext uri="{FF2B5EF4-FFF2-40B4-BE49-F238E27FC236}">
              <a16:creationId xmlns:a16="http://schemas.microsoft.com/office/drawing/2014/main" id="{00000000-0008-0000-0B00-00004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7" name="Text Box 3">
          <a:extLst>
            <a:ext uri="{FF2B5EF4-FFF2-40B4-BE49-F238E27FC236}">
              <a16:creationId xmlns:a16="http://schemas.microsoft.com/office/drawing/2014/main" id="{00000000-0008-0000-0B00-00004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8" name="Text Box 3">
          <a:extLst>
            <a:ext uri="{FF2B5EF4-FFF2-40B4-BE49-F238E27FC236}">
              <a16:creationId xmlns:a16="http://schemas.microsoft.com/office/drawing/2014/main" id="{00000000-0008-0000-0B00-00004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00000000-0008-0000-0B00-00004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0" name="Text Box 3">
          <a:extLst>
            <a:ext uri="{FF2B5EF4-FFF2-40B4-BE49-F238E27FC236}">
              <a16:creationId xmlns:a16="http://schemas.microsoft.com/office/drawing/2014/main" id="{00000000-0008-0000-0B00-00005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1" name="Text Box 3">
          <a:extLst>
            <a:ext uri="{FF2B5EF4-FFF2-40B4-BE49-F238E27FC236}">
              <a16:creationId xmlns:a16="http://schemas.microsoft.com/office/drawing/2014/main" id="{00000000-0008-0000-0B00-00005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2" name="Text Box 3">
          <a:extLst>
            <a:ext uri="{FF2B5EF4-FFF2-40B4-BE49-F238E27FC236}">
              <a16:creationId xmlns:a16="http://schemas.microsoft.com/office/drawing/2014/main" id="{00000000-0008-0000-0B00-00005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3" name="Text Box 3">
          <a:extLst>
            <a:ext uri="{FF2B5EF4-FFF2-40B4-BE49-F238E27FC236}">
              <a16:creationId xmlns:a16="http://schemas.microsoft.com/office/drawing/2014/main" id="{00000000-0008-0000-0B00-00005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4" name="Text Box 3">
          <a:extLst>
            <a:ext uri="{FF2B5EF4-FFF2-40B4-BE49-F238E27FC236}">
              <a16:creationId xmlns:a16="http://schemas.microsoft.com/office/drawing/2014/main" id="{00000000-0008-0000-0B00-00005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5" name="Text Box 3">
          <a:extLst>
            <a:ext uri="{FF2B5EF4-FFF2-40B4-BE49-F238E27FC236}">
              <a16:creationId xmlns:a16="http://schemas.microsoft.com/office/drawing/2014/main" id="{00000000-0008-0000-0B00-00005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6" name="Text Box 3">
          <a:extLst>
            <a:ext uri="{FF2B5EF4-FFF2-40B4-BE49-F238E27FC236}">
              <a16:creationId xmlns:a16="http://schemas.microsoft.com/office/drawing/2014/main" id="{00000000-0008-0000-0B00-00005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id="{00000000-0008-0000-0B00-00005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8" name="Text Box 3">
          <a:extLst>
            <a:ext uri="{FF2B5EF4-FFF2-40B4-BE49-F238E27FC236}">
              <a16:creationId xmlns:a16="http://schemas.microsoft.com/office/drawing/2014/main" id="{00000000-0008-0000-0B00-00005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49" name="Text Box 3">
          <a:extLst>
            <a:ext uri="{FF2B5EF4-FFF2-40B4-BE49-F238E27FC236}">
              <a16:creationId xmlns:a16="http://schemas.microsoft.com/office/drawing/2014/main" id="{00000000-0008-0000-0B00-00005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0" name="Text Box 3">
          <a:extLst>
            <a:ext uri="{FF2B5EF4-FFF2-40B4-BE49-F238E27FC236}">
              <a16:creationId xmlns:a16="http://schemas.microsoft.com/office/drawing/2014/main" id="{00000000-0008-0000-0B00-00005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1" name="Text Box 3">
          <a:extLst>
            <a:ext uri="{FF2B5EF4-FFF2-40B4-BE49-F238E27FC236}">
              <a16:creationId xmlns:a16="http://schemas.microsoft.com/office/drawing/2014/main" id="{00000000-0008-0000-0B00-00005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2" name="Text Box 3">
          <a:extLst>
            <a:ext uri="{FF2B5EF4-FFF2-40B4-BE49-F238E27FC236}">
              <a16:creationId xmlns:a16="http://schemas.microsoft.com/office/drawing/2014/main" id="{00000000-0008-0000-0B00-00005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3" name="Text Box 3">
          <a:extLst>
            <a:ext uri="{FF2B5EF4-FFF2-40B4-BE49-F238E27FC236}">
              <a16:creationId xmlns:a16="http://schemas.microsoft.com/office/drawing/2014/main" id="{00000000-0008-0000-0B00-00005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4" name="Text Box 3">
          <a:extLst>
            <a:ext uri="{FF2B5EF4-FFF2-40B4-BE49-F238E27FC236}">
              <a16:creationId xmlns:a16="http://schemas.microsoft.com/office/drawing/2014/main" id="{00000000-0008-0000-0B00-00005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5" name="Text Box 3">
          <a:extLst>
            <a:ext uri="{FF2B5EF4-FFF2-40B4-BE49-F238E27FC236}">
              <a16:creationId xmlns:a16="http://schemas.microsoft.com/office/drawing/2014/main" id="{00000000-0008-0000-0B00-00005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6" name="Text Box 3">
          <a:extLst>
            <a:ext uri="{FF2B5EF4-FFF2-40B4-BE49-F238E27FC236}">
              <a16:creationId xmlns:a16="http://schemas.microsoft.com/office/drawing/2014/main" id="{00000000-0008-0000-0B00-00006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id="{00000000-0008-0000-0B00-00006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8" name="Text Box 3">
          <a:extLst>
            <a:ext uri="{FF2B5EF4-FFF2-40B4-BE49-F238E27FC236}">
              <a16:creationId xmlns:a16="http://schemas.microsoft.com/office/drawing/2014/main" id="{00000000-0008-0000-0B00-00006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59" name="Text Box 3">
          <a:extLst>
            <a:ext uri="{FF2B5EF4-FFF2-40B4-BE49-F238E27FC236}">
              <a16:creationId xmlns:a16="http://schemas.microsoft.com/office/drawing/2014/main" id="{00000000-0008-0000-0B00-00006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0" name="Text Box 3">
          <a:extLst>
            <a:ext uri="{FF2B5EF4-FFF2-40B4-BE49-F238E27FC236}">
              <a16:creationId xmlns:a16="http://schemas.microsoft.com/office/drawing/2014/main" id="{00000000-0008-0000-0B00-00006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1" name="Text Box 3">
          <a:extLst>
            <a:ext uri="{FF2B5EF4-FFF2-40B4-BE49-F238E27FC236}">
              <a16:creationId xmlns:a16="http://schemas.microsoft.com/office/drawing/2014/main" id="{00000000-0008-0000-0B00-00006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2" name="Text Box 3">
          <a:extLst>
            <a:ext uri="{FF2B5EF4-FFF2-40B4-BE49-F238E27FC236}">
              <a16:creationId xmlns:a16="http://schemas.microsoft.com/office/drawing/2014/main" id="{00000000-0008-0000-0B00-00006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3" name="Text Box 3">
          <a:extLst>
            <a:ext uri="{FF2B5EF4-FFF2-40B4-BE49-F238E27FC236}">
              <a16:creationId xmlns:a16="http://schemas.microsoft.com/office/drawing/2014/main" id="{00000000-0008-0000-0B00-00006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4" name="Text Box 3">
          <a:extLst>
            <a:ext uri="{FF2B5EF4-FFF2-40B4-BE49-F238E27FC236}">
              <a16:creationId xmlns:a16="http://schemas.microsoft.com/office/drawing/2014/main" id="{00000000-0008-0000-0B00-00006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5" name="Text Box 3">
          <a:extLst>
            <a:ext uri="{FF2B5EF4-FFF2-40B4-BE49-F238E27FC236}">
              <a16:creationId xmlns:a16="http://schemas.microsoft.com/office/drawing/2014/main" id="{00000000-0008-0000-0B00-00006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6" name="Text Box 3">
          <a:extLst>
            <a:ext uri="{FF2B5EF4-FFF2-40B4-BE49-F238E27FC236}">
              <a16:creationId xmlns:a16="http://schemas.microsoft.com/office/drawing/2014/main" id="{00000000-0008-0000-0B00-00006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7" name="Text Box 3">
          <a:extLst>
            <a:ext uri="{FF2B5EF4-FFF2-40B4-BE49-F238E27FC236}">
              <a16:creationId xmlns:a16="http://schemas.microsoft.com/office/drawing/2014/main" id="{00000000-0008-0000-0B00-00006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8" name="Text Box 3">
          <a:extLst>
            <a:ext uri="{FF2B5EF4-FFF2-40B4-BE49-F238E27FC236}">
              <a16:creationId xmlns:a16="http://schemas.microsoft.com/office/drawing/2014/main" id="{00000000-0008-0000-0B00-00006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69" name="Text Box 3">
          <a:extLst>
            <a:ext uri="{FF2B5EF4-FFF2-40B4-BE49-F238E27FC236}">
              <a16:creationId xmlns:a16="http://schemas.microsoft.com/office/drawing/2014/main" id="{00000000-0008-0000-0B00-00006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0" name="Text Box 3">
          <a:extLst>
            <a:ext uri="{FF2B5EF4-FFF2-40B4-BE49-F238E27FC236}">
              <a16:creationId xmlns:a16="http://schemas.microsoft.com/office/drawing/2014/main" id="{00000000-0008-0000-0B00-00006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1" name="Text Box 3">
          <a:extLst>
            <a:ext uri="{FF2B5EF4-FFF2-40B4-BE49-F238E27FC236}">
              <a16:creationId xmlns:a16="http://schemas.microsoft.com/office/drawing/2014/main" id="{00000000-0008-0000-0B00-00006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2" name="Text Box 3">
          <a:extLst>
            <a:ext uri="{FF2B5EF4-FFF2-40B4-BE49-F238E27FC236}">
              <a16:creationId xmlns:a16="http://schemas.microsoft.com/office/drawing/2014/main" id="{00000000-0008-0000-0B00-00007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3" name="Text Box 3">
          <a:extLst>
            <a:ext uri="{FF2B5EF4-FFF2-40B4-BE49-F238E27FC236}">
              <a16:creationId xmlns:a16="http://schemas.microsoft.com/office/drawing/2014/main" id="{00000000-0008-0000-0B00-00007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4" name="Text Box 3">
          <a:extLst>
            <a:ext uri="{FF2B5EF4-FFF2-40B4-BE49-F238E27FC236}">
              <a16:creationId xmlns:a16="http://schemas.microsoft.com/office/drawing/2014/main" id="{00000000-0008-0000-0B00-00007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5" name="Text Box 3">
          <a:extLst>
            <a:ext uri="{FF2B5EF4-FFF2-40B4-BE49-F238E27FC236}">
              <a16:creationId xmlns:a16="http://schemas.microsoft.com/office/drawing/2014/main" id="{00000000-0008-0000-0B00-00007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6" name="Text Box 3">
          <a:extLst>
            <a:ext uri="{FF2B5EF4-FFF2-40B4-BE49-F238E27FC236}">
              <a16:creationId xmlns:a16="http://schemas.microsoft.com/office/drawing/2014/main" id="{00000000-0008-0000-0B00-00007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7" name="Text Box 3">
          <a:extLst>
            <a:ext uri="{FF2B5EF4-FFF2-40B4-BE49-F238E27FC236}">
              <a16:creationId xmlns:a16="http://schemas.microsoft.com/office/drawing/2014/main" id="{00000000-0008-0000-0B00-00007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8" name="Text Box 3">
          <a:extLst>
            <a:ext uri="{FF2B5EF4-FFF2-40B4-BE49-F238E27FC236}">
              <a16:creationId xmlns:a16="http://schemas.microsoft.com/office/drawing/2014/main" id="{00000000-0008-0000-0B00-00007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79" name="Text Box 3">
          <a:extLst>
            <a:ext uri="{FF2B5EF4-FFF2-40B4-BE49-F238E27FC236}">
              <a16:creationId xmlns:a16="http://schemas.microsoft.com/office/drawing/2014/main" id="{00000000-0008-0000-0B00-00007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0" name="Text Box 3">
          <a:extLst>
            <a:ext uri="{FF2B5EF4-FFF2-40B4-BE49-F238E27FC236}">
              <a16:creationId xmlns:a16="http://schemas.microsoft.com/office/drawing/2014/main" id="{00000000-0008-0000-0B00-00007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1" name="Text Box 3">
          <a:extLst>
            <a:ext uri="{FF2B5EF4-FFF2-40B4-BE49-F238E27FC236}">
              <a16:creationId xmlns:a16="http://schemas.microsoft.com/office/drawing/2014/main" id="{00000000-0008-0000-0B00-00007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2" name="Text Box 3">
          <a:extLst>
            <a:ext uri="{FF2B5EF4-FFF2-40B4-BE49-F238E27FC236}">
              <a16:creationId xmlns:a16="http://schemas.microsoft.com/office/drawing/2014/main" id="{00000000-0008-0000-0B00-00007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3" name="Text Box 3">
          <a:extLst>
            <a:ext uri="{FF2B5EF4-FFF2-40B4-BE49-F238E27FC236}">
              <a16:creationId xmlns:a16="http://schemas.microsoft.com/office/drawing/2014/main" id="{00000000-0008-0000-0B00-00007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4" name="Text Box 3">
          <a:extLst>
            <a:ext uri="{FF2B5EF4-FFF2-40B4-BE49-F238E27FC236}">
              <a16:creationId xmlns:a16="http://schemas.microsoft.com/office/drawing/2014/main" id="{00000000-0008-0000-0B00-00007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5" name="Text Box 3">
          <a:extLst>
            <a:ext uri="{FF2B5EF4-FFF2-40B4-BE49-F238E27FC236}">
              <a16:creationId xmlns:a16="http://schemas.microsoft.com/office/drawing/2014/main" id="{00000000-0008-0000-0B00-00007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6" name="Text Box 3">
          <a:extLst>
            <a:ext uri="{FF2B5EF4-FFF2-40B4-BE49-F238E27FC236}">
              <a16:creationId xmlns:a16="http://schemas.microsoft.com/office/drawing/2014/main" id="{00000000-0008-0000-0B00-00007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7" name="Text Box 3">
          <a:extLst>
            <a:ext uri="{FF2B5EF4-FFF2-40B4-BE49-F238E27FC236}">
              <a16:creationId xmlns:a16="http://schemas.microsoft.com/office/drawing/2014/main" id="{00000000-0008-0000-0B00-00007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8" name="Text Box 3">
          <a:extLst>
            <a:ext uri="{FF2B5EF4-FFF2-40B4-BE49-F238E27FC236}">
              <a16:creationId xmlns:a16="http://schemas.microsoft.com/office/drawing/2014/main" id="{00000000-0008-0000-0B00-00008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89" name="Text Box 3">
          <a:extLst>
            <a:ext uri="{FF2B5EF4-FFF2-40B4-BE49-F238E27FC236}">
              <a16:creationId xmlns:a16="http://schemas.microsoft.com/office/drawing/2014/main" id="{00000000-0008-0000-0B00-00008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0" name="Text Box 3">
          <a:extLst>
            <a:ext uri="{FF2B5EF4-FFF2-40B4-BE49-F238E27FC236}">
              <a16:creationId xmlns:a16="http://schemas.microsoft.com/office/drawing/2014/main" id="{00000000-0008-0000-0B00-00008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1" name="Text Box 3">
          <a:extLst>
            <a:ext uri="{FF2B5EF4-FFF2-40B4-BE49-F238E27FC236}">
              <a16:creationId xmlns:a16="http://schemas.microsoft.com/office/drawing/2014/main" id="{00000000-0008-0000-0B00-00008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2" name="Text Box 3">
          <a:extLst>
            <a:ext uri="{FF2B5EF4-FFF2-40B4-BE49-F238E27FC236}">
              <a16:creationId xmlns:a16="http://schemas.microsoft.com/office/drawing/2014/main" id="{00000000-0008-0000-0B00-00008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3" name="Text Box 3">
          <a:extLst>
            <a:ext uri="{FF2B5EF4-FFF2-40B4-BE49-F238E27FC236}">
              <a16:creationId xmlns:a16="http://schemas.microsoft.com/office/drawing/2014/main" id="{00000000-0008-0000-0B00-00008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B00-00008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5" name="Text Box 3">
          <a:extLst>
            <a:ext uri="{FF2B5EF4-FFF2-40B4-BE49-F238E27FC236}">
              <a16:creationId xmlns:a16="http://schemas.microsoft.com/office/drawing/2014/main" id="{00000000-0008-0000-0B00-00008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6" name="Text Box 3">
          <a:extLst>
            <a:ext uri="{FF2B5EF4-FFF2-40B4-BE49-F238E27FC236}">
              <a16:creationId xmlns:a16="http://schemas.microsoft.com/office/drawing/2014/main" id="{00000000-0008-0000-0B00-00008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7" name="Text Box 3">
          <a:extLst>
            <a:ext uri="{FF2B5EF4-FFF2-40B4-BE49-F238E27FC236}">
              <a16:creationId xmlns:a16="http://schemas.microsoft.com/office/drawing/2014/main" id="{00000000-0008-0000-0B00-00008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8" name="Text Box 3">
          <a:extLst>
            <a:ext uri="{FF2B5EF4-FFF2-40B4-BE49-F238E27FC236}">
              <a16:creationId xmlns:a16="http://schemas.microsoft.com/office/drawing/2014/main" id="{00000000-0008-0000-0B00-00008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099" name="Text Box 3">
          <a:extLst>
            <a:ext uri="{FF2B5EF4-FFF2-40B4-BE49-F238E27FC236}">
              <a16:creationId xmlns:a16="http://schemas.microsoft.com/office/drawing/2014/main" id="{00000000-0008-0000-0B00-00008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0" name="Text Box 3">
          <a:extLst>
            <a:ext uri="{FF2B5EF4-FFF2-40B4-BE49-F238E27FC236}">
              <a16:creationId xmlns:a16="http://schemas.microsoft.com/office/drawing/2014/main" id="{00000000-0008-0000-0B00-00008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1" name="Text Box 3">
          <a:extLst>
            <a:ext uri="{FF2B5EF4-FFF2-40B4-BE49-F238E27FC236}">
              <a16:creationId xmlns:a16="http://schemas.microsoft.com/office/drawing/2014/main" id="{00000000-0008-0000-0B00-00008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2" name="Text Box 3">
          <a:extLst>
            <a:ext uri="{FF2B5EF4-FFF2-40B4-BE49-F238E27FC236}">
              <a16:creationId xmlns:a16="http://schemas.microsoft.com/office/drawing/2014/main" id="{00000000-0008-0000-0B00-00008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3" name="Text Box 3">
          <a:extLst>
            <a:ext uri="{FF2B5EF4-FFF2-40B4-BE49-F238E27FC236}">
              <a16:creationId xmlns:a16="http://schemas.microsoft.com/office/drawing/2014/main" id="{00000000-0008-0000-0B00-00008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4" name="Text Box 3">
          <a:extLst>
            <a:ext uri="{FF2B5EF4-FFF2-40B4-BE49-F238E27FC236}">
              <a16:creationId xmlns:a16="http://schemas.microsoft.com/office/drawing/2014/main" id="{00000000-0008-0000-0B00-00009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5" name="Text Box 3">
          <a:extLst>
            <a:ext uri="{FF2B5EF4-FFF2-40B4-BE49-F238E27FC236}">
              <a16:creationId xmlns:a16="http://schemas.microsoft.com/office/drawing/2014/main" id="{00000000-0008-0000-0B00-00009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6" name="Text Box 3">
          <a:extLst>
            <a:ext uri="{FF2B5EF4-FFF2-40B4-BE49-F238E27FC236}">
              <a16:creationId xmlns:a16="http://schemas.microsoft.com/office/drawing/2014/main" id="{00000000-0008-0000-0B00-00009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7" name="Text Box 3">
          <a:extLst>
            <a:ext uri="{FF2B5EF4-FFF2-40B4-BE49-F238E27FC236}">
              <a16:creationId xmlns:a16="http://schemas.microsoft.com/office/drawing/2014/main" id="{00000000-0008-0000-0B00-00009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8" name="Text Box 3">
          <a:extLst>
            <a:ext uri="{FF2B5EF4-FFF2-40B4-BE49-F238E27FC236}">
              <a16:creationId xmlns:a16="http://schemas.microsoft.com/office/drawing/2014/main" id="{00000000-0008-0000-0B00-00009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09" name="Text Box 3">
          <a:extLst>
            <a:ext uri="{FF2B5EF4-FFF2-40B4-BE49-F238E27FC236}">
              <a16:creationId xmlns:a16="http://schemas.microsoft.com/office/drawing/2014/main" id="{00000000-0008-0000-0B00-00009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0" name="Text Box 3">
          <a:extLst>
            <a:ext uri="{FF2B5EF4-FFF2-40B4-BE49-F238E27FC236}">
              <a16:creationId xmlns:a16="http://schemas.microsoft.com/office/drawing/2014/main" id="{00000000-0008-0000-0B00-00009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1" name="Text Box 3">
          <a:extLst>
            <a:ext uri="{FF2B5EF4-FFF2-40B4-BE49-F238E27FC236}">
              <a16:creationId xmlns:a16="http://schemas.microsoft.com/office/drawing/2014/main" id="{00000000-0008-0000-0B00-00009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2" name="Text Box 3">
          <a:extLst>
            <a:ext uri="{FF2B5EF4-FFF2-40B4-BE49-F238E27FC236}">
              <a16:creationId xmlns:a16="http://schemas.microsoft.com/office/drawing/2014/main" id="{00000000-0008-0000-0B00-00009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3" name="Text Box 3">
          <a:extLst>
            <a:ext uri="{FF2B5EF4-FFF2-40B4-BE49-F238E27FC236}">
              <a16:creationId xmlns:a16="http://schemas.microsoft.com/office/drawing/2014/main" id="{00000000-0008-0000-0B00-00009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4" name="Text Box 3">
          <a:extLst>
            <a:ext uri="{FF2B5EF4-FFF2-40B4-BE49-F238E27FC236}">
              <a16:creationId xmlns:a16="http://schemas.microsoft.com/office/drawing/2014/main" id="{00000000-0008-0000-0B00-00009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5" name="Text Box 3">
          <a:extLst>
            <a:ext uri="{FF2B5EF4-FFF2-40B4-BE49-F238E27FC236}">
              <a16:creationId xmlns:a16="http://schemas.microsoft.com/office/drawing/2014/main" id="{00000000-0008-0000-0B00-00009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6" name="Text Box 3">
          <a:extLst>
            <a:ext uri="{FF2B5EF4-FFF2-40B4-BE49-F238E27FC236}">
              <a16:creationId xmlns:a16="http://schemas.microsoft.com/office/drawing/2014/main" id="{00000000-0008-0000-0B00-00009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7" name="Text Box 3">
          <a:extLst>
            <a:ext uri="{FF2B5EF4-FFF2-40B4-BE49-F238E27FC236}">
              <a16:creationId xmlns:a16="http://schemas.microsoft.com/office/drawing/2014/main" id="{00000000-0008-0000-0B00-00009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8" name="Text Box 3">
          <a:extLst>
            <a:ext uri="{FF2B5EF4-FFF2-40B4-BE49-F238E27FC236}">
              <a16:creationId xmlns:a16="http://schemas.microsoft.com/office/drawing/2014/main" id="{00000000-0008-0000-0B00-00009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19" name="Text Box 3">
          <a:extLst>
            <a:ext uri="{FF2B5EF4-FFF2-40B4-BE49-F238E27FC236}">
              <a16:creationId xmlns:a16="http://schemas.microsoft.com/office/drawing/2014/main" id="{00000000-0008-0000-0B00-00009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0" name="Text Box 3">
          <a:extLst>
            <a:ext uri="{FF2B5EF4-FFF2-40B4-BE49-F238E27FC236}">
              <a16:creationId xmlns:a16="http://schemas.microsoft.com/office/drawing/2014/main" id="{00000000-0008-0000-0B00-0000A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1" name="Text Box 3">
          <a:extLst>
            <a:ext uri="{FF2B5EF4-FFF2-40B4-BE49-F238E27FC236}">
              <a16:creationId xmlns:a16="http://schemas.microsoft.com/office/drawing/2014/main" id="{00000000-0008-0000-0B00-0000A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2" name="Text Box 3">
          <a:extLst>
            <a:ext uri="{FF2B5EF4-FFF2-40B4-BE49-F238E27FC236}">
              <a16:creationId xmlns:a16="http://schemas.microsoft.com/office/drawing/2014/main" id="{00000000-0008-0000-0B00-0000A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id="{00000000-0008-0000-0B00-0000A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4" name="Text Box 3">
          <a:extLst>
            <a:ext uri="{FF2B5EF4-FFF2-40B4-BE49-F238E27FC236}">
              <a16:creationId xmlns:a16="http://schemas.microsoft.com/office/drawing/2014/main" id="{00000000-0008-0000-0B00-0000A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5" name="Text Box 3">
          <a:extLst>
            <a:ext uri="{FF2B5EF4-FFF2-40B4-BE49-F238E27FC236}">
              <a16:creationId xmlns:a16="http://schemas.microsoft.com/office/drawing/2014/main" id="{00000000-0008-0000-0B00-0000A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6" name="Text Box 3">
          <a:extLst>
            <a:ext uri="{FF2B5EF4-FFF2-40B4-BE49-F238E27FC236}">
              <a16:creationId xmlns:a16="http://schemas.microsoft.com/office/drawing/2014/main" id="{00000000-0008-0000-0B00-0000A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7" name="Text Box 3">
          <a:extLst>
            <a:ext uri="{FF2B5EF4-FFF2-40B4-BE49-F238E27FC236}">
              <a16:creationId xmlns:a16="http://schemas.microsoft.com/office/drawing/2014/main" id="{00000000-0008-0000-0B00-0000A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8" name="Text Box 3">
          <a:extLst>
            <a:ext uri="{FF2B5EF4-FFF2-40B4-BE49-F238E27FC236}">
              <a16:creationId xmlns:a16="http://schemas.microsoft.com/office/drawing/2014/main" id="{00000000-0008-0000-0B00-0000A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29" name="Text Box 3">
          <a:extLst>
            <a:ext uri="{FF2B5EF4-FFF2-40B4-BE49-F238E27FC236}">
              <a16:creationId xmlns:a16="http://schemas.microsoft.com/office/drawing/2014/main" id="{00000000-0008-0000-0B00-0000A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0" name="Text Box 3">
          <a:extLst>
            <a:ext uri="{FF2B5EF4-FFF2-40B4-BE49-F238E27FC236}">
              <a16:creationId xmlns:a16="http://schemas.microsoft.com/office/drawing/2014/main" id="{00000000-0008-0000-0B00-0000A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1" name="Text Box 3">
          <a:extLst>
            <a:ext uri="{FF2B5EF4-FFF2-40B4-BE49-F238E27FC236}">
              <a16:creationId xmlns:a16="http://schemas.microsoft.com/office/drawing/2014/main" id="{00000000-0008-0000-0B00-0000A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2" name="Text Box 3">
          <a:extLst>
            <a:ext uri="{FF2B5EF4-FFF2-40B4-BE49-F238E27FC236}">
              <a16:creationId xmlns:a16="http://schemas.microsoft.com/office/drawing/2014/main" id="{00000000-0008-0000-0B00-0000A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3" name="Text Box 3">
          <a:extLst>
            <a:ext uri="{FF2B5EF4-FFF2-40B4-BE49-F238E27FC236}">
              <a16:creationId xmlns:a16="http://schemas.microsoft.com/office/drawing/2014/main" id="{00000000-0008-0000-0B00-0000A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4" name="Text Box 3">
          <a:extLst>
            <a:ext uri="{FF2B5EF4-FFF2-40B4-BE49-F238E27FC236}">
              <a16:creationId xmlns:a16="http://schemas.microsoft.com/office/drawing/2014/main" id="{00000000-0008-0000-0B00-0000A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5" name="Text Box 3">
          <a:extLst>
            <a:ext uri="{FF2B5EF4-FFF2-40B4-BE49-F238E27FC236}">
              <a16:creationId xmlns:a16="http://schemas.microsoft.com/office/drawing/2014/main" id="{00000000-0008-0000-0B00-0000A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6" name="Text Box 3">
          <a:extLst>
            <a:ext uri="{FF2B5EF4-FFF2-40B4-BE49-F238E27FC236}">
              <a16:creationId xmlns:a16="http://schemas.microsoft.com/office/drawing/2014/main" id="{00000000-0008-0000-0B00-0000B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7" name="Text Box 3">
          <a:extLst>
            <a:ext uri="{FF2B5EF4-FFF2-40B4-BE49-F238E27FC236}">
              <a16:creationId xmlns:a16="http://schemas.microsoft.com/office/drawing/2014/main" id="{00000000-0008-0000-0B00-0000B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8" name="Text Box 3">
          <a:extLst>
            <a:ext uri="{FF2B5EF4-FFF2-40B4-BE49-F238E27FC236}">
              <a16:creationId xmlns:a16="http://schemas.microsoft.com/office/drawing/2014/main" id="{00000000-0008-0000-0B00-0000B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39" name="Text Box 3">
          <a:extLst>
            <a:ext uri="{FF2B5EF4-FFF2-40B4-BE49-F238E27FC236}">
              <a16:creationId xmlns:a16="http://schemas.microsoft.com/office/drawing/2014/main" id="{00000000-0008-0000-0B00-0000B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0" name="Text Box 3">
          <a:extLst>
            <a:ext uri="{FF2B5EF4-FFF2-40B4-BE49-F238E27FC236}">
              <a16:creationId xmlns:a16="http://schemas.microsoft.com/office/drawing/2014/main" id="{00000000-0008-0000-0B00-0000B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1" name="Text Box 3">
          <a:extLst>
            <a:ext uri="{FF2B5EF4-FFF2-40B4-BE49-F238E27FC236}">
              <a16:creationId xmlns:a16="http://schemas.microsoft.com/office/drawing/2014/main" id="{00000000-0008-0000-0B00-0000B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2" name="Text Box 3">
          <a:extLst>
            <a:ext uri="{FF2B5EF4-FFF2-40B4-BE49-F238E27FC236}">
              <a16:creationId xmlns:a16="http://schemas.microsoft.com/office/drawing/2014/main" id="{00000000-0008-0000-0B00-0000B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3" name="Text Box 3">
          <a:extLst>
            <a:ext uri="{FF2B5EF4-FFF2-40B4-BE49-F238E27FC236}">
              <a16:creationId xmlns:a16="http://schemas.microsoft.com/office/drawing/2014/main" id="{00000000-0008-0000-0B00-0000B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4" name="Text Box 3">
          <a:extLst>
            <a:ext uri="{FF2B5EF4-FFF2-40B4-BE49-F238E27FC236}">
              <a16:creationId xmlns:a16="http://schemas.microsoft.com/office/drawing/2014/main" id="{00000000-0008-0000-0B00-0000B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5" name="Text Box 3">
          <a:extLst>
            <a:ext uri="{FF2B5EF4-FFF2-40B4-BE49-F238E27FC236}">
              <a16:creationId xmlns:a16="http://schemas.microsoft.com/office/drawing/2014/main" id="{00000000-0008-0000-0B00-0000B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6" name="Text Box 3">
          <a:extLst>
            <a:ext uri="{FF2B5EF4-FFF2-40B4-BE49-F238E27FC236}">
              <a16:creationId xmlns:a16="http://schemas.microsoft.com/office/drawing/2014/main" id="{00000000-0008-0000-0B00-0000B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7" name="Text Box 3">
          <a:extLst>
            <a:ext uri="{FF2B5EF4-FFF2-40B4-BE49-F238E27FC236}">
              <a16:creationId xmlns:a16="http://schemas.microsoft.com/office/drawing/2014/main" id="{00000000-0008-0000-0B00-0000B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8" name="Text Box 3">
          <a:extLst>
            <a:ext uri="{FF2B5EF4-FFF2-40B4-BE49-F238E27FC236}">
              <a16:creationId xmlns:a16="http://schemas.microsoft.com/office/drawing/2014/main" id="{00000000-0008-0000-0B00-0000B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49" name="Text Box 3">
          <a:extLst>
            <a:ext uri="{FF2B5EF4-FFF2-40B4-BE49-F238E27FC236}">
              <a16:creationId xmlns:a16="http://schemas.microsoft.com/office/drawing/2014/main" id="{00000000-0008-0000-0B00-0000B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0" name="Text Box 3">
          <a:extLst>
            <a:ext uri="{FF2B5EF4-FFF2-40B4-BE49-F238E27FC236}">
              <a16:creationId xmlns:a16="http://schemas.microsoft.com/office/drawing/2014/main" id="{00000000-0008-0000-0B00-0000B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1" name="Text Box 3">
          <a:extLst>
            <a:ext uri="{FF2B5EF4-FFF2-40B4-BE49-F238E27FC236}">
              <a16:creationId xmlns:a16="http://schemas.microsoft.com/office/drawing/2014/main" id="{00000000-0008-0000-0B00-0000B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2" name="Text Box 3">
          <a:extLst>
            <a:ext uri="{FF2B5EF4-FFF2-40B4-BE49-F238E27FC236}">
              <a16:creationId xmlns:a16="http://schemas.microsoft.com/office/drawing/2014/main" id="{00000000-0008-0000-0B00-0000C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3" name="Text Box 3">
          <a:extLst>
            <a:ext uri="{FF2B5EF4-FFF2-40B4-BE49-F238E27FC236}">
              <a16:creationId xmlns:a16="http://schemas.microsoft.com/office/drawing/2014/main" id="{00000000-0008-0000-0B00-0000C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4" name="Text Box 3">
          <a:extLst>
            <a:ext uri="{FF2B5EF4-FFF2-40B4-BE49-F238E27FC236}">
              <a16:creationId xmlns:a16="http://schemas.microsoft.com/office/drawing/2014/main" id="{00000000-0008-0000-0B00-0000C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5" name="Text Box 3">
          <a:extLst>
            <a:ext uri="{FF2B5EF4-FFF2-40B4-BE49-F238E27FC236}">
              <a16:creationId xmlns:a16="http://schemas.microsoft.com/office/drawing/2014/main" id="{00000000-0008-0000-0B00-0000C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6" name="Text Box 3">
          <a:extLst>
            <a:ext uri="{FF2B5EF4-FFF2-40B4-BE49-F238E27FC236}">
              <a16:creationId xmlns:a16="http://schemas.microsoft.com/office/drawing/2014/main" id="{00000000-0008-0000-0B00-0000C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7" name="Text Box 3">
          <a:extLst>
            <a:ext uri="{FF2B5EF4-FFF2-40B4-BE49-F238E27FC236}">
              <a16:creationId xmlns:a16="http://schemas.microsoft.com/office/drawing/2014/main" id="{00000000-0008-0000-0B00-0000C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8" name="Text Box 3">
          <a:extLst>
            <a:ext uri="{FF2B5EF4-FFF2-40B4-BE49-F238E27FC236}">
              <a16:creationId xmlns:a16="http://schemas.microsoft.com/office/drawing/2014/main" id="{00000000-0008-0000-0B00-0000C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59" name="Text Box 3">
          <a:extLst>
            <a:ext uri="{FF2B5EF4-FFF2-40B4-BE49-F238E27FC236}">
              <a16:creationId xmlns:a16="http://schemas.microsoft.com/office/drawing/2014/main" id="{00000000-0008-0000-0B00-0000C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0" name="Text Box 3">
          <a:extLst>
            <a:ext uri="{FF2B5EF4-FFF2-40B4-BE49-F238E27FC236}">
              <a16:creationId xmlns:a16="http://schemas.microsoft.com/office/drawing/2014/main" id="{00000000-0008-0000-0B00-0000C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1" name="Text Box 3">
          <a:extLst>
            <a:ext uri="{FF2B5EF4-FFF2-40B4-BE49-F238E27FC236}">
              <a16:creationId xmlns:a16="http://schemas.microsoft.com/office/drawing/2014/main" id="{00000000-0008-0000-0B00-0000C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2" name="Text Box 3">
          <a:extLst>
            <a:ext uri="{FF2B5EF4-FFF2-40B4-BE49-F238E27FC236}">
              <a16:creationId xmlns:a16="http://schemas.microsoft.com/office/drawing/2014/main" id="{00000000-0008-0000-0B00-0000C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3" name="Text Box 3">
          <a:extLst>
            <a:ext uri="{FF2B5EF4-FFF2-40B4-BE49-F238E27FC236}">
              <a16:creationId xmlns:a16="http://schemas.microsoft.com/office/drawing/2014/main" id="{00000000-0008-0000-0B00-0000C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4" name="Text Box 3">
          <a:extLst>
            <a:ext uri="{FF2B5EF4-FFF2-40B4-BE49-F238E27FC236}">
              <a16:creationId xmlns:a16="http://schemas.microsoft.com/office/drawing/2014/main" id="{00000000-0008-0000-0B00-0000C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5" name="Text Box 3">
          <a:extLst>
            <a:ext uri="{FF2B5EF4-FFF2-40B4-BE49-F238E27FC236}">
              <a16:creationId xmlns:a16="http://schemas.microsoft.com/office/drawing/2014/main" id="{00000000-0008-0000-0B00-0000C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6" name="Text Box 3">
          <a:extLst>
            <a:ext uri="{FF2B5EF4-FFF2-40B4-BE49-F238E27FC236}">
              <a16:creationId xmlns:a16="http://schemas.microsoft.com/office/drawing/2014/main" id="{00000000-0008-0000-0B00-0000C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7" name="Text Box 3">
          <a:extLst>
            <a:ext uri="{FF2B5EF4-FFF2-40B4-BE49-F238E27FC236}">
              <a16:creationId xmlns:a16="http://schemas.microsoft.com/office/drawing/2014/main" id="{00000000-0008-0000-0B00-0000C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8" name="Text Box 3">
          <a:extLst>
            <a:ext uri="{FF2B5EF4-FFF2-40B4-BE49-F238E27FC236}">
              <a16:creationId xmlns:a16="http://schemas.microsoft.com/office/drawing/2014/main" id="{00000000-0008-0000-0B00-0000D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69" name="Text Box 3">
          <a:extLst>
            <a:ext uri="{FF2B5EF4-FFF2-40B4-BE49-F238E27FC236}">
              <a16:creationId xmlns:a16="http://schemas.microsoft.com/office/drawing/2014/main" id="{00000000-0008-0000-0B00-0000D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0" name="Text Box 3">
          <a:extLst>
            <a:ext uri="{FF2B5EF4-FFF2-40B4-BE49-F238E27FC236}">
              <a16:creationId xmlns:a16="http://schemas.microsoft.com/office/drawing/2014/main" id="{00000000-0008-0000-0B00-0000D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1" name="Text Box 3">
          <a:extLst>
            <a:ext uri="{FF2B5EF4-FFF2-40B4-BE49-F238E27FC236}">
              <a16:creationId xmlns:a16="http://schemas.microsoft.com/office/drawing/2014/main" id="{00000000-0008-0000-0B00-0000D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2" name="Text Box 3">
          <a:extLst>
            <a:ext uri="{FF2B5EF4-FFF2-40B4-BE49-F238E27FC236}">
              <a16:creationId xmlns:a16="http://schemas.microsoft.com/office/drawing/2014/main" id="{00000000-0008-0000-0B00-0000D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3" name="Text Box 3">
          <a:extLst>
            <a:ext uri="{FF2B5EF4-FFF2-40B4-BE49-F238E27FC236}">
              <a16:creationId xmlns:a16="http://schemas.microsoft.com/office/drawing/2014/main" id="{00000000-0008-0000-0B00-0000D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4" name="Text Box 3">
          <a:extLst>
            <a:ext uri="{FF2B5EF4-FFF2-40B4-BE49-F238E27FC236}">
              <a16:creationId xmlns:a16="http://schemas.microsoft.com/office/drawing/2014/main" id="{00000000-0008-0000-0B00-0000D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5" name="Text Box 3">
          <a:extLst>
            <a:ext uri="{FF2B5EF4-FFF2-40B4-BE49-F238E27FC236}">
              <a16:creationId xmlns:a16="http://schemas.microsoft.com/office/drawing/2014/main" id="{00000000-0008-0000-0B00-0000D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6" name="Text Box 3">
          <a:extLst>
            <a:ext uri="{FF2B5EF4-FFF2-40B4-BE49-F238E27FC236}">
              <a16:creationId xmlns:a16="http://schemas.microsoft.com/office/drawing/2014/main" id="{00000000-0008-0000-0B00-0000D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7" name="Text Box 3">
          <a:extLst>
            <a:ext uri="{FF2B5EF4-FFF2-40B4-BE49-F238E27FC236}">
              <a16:creationId xmlns:a16="http://schemas.microsoft.com/office/drawing/2014/main" id="{00000000-0008-0000-0B00-0000D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8" name="Text Box 3">
          <a:extLst>
            <a:ext uri="{FF2B5EF4-FFF2-40B4-BE49-F238E27FC236}">
              <a16:creationId xmlns:a16="http://schemas.microsoft.com/office/drawing/2014/main" id="{00000000-0008-0000-0B00-0000D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79" name="Text Box 3">
          <a:extLst>
            <a:ext uri="{FF2B5EF4-FFF2-40B4-BE49-F238E27FC236}">
              <a16:creationId xmlns:a16="http://schemas.microsoft.com/office/drawing/2014/main" id="{00000000-0008-0000-0B00-0000D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0" name="Text Box 3">
          <a:extLst>
            <a:ext uri="{FF2B5EF4-FFF2-40B4-BE49-F238E27FC236}">
              <a16:creationId xmlns:a16="http://schemas.microsoft.com/office/drawing/2014/main" id="{00000000-0008-0000-0B00-0000D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1" name="Text Box 3">
          <a:extLst>
            <a:ext uri="{FF2B5EF4-FFF2-40B4-BE49-F238E27FC236}">
              <a16:creationId xmlns:a16="http://schemas.microsoft.com/office/drawing/2014/main" id="{00000000-0008-0000-0B00-0000D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2" name="Text Box 3">
          <a:extLst>
            <a:ext uri="{FF2B5EF4-FFF2-40B4-BE49-F238E27FC236}">
              <a16:creationId xmlns:a16="http://schemas.microsoft.com/office/drawing/2014/main" id="{00000000-0008-0000-0B00-0000D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3" name="Text Box 3">
          <a:extLst>
            <a:ext uri="{FF2B5EF4-FFF2-40B4-BE49-F238E27FC236}">
              <a16:creationId xmlns:a16="http://schemas.microsoft.com/office/drawing/2014/main" id="{00000000-0008-0000-0B00-0000D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4" name="Text Box 3">
          <a:extLst>
            <a:ext uri="{FF2B5EF4-FFF2-40B4-BE49-F238E27FC236}">
              <a16:creationId xmlns:a16="http://schemas.microsoft.com/office/drawing/2014/main" id="{00000000-0008-0000-0B00-0000E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5" name="Text Box 3">
          <a:extLst>
            <a:ext uri="{FF2B5EF4-FFF2-40B4-BE49-F238E27FC236}">
              <a16:creationId xmlns:a16="http://schemas.microsoft.com/office/drawing/2014/main" id="{00000000-0008-0000-0B00-0000E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6" name="Text Box 3">
          <a:extLst>
            <a:ext uri="{FF2B5EF4-FFF2-40B4-BE49-F238E27FC236}">
              <a16:creationId xmlns:a16="http://schemas.microsoft.com/office/drawing/2014/main" id="{00000000-0008-0000-0B00-0000E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7" name="Text Box 3">
          <a:extLst>
            <a:ext uri="{FF2B5EF4-FFF2-40B4-BE49-F238E27FC236}">
              <a16:creationId xmlns:a16="http://schemas.microsoft.com/office/drawing/2014/main" id="{00000000-0008-0000-0B00-0000E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8" name="Text Box 3">
          <a:extLst>
            <a:ext uri="{FF2B5EF4-FFF2-40B4-BE49-F238E27FC236}">
              <a16:creationId xmlns:a16="http://schemas.microsoft.com/office/drawing/2014/main" id="{00000000-0008-0000-0B00-0000E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89" name="Text Box 3">
          <a:extLst>
            <a:ext uri="{FF2B5EF4-FFF2-40B4-BE49-F238E27FC236}">
              <a16:creationId xmlns:a16="http://schemas.microsoft.com/office/drawing/2014/main" id="{00000000-0008-0000-0B00-0000E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0" name="Text Box 3">
          <a:extLst>
            <a:ext uri="{FF2B5EF4-FFF2-40B4-BE49-F238E27FC236}">
              <a16:creationId xmlns:a16="http://schemas.microsoft.com/office/drawing/2014/main" id="{00000000-0008-0000-0B00-0000E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1" name="Text Box 3">
          <a:extLst>
            <a:ext uri="{FF2B5EF4-FFF2-40B4-BE49-F238E27FC236}">
              <a16:creationId xmlns:a16="http://schemas.microsoft.com/office/drawing/2014/main" id="{00000000-0008-0000-0B00-0000E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2" name="Text Box 3">
          <a:extLst>
            <a:ext uri="{FF2B5EF4-FFF2-40B4-BE49-F238E27FC236}">
              <a16:creationId xmlns:a16="http://schemas.microsoft.com/office/drawing/2014/main" id="{00000000-0008-0000-0B00-0000E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3" name="Text Box 3">
          <a:extLst>
            <a:ext uri="{FF2B5EF4-FFF2-40B4-BE49-F238E27FC236}">
              <a16:creationId xmlns:a16="http://schemas.microsoft.com/office/drawing/2014/main" id="{00000000-0008-0000-0B00-0000E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4" name="Text Box 3">
          <a:extLst>
            <a:ext uri="{FF2B5EF4-FFF2-40B4-BE49-F238E27FC236}">
              <a16:creationId xmlns:a16="http://schemas.microsoft.com/office/drawing/2014/main" id="{00000000-0008-0000-0B00-0000E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5" name="Text Box 3">
          <a:extLst>
            <a:ext uri="{FF2B5EF4-FFF2-40B4-BE49-F238E27FC236}">
              <a16:creationId xmlns:a16="http://schemas.microsoft.com/office/drawing/2014/main" id="{00000000-0008-0000-0B00-0000E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6" name="Text Box 3">
          <a:extLst>
            <a:ext uri="{FF2B5EF4-FFF2-40B4-BE49-F238E27FC236}">
              <a16:creationId xmlns:a16="http://schemas.microsoft.com/office/drawing/2014/main" id="{00000000-0008-0000-0B00-0000E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7" name="Text Box 3">
          <a:extLst>
            <a:ext uri="{FF2B5EF4-FFF2-40B4-BE49-F238E27FC236}">
              <a16:creationId xmlns:a16="http://schemas.microsoft.com/office/drawing/2014/main" id="{00000000-0008-0000-0B00-0000E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8" name="Text Box 3">
          <a:extLst>
            <a:ext uri="{FF2B5EF4-FFF2-40B4-BE49-F238E27FC236}">
              <a16:creationId xmlns:a16="http://schemas.microsoft.com/office/drawing/2014/main" id="{00000000-0008-0000-0B00-0000E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199" name="Text Box 3">
          <a:extLst>
            <a:ext uri="{FF2B5EF4-FFF2-40B4-BE49-F238E27FC236}">
              <a16:creationId xmlns:a16="http://schemas.microsoft.com/office/drawing/2014/main" id="{00000000-0008-0000-0B00-0000E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0" name="Text Box 3">
          <a:extLst>
            <a:ext uri="{FF2B5EF4-FFF2-40B4-BE49-F238E27FC236}">
              <a16:creationId xmlns:a16="http://schemas.microsoft.com/office/drawing/2014/main" id="{00000000-0008-0000-0B00-0000F0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1" name="Text Box 3">
          <a:extLst>
            <a:ext uri="{FF2B5EF4-FFF2-40B4-BE49-F238E27FC236}">
              <a16:creationId xmlns:a16="http://schemas.microsoft.com/office/drawing/2014/main" id="{00000000-0008-0000-0B00-0000F1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2" name="Text Box 3">
          <a:extLst>
            <a:ext uri="{FF2B5EF4-FFF2-40B4-BE49-F238E27FC236}">
              <a16:creationId xmlns:a16="http://schemas.microsoft.com/office/drawing/2014/main" id="{00000000-0008-0000-0B00-0000F2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3" name="Text Box 3">
          <a:extLst>
            <a:ext uri="{FF2B5EF4-FFF2-40B4-BE49-F238E27FC236}">
              <a16:creationId xmlns:a16="http://schemas.microsoft.com/office/drawing/2014/main" id="{00000000-0008-0000-0B00-0000F3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4" name="Text Box 3">
          <a:extLst>
            <a:ext uri="{FF2B5EF4-FFF2-40B4-BE49-F238E27FC236}">
              <a16:creationId xmlns:a16="http://schemas.microsoft.com/office/drawing/2014/main" id="{00000000-0008-0000-0B00-0000F4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5" name="Text Box 3">
          <a:extLst>
            <a:ext uri="{FF2B5EF4-FFF2-40B4-BE49-F238E27FC236}">
              <a16:creationId xmlns:a16="http://schemas.microsoft.com/office/drawing/2014/main" id="{00000000-0008-0000-0B00-0000F5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6" name="Text Box 3">
          <a:extLst>
            <a:ext uri="{FF2B5EF4-FFF2-40B4-BE49-F238E27FC236}">
              <a16:creationId xmlns:a16="http://schemas.microsoft.com/office/drawing/2014/main" id="{00000000-0008-0000-0B00-0000F6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7" name="Text Box 3">
          <a:extLst>
            <a:ext uri="{FF2B5EF4-FFF2-40B4-BE49-F238E27FC236}">
              <a16:creationId xmlns:a16="http://schemas.microsoft.com/office/drawing/2014/main" id="{00000000-0008-0000-0B00-0000F7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8" name="Text Box 3">
          <a:extLst>
            <a:ext uri="{FF2B5EF4-FFF2-40B4-BE49-F238E27FC236}">
              <a16:creationId xmlns:a16="http://schemas.microsoft.com/office/drawing/2014/main" id="{00000000-0008-0000-0B00-0000F8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09" name="Text Box 3">
          <a:extLst>
            <a:ext uri="{FF2B5EF4-FFF2-40B4-BE49-F238E27FC236}">
              <a16:creationId xmlns:a16="http://schemas.microsoft.com/office/drawing/2014/main" id="{00000000-0008-0000-0B00-0000F9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0" name="Text Box 3">
          <a:extLst>
            <a:ext uri="{FF2B5EF4-FFF2-40B4-BE49-F238E27FC236}">
              <a16:creationId xmlns:a16="http://schemas.microsoft.com/office/drawing/2014/main" id="{00000000-0008-0000-0B00-0000FA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1" name="Text Box 3">
          <a:extLst>
            <a:ext uri="{FF2B5EF4-FFF2-40B4-BE49-F238E27FC236}">
              <a16:creationId xmlns:a16="http://schemas.microsoft.com/office/drawing/2014/main" id="{00000000-0008-0000-0B00-0000FB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2" name="Text Box 3">
          <a:extLst>
            <a:ext uri="{FF2B5EF4-FFF2-40B4-BE49-F238E27FC236}">
              <a16:creationId xmlns:a16="http://schemas.microsoft.com/office/drawing/2014/main" id="{00000000-0008-0000-0B00-0000FC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3" name="Text Box 3">
          <a:extLst>
            <a:ext uri="{FF2B5EF4-FFF2-40B4-BE49-F238E27FC236}">
              <a16:creationId xmlns:a16="http://schemas.microsoft.com/office/drawing/2014/main" id="{00000000-0008-0000-0B00-0000FD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4" name="Text Box 3">
          <a:extLst>
            <a:ext uri="{FF2B5EF4-FFF2-40B4-BE49-F238E27FC236}">
              <a16:creationId xmlns:a16="http://schemas.microsoft.com/office/drawing/2014/main" id="{00000000-0008-0000-0B00-0000FE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5" name="Text Box 3">
          <a:extLst>
            <a:ext uri="{FF2B5EF4-FFF2-40B4-BE49-F238E27FC236}">
              <a16:creationId xmlns:a16="http://schemas.microsoft.com/office/drawing/2014/main" id="{00000000-0008-0000-0B00-0000FF23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6" name="Text Box 3">
          <a:extLst>
            <a:ext uri="{FF2B5EF4-FFF2-40B4-BE49-F238E27FC236}">
              <a16:creationId xmlns:a16="http://schemas.microsoft.com/office/drawing/2014/main" id="{00000000-0008-0000-0B00-00000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7" name="Text Box 3">
          <a:extLst>
            <a:ext uri="{FF2B5EF4-FFF2-40B4-BE49-F238E27FC236}">
              <a16:creationId xmlns:a16="http://schemas.microsoft.com/office/drawing/2014/main" id="{00000000-0008-0000-0B00-00000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8" name="Text Box 3">
          <a:extLst>
            <a:ext uri="{FF2B5EF4-FFF2-40B4-BE49-F238E27FC236}">
              <a16:creationId xmlns:a16="http://schemas.microsoft.com/office/drawing/2014/main" id="{00000000-0008-0000-0B00-00000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00000000-0008-0000-0B00-00000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0" name="Text Box 3">
          <a:extLst>
            <a:ext uri="{FF2B5EF4-FFF2-40B4-BE49-F238E27FC236}">
              <a16:creationId xmlns:a16="http://schemas.microsoft.com/office/drawing/2014/main" id="{00000000-0008-0000-0B00-00000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1" name="Text Box 3">
          <a:extLst>
            <a:ext uri="{FF2B5EF4-FFF2-40B4-BE49-F238E27FC236}">
              <a16:creationId xmlns:a16="http://schemas.microsoft.com/office/drawing/2014/main" id="{00000000-0008-0000-0B00-00000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2" name="Text Box 3">
          <a:extLst>
            <a:ext uri="{FF2B5EF4-FFF2-40B4-BE49-F238E27FC236}">
              <a16:creationId xmlns:a16="http://schemas.microsoft.com/office/drawing/2014/main" id="{00000000-0008-0000-0B00-00000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3" name="Text Box 3">
          <a:extLst>
            <a:ext uri="{FF2B5EF4-FFF2-40B4-BE49-F238E27FC236}">
              <a16:creationId xmlns:a16="http://schemas.microsoft.com/office/drawing/2014/main" id="{00000000-0008-0000-0B00-00000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4" name="Text Box 3">
          <a:extLst>
            <a:ext uri="{FF2B5EF4-FFF2-40B4-BE49-F238E27FC236}">
              <a16:creationId xmlns:a16="http://schemas.microsoft.com/office/drawing/2014/main" id="{00000000-0008-0000-0B00-00000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5" name="Text Box 3">
          <a:extLst>
            <a:ext uri="{FF2B5EF4-FFF2-40B4-BE49-F238E27FC236}">
              <a16:creationId xmlns:a16="http://schemas.microsoft.com/office/drawing/2014/main" id="{00000000-0008-0000-0B00-00000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6" name="Text Box 3">
          <a:extLst>
            <a:ext uri="{FF2B5EF4-FFF2-40B4-BE49-F238E27FC236}">
              <a16:creationId xmlns:a16="http://schemas.microsoft.com/office/drawing/2014/main" id="{00000000-0008-0000-0B00-00000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7" name="Text Box 3">
          <a:extLst>
            <a:ext uri="{FF2B5EF4-FFF2-40B4-BE49-F238E27FC236}">
              <a16:creationId xmlns:a16="http://schemas.microsoft.com/office/drawing/2014/main" id="{00000000-0008-0000-0B00-00000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8" name="Text Box 3">
          <a:extLst>
            <a:ext uri="{FF2B5EF4-FFF2-40B4-BE49-F238E27FC236}">
              <a16:creationId xmlns:a16="http://schemas.microsoft.com/office/drawing/2014/main" id="{00000000-0008-0000-0B00-00000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29" name="Text Box 3">
          <a:extLst>
            <a:ext uri="{FF2B5EF4-FFF2-40B4-BE49-F238E27FC236}">
              <a16:creationId xmlns:a16="http://schemas.microsoft.com/office/drawing/2014/main" id="{00000000-0008-0000-0B00-00000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0" name="Text Box 3">
          <a:extLst>
            <a:ext uri="{FF2B5EF4-FFF2-40B4-BE49-F238E27FC236}">
              <a16:creationId xmlns:a16="http://schemas.microsoft.com/office/drawing/2014/main" id="{00000000-0008-0000-0B00-00000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1" name="Text Box 3">
          <a:extLst>
            <a:ext uri="{FF2B5EF4-FFF2-40B4-BE49-F238E27FC236}">
              <a16:creationId xmlns:a16="http://schemas.microsoft.com/office/drawing/2014/main" id="{00000000-0008-0000-0B00-00000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2" name="Text Box 3">
          <a:extLst>
            <a:ext uri="{FF2B5EF4-FFF2-40B4-BE49-F238E27FC236}">
              <a16:creationId xmlns:a16="http://schemas.microsoft.com/office/drawing/2014/main" id="{00000000-0008-0000-0B00-00001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3" name="Text Box 3">
          <a:extLst>
            <a:ext uri="{FF2B5EF4-FFF2-40B4-BE49-F238E27FC236}">
              <a16:creationId xmlns:a16="http://schemas.microsoft.com/office/drawing/2014/main" id="{00000000-0008-0000-0B00-00001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4" name="Text Box 3">
          <a:extLst>
            <a:ext uri="{FF2B5EF4-FFF2-40B4-BE49-F238E27FC236}">
              <a16:creationId xmlns:a16="http://schemas.microsoft.com/office/drawing/2014/main" id="{00000000-0008-0000-0B00-00001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5" name="Text Box 3">
          <a:extLst>
            <a:ext uri="{FF2B5EF4-FFF2-40B4-BE49-F238E27FC236}">
              <a16:creationId xmlns:a16="http://schemas.microsoft.com/office/drawing/2014/main" id="{00000000-0008-0000-0B00-00001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6" name="Text Box 3">
          <a:extLst>
            <a:ext uri="{FF2B5EF4-FFF2-40B4-BE49-F238E27FC236}">
              <a16:creationId xmlns:a16="http://schemas.microsoft.com/office/drawing/2014/main" id="{00000000-0008-0000-0B00-00001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7" name="Text Box 3">
          <a:extLst>
            <a:ext uri="{FF2B5EF4-FFF2-40B4-BE49-F238E27FC236}">
              <a16:creationId xmlns:a16="http://schemas.microsoft.com/office/drawing/2014/main" id="{00000000-0008-0000-0B00-00001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8" name="Text Box 3">
          <a:extLst>
            <a:ext uri="{FF2B5EF4-FFF2-40B4-BE49-F238E27FC236}">
              <a16:creationId xmlns:a16="http://schemas.microsoft.com/office/drawing/2014/main" id="{00000000-0008-0000-0B00-00001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39" name="Text Box 3">
          <a:extLst>
            <a:ext uri="{FF2B5EF4-FFF2-40B4-BE49-F238E27FC236}">
              <a16:creationId xmlns:a16="http://schemas.microsoft.com/office/drawing/2014/main" id="{00000000-0008-0000-0B00-00001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0" name="Text Box 3">
          <a:extLst>
            <a:ext uri="{FF2B5EF4-FFF2-40B4-BE49-F238E27FC236}">
              <a16:creationId xmlns:a16="http://schemas.microsoft.com/office/drawing/2014/main" id="{00000000-0008-0000-0B00-00001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1" name="Text Box 3">
          <a:extLst>
            <a:ext uri="{FF2B5EF4-FFF2-40B4-BE49-F238E27FC236}">
              <a16:creationId xmlns:a16="http://schemas.microsoft.com/office/drawing/2014/main" id="{00000000-0008-0000-0B00-00001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2" name="Text Box 3">
          <a:extLst>
            <a:ext uri="{FF2B5EF4-FFF2-40B4-BE49-F238E27FC236}">
              <a16:creationId xmlns:a16="http://schemas.microsoft.com/office/drawing/2014/main" id="{00000000-0008-0000-0B00-00001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3" name="Text Box 3">
          <a:extLst>
            <a:ext uri="{FF2B5EF4-FFF2-40B4-BE49-F238E27FC236}">
              <a16:creationId xmlns:a16="http://schemas.microsoft.com/office/drawing/2014/main" id="{00000000-0008-0000-0B00-00001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4" name="Text Box 3">
          <a:extLst>
            <a:ext uri="{FF2B5EF4-FFF2-40B4-BE49-F238E27FC236}">
              <a16:creationId xmlns:a16="http://schemas.microsoft.com/office/drawing/2014/main" id="{00000000-0008-0000-0B00-00001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5" name="Text Box 3">
          <a:extLst>
            <a:ext uri="{FF2B5EF4-FFF2-40B4-BE49-F238E27FC236}">
              <a16:creationId xmlns:a16="http://schemas.microsoft.com/office/drawing/2014/main" id="{00000000-0008-0000-0B00-00001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6" name="Text Box 3">
          <a:extLst>
            <a:ext uri="{FF2B5EF4-FFF2-40B4-BE49-F238E27FC236}">
              <a16:creationId xmlns:a16="http://schemas.microsoft.com/office/drawing/2014/main" id="{00000000-0008-0000-0B00-00001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7" name="Text Box 3">
          <a:extLst>
            <a:ext uri="{FF2B5EF4-FFF2-40B4-BE49-F238E27FC236}">
              <a16:creationId xmlns:a16="http://schemas.microsoft.com/office/drawing/2014/main" id="{00000000-0008-0000-0B00-00001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8" name="Text Box 3">
          <a:extLst>
            <a:ext uri="{FF2B5EF4-FFF2-40B4-BE49-F238E27FC236}">
              <a16:creationId xmlns:a16="http://schemas.microsoft.com/office/drawing/2014/main" id="{00000000-0008-0000-0B00-00002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49" name="Text Box 3">
          <a:extLst>
            <a:ext uri="{FF2B5EF4-FFF2-40B4-BE49-F238E27FC236}">
              <a16:creationId xmlns:a16="http://schemas.microsoft.com/office/drawing/2014/main" id="{00000000-0008-0000-0B00-00002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0" name="Text Box 3">
          <a:extLst>
            <a:ext uri="{FF2B5EF4-FFF2-40B4-BE49-F238E27FC236}">
              <a16:creationId xmlns:a16="http://schemas.microsoft.com/office/drawing/2014/main" id="{00000000-0008-0000-0B00-00002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1" name="Text Box 3">
          <a:extLst>
            <a:ext uri="{FF2B5EF4-FFF2-40B4-BE49-F238E27FC236}">
              <a16:creationId xmlns:a16="http://schemas.microsoft.com/office/drawing/2014/main" id="{00000000-0008-0000-0B00-00002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2" name="Text Box 3">
          <a:extLst>
            <a:ext uri="{FF2B5EF4-FFF2-40B4-BE49-F238E27FC236}">
              <a16:creationId xmlns:a16="http://schemas.microsoft.com/office/drawing/2014/main" id="{00000000-0008-0000-0B00-00002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3" name="Text Box 3">
          <a:extLst>
            <a:ext uri="{FF2B5EF4-FFF2-40B4-BE49-F238E27FC236}">
              <a16:creationId xmlns:a16="http://schemas.microsoft.com/office/drawing/2014/main" id="{00000000-0008-0000-0B00-00002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4" name="Text Box 3">
          <a:extLst>
            <a:ext uri="{FF2B5EF4-FFF2-40B4-BE49-F238E27FC236}">
              <a16:creationId xmlns:a16="http://schemas.microsoft.com/office/drawing/2014/main" id="{00000000-0008-0000-0B00-00002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5" name="Text Box 3">
          <a:extLst>
            <a:ext uri="{FF2B5EF4-FFF2-40B4-BE49-F238E27FC236}">
              <a16:creationId xmlns:a16="http://schemas.microsoft.com/office/drawing/2014/main" id="{00000000-0008-0000-0B00-00002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6" name="Text Box 3">
          <a:extLst>
            <a:ext uri="{FF2B5EF4-FFF2-40B4-BE49-F238E27FC236}">
              <a16:creationId xmlns:a16="http://schemas.microsoft.com/office/drawing/2014/main" id="{00000000-0008-0000-0B00-00002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7" name="Text Box 3">
          <a:extLst>
            <a:ext uri="{FF2B5EF4-FFF2-40B4-BE49-F238E27FC236}">
              <a16:creationId xmlns:a16="http://schemas.microsoft.com/office/drawing/2014/main" id="{00000000-0008-0000-0B00-00002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8" name="Text Box 3">
          <a:extLst>
            <a:ext uri="{FF2B5EF4-FFF2-40B4-BE49-F238E27FC236}">
              <a16:creationId xmlns:a16="http://schemas.microsoft.com/office/drawing/2014/main" id="{00000000-0008-0000-0B00-00002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59" name="Text Box 3">
          <a:extLst>
            <a:ext uri="{FF2B5EF4-FFF2-40B4-BE49-F238E27FC236}">
              <a16:creationId xmlns:a16="http://schemas.microsoft.com/office/drawing/2014/main" id="{00000000-0008-0000-0B00-00002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0" name="Text Box 3">
          <a:extLst>
            <a:ext uri="{FF2B5EF4-FFF2-40B4-BE49-F238E27FC236}">
              <a16:creationId xmlns:a16="http://schemas.microsoft.com/office/drawing/2014/main" id="{00000000-0008-0000-0B00-00002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1" name="Text Box 3">
          <a:extLst>
            <a:ext uri="{FF2B5EF4-FFF2-40B4-BE49-F238E27FC236}">
              <a16:creationId xmlns:a16="http://schemas.microsoft.com/office/drawing/2014/main" id="{00000000-0008-0000-0B00-00002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2" name="Text Box 3">
          <a:extLst>
            <a:ext uri="{FF2B5EF4-FFF2-40B4-BE49-F238E27FC236}">
              <a16:creationId xmlns:a16="http://schemas.microsoft.com/office/drawing/2014/main" id="{00000000-0008-0000-0B00-00002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3" name="Text Box 3">
          <a:extLst>
            <a:ext uri="{FF2B5EF4-FFF2-40B4-BE49-F238E27FC236}">
              <a16:creationId xmlns:a16="http://schemas.microsoft.com/office/drawing/2014/main" id="{00000000-0008-0000-0B00-00002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4" name="Text Box 3">
          <a:extLst>
            <a:ext uri="{FF2B5EF4-FFF2-40B4-BE49-F238E27FC236}">
              <a16:creationId xmlns:a16="http://schemas.microsoft.com/office/drawing/2014/main" id="{00000000-0008-0000-0B00-00003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5" name="Text Box 3">
          <a:extLst>
            <a:ext uri="{FF2B5EF4-FFF2-40B4-BE49-F238E27FC236}">
              <a16:creationId xmlns:a16="http://schemas.microsoft.com/office/drawing/2014/main" id="{00000000-0008-0000-0B00-00003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6" name="Text Box 3">
          <a:extLst>
            <a:ext uri="{FF2B5EF4-FFF2-40B4-BE49-F238E27FC236}">
              <a16:creationId xmlns:a16="http://schemas.microsoft.com/office/drawing/2014/main" id="{00000000-0008-0000-0B00-00003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7" name="Text Box 3">
          <a:extLst>
            <a:ext uri="{FF2B5EF4-FFF2-40B4-BE49-F238E27FC236}">
              <a16:creationId xmlns:a16="http://schemas.microsoft.com/office/drawing/2014/main" id="{00000000-0008-0000-0B00-00003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8" name="Text Box 3">
          <a:extLst>
            <a:ext uri="{FF2B5EF4-FFF2-40B4-BE49-F238E27FC236}">
              <a16:creationId xmlns:a16="http://schemas.microsoft.com/office/drawing/2014/main" id="{00000000-0008-0000-0B00-00003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69" name="Text Box 3">
          <a:extLst>
            <a:ext uri="{FF2B5EF4-FFF2-40B4-BE49-F238E27FC236}">
              <a16:creationId xmlns:a16="http://schemas.microsoft.com/office/drawing/2014/main" id="{00000000-0008-0000-0B00-00003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0" name="Text Box 3">
          <a:extLst>
            <a:ext uri="{FF2B5EF4-FFF2-40B4-BE49-F238E27FC236}">
              <a16:creationId xmlns:a16="http://schemas.microsoft.com/office/drawing/2014/main" id="{00000000-0008-0000-0B00-00003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1" name="Text Box 3">
          <a:extLst>
            <a:ext uri="{FF2B5EF4-FFF2-40B4-BE49-F238E27FC236}">
              <a16:creationId xmlns:a16="http://schemas.microsoft.com/office/drawing/2014/main" id="{00000000-0008-0000-0B00-00003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2" name="Text Box 3">
          <a:extLst>
            <a:ext uri="{FF2B5EF4-FFF2-40B4-BE49-F238E27FC236}">
              <a16:creationId xmlns:a16="http://schemas.microsoft.com/office/drawing/2014/main" id="{00000000-0008-0000-0B00-00003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3" name="Text Box 3">
          <a:extLst>
            <a:ext uri="{FF2B5EF4-FFF2-40B4-BE49-F238E27FC236}">
              <a16:creationId xmlns:a16="http://schemas.microsoft.com/office/drawing/2014/main" id="{00000000-0008-0000-0B00-00003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4" name="Text Box 3">
          <a:extLst>
            <a:ext uri="{FF2B5EF4-FFF2-40B4-BE49-F238E27FC236}">
              <a16:creationId xmlns:a16="http://schemas.microsoft.com/office/drawing/2014/main" id="{00000000-0008-0000-0B00-00003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5" name="Text Box 3">
          <a:extLst>
            <a:ext uri="{FF2B5EF4-FFF2-40B4-BE49-F238E27FC236}">
              <a16:creationId xmlns:a16="http://schemas.microsoft.com/office/drawing/2014/main" id="{00000000-0008-0000-0B00-00003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6" name="Text Box 3">
          <a:extLst>
            <a:ext uri="{FF2B5EF4-FFF2-40B4-BE49-F238E27FC236}">
              <a16:creationId xmlns:a16="http://schemas.microsoft.com/office/drawing/2014/main" id="{00000000-0008-0000-0B00-00003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7" name="Text Box 3">
          <a:extLst>
            <a:ext uri="{FF2B5EF4-FFF2-40B4-BE49-F238E27FC236}">
              <a16:creationId xmlns:a16="http://schemas.microsoft.com/office/drawing/2014/main" id="{00000000-0008-0000-0B00-00003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8" name="Text Box 3">
          <a:extLst>
            <a:ext uri="{FF2B5EF4-FFF2-40B4-BE49-F238E27FC236}">
              <a16:creationId xmlns:a16="http://schemas.microsoft.com/office/drawing/2014/main" id="{00000000-0008-0000-0B00-00003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79" name="Text Box 3">
          <a:extLst>
            <a:ext uri="{FF2B5EF4-FFF2-40B4-BE49-F238E27FC236}">
              <a16:creationId xmlns:a16="http://schemas.microsoft.com/office/drawing/2014/main" id="{00000000-0008-0000-0B00-00003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0" name="Text Box 3">
          <a:extLst>
            <a:ext uri="{FF2B5EF4-FFF2-40B4-BE49-F238E27FC236}">
              <a16:creationId xmlns:a16="http://schemas.microsoft.com/office/drawing/2014/main" id="{00000000-0008-0000-0B00-00004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1" name="Text Box 3">
          <a:extLst>
            <a:ext uri="{FF2B5EF4-FFF2-40B4-BE49-F238E27FC236}">
              <a16:creationId xmlns:a16="http://schemas.microsoft.com/office/drawing/2014/main" id="{00000000-0008-0000-0B00-00004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2" name="Text Box 3">
          <a:extLst>
            <a:ext uri="{FF2B5EF4-FFF2-40B4-BE49-F238E27FC236}">
              <a16:creationId xmlns:a16="http://schemas.microsoft.com/office/drawing/2014/main" id="{00000000-0008-0000-0B00-00004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3" name="Text Box 3">
          <a:extLst>
            <a:ext uri="{FF2B5EF4-FFF2-40B4-BE49-F238E27FC236}">
              <a16:creationId xmlns:a16="http://schemas.microsoft.com/office/drawing/2014/main" id="{00000000-0008-0000-0B00-00004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4" name="Text Box 3">
          <a:extLst>
            <a:ext uri="{FF2B5EF4-FFF2-40B4-BE49-F238E27FC236}">
              <a16:creationId xmlns:a16="http://schemas.microsoft.com/office/drawing/2014/main" id="{00000000-0008-0000-0B00-00004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5" name="Text Box 3">
          <a:extLst>
            <a:ext uri="{FF2B5EF4-FFF2-40B4-BE49-F238E27FC236}">
              <a16:creationId xmlns:a16="http://schemas.microsoft.com/office/drawing/2014/main" id="{00000000-0008-0000-0B00-00004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6" name="Text Box 3">
          <a:extLst>
            <a:ext uri="{FF2B5EF4-FFF2-40B4-BE49-F238E27FC236}">
              <a16:creationId xmlns:a16="http://schemas.microsoft.com/office/drawing/2014/main" id="{00000000-0008-0000-0B00-00004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7" name="Text Box 3">
          <a:extLst>
            <a:ext uri="{FF2B5EF4-FFF2-40B4-BE49-F238E27FC236}">
              <a16:creationId xmlns:a16="http://schemas.microsoft.com/office/drawing/2014/main" id="{00000000-0008-0000-0B00-00004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8" name="Text Box 3">
          <a:extLst>
            <a:ext uri="{FF2B5EF4-FFF2-40B4-BE49-F238E27FC236}">
              <a16:creationId xmlns:a16="http://schemas.microsoft.com/office/drawing/2014/main" id="{00000000-0008-0000-0B00-00004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89" name="Text Box 3">
          <a:extLst>
            <a:ext uri="{FF2B5EF4-FFF2-40B4-BE49-F238E27FC236}">
              <a16:creationId xmlns:a16="http://schemas.microsoft.com/office/drawing/2014/main" id="{00000000-0008-0000-0B00-00004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0" name="Text Box 3">
          <a:extLst>
            <a:ext uri="{FF2B5EF4-FFF2-40B4-BE49-F238E27FC236}">
              <a16:creationId xmlns:a16="http://schemas.microsoft.com/office/drawing/2014/main" id="{00000000-0008-0000-0B00-00004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1" name="Text Box 3">
          <a:extLst>
            <a:ext uri="{FF2B5EF4-FFF2-40B4-BE49-F238E27FC236}">
              <a16:creationId xmlns:a16="http://schemas.microsoft.com/office/drawing/2014/main" id="{00000000-0008-0000-0B00-00004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2" name="Text Box 3">
          <a:extLst>
            <a:ext uri="{FF2B5EF4-FFF2-40B4-BE49-F238E27FC236}">
              <a16:creationId xmlns:a16="http://schemas.microsoft.com/office/drawing/2014/main" id="{00000000-0008-0000-0B00-00004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3" name="Text Box 3">
          <a:extLst>
            <a:ext uri="{FF2B5EF4-FFF2-40B4-BE49-F238E27FC236}">
              <a16:creationId xmlns:a16="http://schemas.microsoft.com/office/drawing/2014/main" id="{00000000-0008-0000-0B00-00004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4" name="Text Box 3">
          <a:extLst>
            <a:ext uri="{FF2B5EF4-FFF2-40B4-BE49-F238E27FC236}">
              <a16:creationId xmlns:a16="http://schemas.microsoft.com/office/drawing/2014/main" id="{00000000-0008-0000-0B00-00004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5" name="Text Box 3">
          <a:extLst>
            <a:ext uri="{FF2B5EF4-FFF2-40B4-BE49-F238E27FC236}">
              <a16:creationId xmlns:a16="http://schemas.microsoft.com/office/drawing/2014/main" id="{00000000-0008-0000-0B00-00004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6" name="Text Box 3">
          <a:extLst>
            <a:ext uri="{FF2B5EF4-FFF2-40B4-BE49-F238E27FC236}">
              <a16:creationId xmlns:a16="http://schemas.microsoft.com/office/drawing/2014/main" id="{00000000-0008-0000-0B00-00005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7" name="Text Box 3">
          <a:extLst>
            <a:ext uri="{FF2B5EF4-FFF2-40B4-BE49-F238E27FC236}">
              <a16:creationId xmlns:a16="http://schemas.microsoft.com/office/drawing/2014/main" id="{00000000-0008-0000-0B00-00005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8" name="Text Box 3">
          <a:extLst>
            <a:ext uri="{FF2B5EF4-FFF2-40B4-BE49-F238E27FC236}">
              <a16:creationId xmlns:a16="http://schemas.microsoft.com/office/drawing/2014/main" id="{00000000-0008-0000-0B00-00005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299" name="Text Box 3">
          <a:extLst>
            <a:ext uri="{FF2B5EF4-FFF2-40B4-BE49-F238E27FC236}">
              <a16:creationId xmlns:a16="http://schemas.microsoft.com/office/drawing/2014/main" id="{00000000-0008-0000-0B00-00005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0" name="Text Box 3">
          <a:extLst>
            <a:ext uri="{FF2B5EF4-FFF2-40B4-BE49-F238E27FC236}">
              <a16:creationId xmlns:a16="http://schemas.microsoft.com/office/drawing/2014/main" id="{00000000-0008-0000-0B00-00005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1" name="Text Box 3">
          <a:extLst>
            <a:ext uri="{FF2B5EF4-FFF2-40B4-BE49-F238E27FC236}">
              <a16:creationId xmlns:a16="http://schemas.microsoft.com/office/drawing/2014/main" id="{00000000-0008-0000-0B00-00005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2" name="Text Box 3">
          <a:extLst>
            <a:ext uri="{FF2B5EF4-FFF2-40B4-BE49-F238E27FC236}">
              <a16:creationId xmlns:a16="http://schemas.microsoft.com/office/drawing/2014/main" id="{00000000-0008-0000-0B00-00005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3" name="Text Box 3">
          <a:extLst>
            <a:ext uri="{FF2B5EF4-FFF2-40B4-BE49-F238E27FC236}">
              <a16:creationId xmlns:a16="http://schemas.microsoft.com/office/drawing/2014/main" id="{00000000-0008-0000-0B00-00005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4" name="Text Box 3">
          <a:extLst>
            <a:ext uri="{FF2B5EF4-FFF2-40B4-BE49-F238E27FC236}">
              <a16:creationId xmlns:a16="http://schemas.microsoft.com/office/drawing/2014/main" id="{00000000-0008-0000-0B00-00005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5" name="Text Box 3">
          <a:extLst>
            <a:ext uri="{FF2B5EF4-FFF2-40B4-BE49-F238E27FC236}">
              <a16:creationId xmlns:a16="http://schemas.microsoft.com/office/drawing/2014/main" id="{00000000-0008-0000-0B00-00005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6" name="Text Box 3">
          <a:extLst>
            <a:ext uri="{FF2B5EF4-FFF2-40B4-BE49-F238E27FC236}">
              <a16:creationId xmlns:a16="http://schemas.microsoft.com/office/drawing/2014/main" id="{00000000-0008-0000-0B00-00005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7" name="Text Box 3">
          <a:extLst>
            <a:ext uri="{FF2B5EF4-FFF2-40B4-BE49-F238E27FC236}">
              <a16:creationId xmlns:a16="http://schemas.microsoft.com/office/drawing/2014/main" id="{00000000-0008-0000-0B00-00005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8" name="Text Box 3">
          <a:extLst>
            <a:ext uri="{FF2B5EF4-FFF2-40B4-BE49-F238E27FC236}">
              <a16:creationId xmlns:a16="http://schemas.microsoft.com/office/drawing/2014/main" id="{00000000-0008-0000-0B00-00005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09" name="Text Box 3">
          <a:extLst>
            <a:ext uri="{FF2B5EF4-FFF2-40B4-BE49-F238E27FC236}">
              <a16:creationId xmlns:a16="http://schemas.microsoft.com/office/drawing/2014/main" id="{00000000-0008-0000-0B00-00005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0" name="Text Box 3">
          <a:extLst>
            <a:ext uri="{FF2B5EF4-FFF2-40B4-BE49-F238E27FC236}">
              <a16:creationId xmlns:a16="http://schemas.microsoft.com/office/drawing/2014/main" id="{00000000-0008-0000-0B00-00005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1" name="Text Box 3">
          <a:extLst>
            <a:ext uri="{FF2B5EF4-FFF2-40B4-BE49-F238E27FC236}">
              <a16:creationId xmlns:a16="http://schemas.microsoft.com/office/drawing/2014/main" id="{00000000-0008-0000-0B00-00005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2" name="Text Box 3">
          <a:extLst>
            <a:ext uri="{FF2B5EF4-FFF2-40B4-BE49-F238E27FC236}">
              <a16:creationId xmlns:a16="http://schemas.microsoft.com/office/drawing/2014/main" id="{00000000-0008-0000-0B00-00006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3" name="Text Box 3">
          <a:extLst>
            <a:ext uri="{FF2B5EF4-FFF2-40B4-BE49-F238E27FC236}">
              <a16:creationId xmlns:a16="http://schemas.microsoft.com/office/drawing/2014/main" id="{00000000-0008-0000-0B00-00006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4" name="Text Box 3">
          <a:extLst>
            <a:ext uri="{FF2B5EF4-FFF2-40B4-BE49-F238E27FC236}">
              <a16:creationId xmlns:a16="http://schemas.microsoft.com/office/drawing/2014/main" id="{00000000-0008-0000-0B00-00006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5" name="Text Box 3">
          <a:extLst>
            <a:ext uri="{FF2B5EF4-FFF2-40B4-BE49-F238E27FC236}">
              <a16:creationId xmlns:a16="http://schemas.microsoft.com/office/drawing/2014/main" id="{00000000-0008-0000-0B00-00006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6" name="Text Box 3">
          <a:extLst>
            <a:ext uri="{FF2B5EF4-FFF2-40B4-BE49-F238E27FC236}">
              <a16:creationId xmlns:a16="http://schemas.microsoft.com/office/drawing/2014/main" id="{00000000-0008-0000-0B00-00006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7" name="Text Box 3">
          <a:extLst>
            <a:ext uri="{FF2B5EF4-FFF2-40B4-BE49-F238E27FC236}">
              <a16:creationId xmlns:a16="http://schemas.microsoft.com/office/drawing/2014/main" id="{00000000-0008-0000-0B00-00006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8" name="Text Box 3">
          <a:extLst>
            <a:ext uri="{FF2B5EF4-FFF2-40B4-BE49-F238E27FC236}">
              <a16:creationId xmlns:a16="http://schemas.microsoft.com/office/drawing/2014/main" id="{00000000-0008-0000-0B00-00006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19" name="Text Box 3">
          <a:extLst>
            <a:ext uri="{FF2B5EF4-FFF2-40B4-BE49-F238E27FC236}">
              <a16:creationId xmlns:a16="http://schemas.microsoft.com/office/drawing/2014/main" id="{00000000-0008-0000-0B00-00006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0" name="Text Box 3">
          <a:extLst>
            <a:ext uri="{FF2B5EF4-FFF2-40B4-BE49-F238E27FC236}">
              <a16:creationId xmlns:a16="http://schemas.microsoft.com/office/drawing/2014/main" id="{00000000-0008-0000-0B00-00006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1" name="Text Box 3">
          <a:extLst>
            <a:ext uri="{FF2B5EF4-FFF2-40B4-BE49-F238E27FC236}">
              <a16:creationId xmlns:a16="http://schemas.microsoft.com/office/drawing/2014/main" id="{00000000-0008-0000-0B00-00006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2" name="Text Box 3">
          <a:extLst>
            <a:ext uri="{FF2B5EF4-FFF2-40B4-BE49-F238E27FC236}">
              <a16:creationId xmlns:a16="http://schemas.microsoft.com/office/drawing/2014/main" id="{00000000-0008-0000-0B00-00006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3" name="Text Box 3">
          <a:extLst>
            <a:ext uri="{FF2B5EF4-FFF2-40B4-BE49-F238E27FC236}">
              <a16:creationId xmlns:a16="http://schemas.microsoft.com/office/drawing/2014/main" id="{00000000-0008-0000-0B00-00006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4" name="Text Box 3">
          <a:extLst>
            <a:ext uri="{FF2B5EF4-FFF2-40B4-BE49-F238E27FC236}">
              <a16:creationId xmlns:a16="http://schemas.microsoft.com/office/drawing/2014/main" id="{00000000-0008-0000-0B00-00006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5" name="Text Box 3">
          <a:extLst>
            <a:ext uri="{FF2B5EF4-FFF2-40B4-BE49-F238E27FC236}">
              <a16:creationId xmlns:a16="http://schemas.microsoft.com/office/drawing/2014/main" id="{00000000-0008-0000-0B00-00006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6" name="Text Box 3">
          <a:extLst>
            <a:ext uri="{FF2B5EF4-FFF2-40B4-BE49-F238E27FC236}">
              <a16:creationId xmlns:a16="http://schemas.microsoft.com/office/drawing/2014/main" id="{00000000-0008-0000-0B00-00006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7" name="Text Box 3">
          <a:extLst>
            <a:ext uri="{FF2B5EF4-FFF2-40B4-BE49-F238E27FC236}">
              <a16:creationId xmlns:a16="http://schemas.microsoft.com/office/drawing/2014/main" id="{00000000-0008-0000-0B00-00006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B00-00007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29" name="Text Box 3">
          <a:extLst>
            <a:ext uri="{FF2B5EF4-FFF2-40B4-BE49-F238E27FC236}">
              <a16:creationId xmlns:a16="http://schemas.microsoft.com/office/drawing/2014/main" id="{00000000-0008-0000-0B00-00007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0" name="Text Box 3">
          <a:extLst>
            <a:ext uri="{FF2B5EF4-FFF2-40B4-BE49-F238E27FC236}">
              <a16:creationId xmlns:a16="http://schemas.microsoft.com/office/drawing/2014/main" id="{00000000-0008-0000-0B00-00007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1" name="Text Box 3">
          <a:extLst>
            <a:ext uri="{FF2B5EF4-FFF2-40B4-BE49-F238E27FC236}">
              <a16:creationId xmlns:a16="http://schemas.microsoft.com/office/drawing/2014/main" id="{00000000-0008-0000-0B00-00007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2" name="Text Box 3">
          <a:extLst>
            <a:ext uri="{FF2B5EF4-FFF2-40B4-BE49-F238E27FC236}">
              <a16:creationId xmlns:a16="http://schemas.microsoft.com/office/drawing/2014/main" id="{00000000-0008-0000-0B00-00007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3" name="Text Box 3">
          <a:extLst>
            <a:ext uri="{FF2B5EF4-FFF2-40B4-BE49-F238E27FC236}">
              <a16:creationId xmlns:a16="http://schemas.microsoft.com/office/drawing/2014/main" id="{00000000-0008-0000-0B00-00007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4" name="Text Box 3">
          <a:extLst>
            <a:ext uri="{FF2B5EF4-FFF2-40B4-BE49-F238E27FC236}">
              <a16:creationId xmlns:a16="http://schemas.microsoft.com/office/drawing/2014/main" id="{00000000-0008-0000-0B00-00007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5" name="Text Box 3">
          <a:extLst>
            <a:ext uri="{FF2B5EF4-FFF2-40B4-BE49-F238E27FC236}">
              <a16:creationId xmlns:a16="http://schemas.microsoft.com/office/drawing/2014/main" id="{00000000-0008-0000-0B00-00007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6" name="Text Box 3">
          <a:extLst>
            <a:ext uri="{FF2B5EF4-FFF2-40B4-BE49-F238E27FC236}">
              <a16:creationId xmlns:a16="http://schemas.microsoft.com/office/drawing/2014/main" id="{00000000-0008-0000-0B00-00007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7" name="Text Box 3">
          <a:extLst>
            <a:ext uri="{FF2B5EF4-FFF2-40B4-BE49-F238E27FC236}">
              <a16:creationId xmlns:a16="http://schemas.microsoft.com/office/drawing/2014/main" id="{00000000-0008-0000-0B00-00007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8" name="Text Box 3">
          <a:extLst>
            <a:ext uri="{FF2B5EF4-FFF2-40B4-BE49-F238E27FC236}">
              <a16:creationId xmlns:a16="http://schemas.microsoft.com/office/drawing/2014/main" id="{00000000-0008-0000-0B00-00007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39" name="Text Box 3">
          <a:extLst>
            <a:ext uri="{FF2B5EF4-FFF2-40B4-BE49-F238E27FC236}">
              <a16:creationId xmlns:a16="http://schemas.microsoft.com/office/drawing/2014/main" id="{00000000-0008-0000-0B00-00007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0" name="Text Box 3">
          <a:extLst>
            <a:ext uri="{FF2B5EF4-FFF2-40B4-BE49-F238E27FC236}">
              <a16:creationId xmlns:a16="http://schemas.microsoft.com/office/drawing/2014/main" id="{00000000-0008-0000-0B00-00007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1" name="Text Box 3">
          <a:extLst>
            <a:ext uri="{FF2B5EF4-FFF2-40B4-BE49-F238E27FC236}">
              <a16:creationId xmlns:a16="http://schemas.microsoft.com/office/drawing/2014/main" id="{00000000-0008-0000-0B00-00007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2" name="Text Box 3">
          <a:extLst>
            <a:ext uri="{FF2B5EF4-FFF2-40B4-BE49-F238E27FC236}">
              <a16:creationId xmlns:a16="http://schemas.microsoft.com/office/drawing/2014/main" id="{00000000-0008-0000-0B00-00007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3" name="Text Box 3">
          <a:extLst>
            <a:ext uri="{FF2B5EF4-FFF2-40B4-BE49-F238E27FC236}">
              <a16:creationId xmlns:a16="http://schemas.microsoft.com/office/drawing/2014/main" id="{00000000-0008-0000-0B00-00007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4" name="Text Box 3">
          <a:extLst>
            <a:ext uri="{FF2B5EF4-FFF2-40B4-BE49-F238E27FC236}">
              <a16:creationId xmlns:a16="http://schemas.microsoft.com/office/drawing/2014/main" id="{00000000-0008-0000-0B00-00008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5" name="Text Box 3">
          <a:extLst>
            <a:ext uri="{FF2B5EF4-FFF2-40B4-BE49-F238E27FC236}">
              <a16:creationId xmlns:a16="http://schemas.microsoft.com/office/drawing/2014/main" id="{00000000-0008-0000-0B00-00008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6" name="Text Box 3">
          <a:extLst>
            <a:ext uri="{FF2B5EF4-FFF2-40B4-BE49-F238E27FC236}">
              <a16:creationId xmlns:a16="http://schemas.microsoft.com/office/drawing/2014/main" id="{00000000-0008-0000-0B00-00008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7" name="Text Box 3">
          <a:extLst>
            <a:ext uri="{FF2B5EF4-FFF2-40B4-BE49-F238E27FC236}">
              <a16:creationId xmlns:a16="http://schemas.microsoft.com/office/drawing/2014/main" id="{00000000-0008-0000-0B00-00008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8" name="Text Box 3">
          <a:extLst>
            <a:ext uri="{FF2B5EF4-FFF2-40B4-BE49-F238E27FC236}">
              <a16:creationId xmlns:a16="http://schemas.microsoft.com/office/drawing/2014/main" id="{00000000-0008-0000-0B00-00008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49" name="Text Box 3">
          <a:extLst>
            <a:ext uri="{FF2B5EF4-FFF2-40B4-BE49-F238E27FC236}">
              <a16:creationId xmlns:a16="http://schemas.microsoft.com/office/drawing/2014/main" id="{00000000-0008-0000-0B00-00008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0" name="Text Box 3">
          <a:extLst>
            <a:ext uri="{FF2B5EF4-FFF2-40B4-BE49-F238E27FC236}">
              <a16:creationId xmlns:a16="http://schemas.microsoft.com/office/drawing/2014/main" id="{00000000-0008-0000-0B00-00008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1" name="Text Box 3">
          <a:extLst>
            <a:ext uri="{FF2B5EF4-FFF2-40B4-BE49-F238E27FC236}">
              <a16:creationId xmlns:a16="http://schemas.microsoft.com/office/drawing/2014/main" id="{00000000-0008-0000-0B00-00008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2" name="Text Box 3">
          <a:extLst>
            <a:ext uri="{FF2B5EF4-FFF2-40B4-BE49-F238E27FC236}">
              <a16:creationId xmlns:a16="http://schemas.microsoft.com/office/drawing/2014/main" id="{00000000-0008-0000-0B00-00008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3" name="Text Box 3">
          <a:extLst>
            <a:ext uri="{FF2B5EF4-FFF2-40B4-BE49-F238E27FC236}">
              <a16:creationId xmlns:a16="http://schemas.microsoft.com/office/drawing/2014/main" id="{00000000-0008-0000-0B00-00008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4" name="Text Box 3">
          <a:extLst>
            <a:ext uri="{FF2B5EF4-FFF2-40B4-BE49-F238E27FC236}">
              <a16:creationId xmlns:a16="http://schemas.microsoft.com/office/drawing/2014/main" id="{00000000-0008-0000-0B00-00008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5" name="Text Box 3">
          <a:extLst>
            <a:ext uri="{FF2B5EF4-FFF2-40B4-BE49-F238E27FC236}">
              <a16:creationId xmlns:a16="http://schemas.microsoft.com/office/drawing/2014/main" id="{00000000-0008-0000-0B00-00008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6" name="Text Box 3">
          <a:extLst>
            <a:ext uri="{FF2B5EF4-FFF2-40B4-BE49-F238E27FC236}">
              <a16:creationId xmlns:a16="http://schemas.microsoft.com/office/drawing/2014/main" id="{00000000-0008-0000-0B00-00008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7" name="Text Box 3">
          <a:extLst>
            <a:ext uri="{FF2B5EF4-FFF2-40B4-BE49-F238E27FC236}">
              <a16:creationId xmlns:a16="http://schemas.microsoft.com/office/drawing/2014/main" id="{00000000-0008-0000-0B00-00008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8" name="Text Box 3">
          <a:extLst>
            <a:ext uri="{FF2B5EF4-FFF2-40B4-BE49-F238E27FC236}">
              <a16:creationId xmlns:a16="http://schemas.microsoft.com/office/drawing/2014/main" id="{00000000-0008-0000-0B00-00008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59" name="Text Box 3">
          <a:extLst>
            <a:ext uri="{FF2B5EF4-FFF2-40B4-BE49-F238E27FC236}">
              <a16:creationId xmlns:a16="http://schemas.microsoft.com/office/drawing/2014/main" id="{00000000-0008-0000-0B00-00008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0" name="Text Box 3">
          <a:extLst>
            <a:ext uri="{FF2B5EF4-FFF2-40B4-BE49-F238E27FC236}">
              <a16:creationId xmlns:a16="http://schemas.microsoft.com/office/drawing/2014/main" id="{00000000-0008-0000-0B00-00009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1" name="Text Box 3">
          <a:extLst>
            <a:ext uri="{FF2B5EF4-FFF2-40B4-BE49-F238E27FC236}">
              <a16:creationId xmlns:a16="http://schemas.microsoft.com/office/drawing/2014/main" id="{00000000-0008-0000-0B00-00009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2" name="Text Box 3">
          <a:extLst>
            <a:ext uri="{FF2B5EF4-FFF2-40B4-BE49-F238E27FC236}">
              <a16:creationId xmlns:a16="http://schemas.microsoft.com/office/drawing/2014/main" id="{00000000-0008-0000-0B00-00009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3" name="Text Box 3">
          <a:extLst>
            <a:ext uri="{FF2B5EF4-FFF2-40B4-BE49-F238E27FC236}">
              <a16:creationId xmlns:a16="http://schemas.microsoft.com/office/drawing/2014/main" id="{00000000-0008-0000-0B00-00009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4" name="Text Box 3">
          <a:extLst>
            <a:ext uri="{FF2B5EF4-FFF2-40B4-BE49-F238E27FC236}">
              <a16:creationId xmlns:a16="http://schemas.microsoft.com/office/drawing/2014/main" id="{00000000-0008-0000-0B00-00009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5" name="Text Box 3">
          <a:extLst>
            <a:ext uri="{FF2B5EF4-FFF2-40B4-BE49-F238E27FC236}">
              <a16:creationId xmlns:a16="http://schemas.microsoft.com/office/drawing/2014/main" id="{00000000-0008-0000-0B00-00009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6" name="Text Box 3">
          <a:extLst>
            <a:ext uri="{FF2B5EF4-FFF2-40B4-BE49-F238E27FC236}">
              <a16:creationId xmlns:a16="http://schemas.microsoft.com/office/drawing/2014/main" id="{00000000-0008-0000-0B00-00009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7" name="Text Box 3">
          <a:extLst>
            <a:ext uri="{FF2B5EF4-FFF2-40B4-BE49-F238E27FC236}">
              <a16:creationId xmlns:a16="http://schemas.microsoft.com/office/drawing/2014/main" id="{00000000-0008-0000-0B00-00009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8" name="Text Box 3">
          <a:extLst>
            <a:ext uri="{FF2B5EF4-FFF2-40B4-BE49-F238E27FC236}">
              <a16:creationId xmlns:a16="http://schemas.microsoft.com/office/drawing/2014/main" id="{00000000-0008-0000-0B00-00009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69" name="Text Box 3">
          <a:extLst>
            <a:ext uri="{FF2B5EF4-FFF2-40B4-BE49-F238E27FC236}">
              <a16:creationId xmlns:a16="http://schemas.microsoft.com/office/drawing/2014/main" id="{00000000-0008-0000-0B00-00009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0" name="Text Box 3">
          <a:extLst>
            <a:ext uri="{FF2B5EF4-FFF2-40B4-BE49-F238E27FC236}">
              <a16:creationId xmlns:a16="http://schemas.microsoft.com/office/drawing/2014/main" id="{00000000-0008-0000-0B00-00009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1" name="Text Box 3">
          <a:extLst>
            <a:ext uri="{FF2B5EF4-FFF2-40B4-BE49-F238E27FC236}">
              <a16:creationId xmlns:a16="http://schemas.microsoft.com/office/drawing/2014/main" id="{00000000-0008-0000-0B00-00009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2" name="Text Box 3">
          <a:extLst>
            <a:ext uri="{FF2B5EF4-FFF2-40B4-BE49-F238E27FC236}">
              <a16:creationId xmlns:a16="http://schemas.microsoft.com/office/drawing/2014/main" id="{00000000-0008-0000-0B00-00009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3" name="Text Box 3">
          <a:extLst>
            <a:ext uri="{FF2B5EF4-FFF2-40B4-BE49-F238E27FC236}">
              <a16:creationId xmlns:a16="http://schemas.microsoft.com/office/drawing/2014/main" id="{00000000-0008-0000-0B00-00009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4" name="Text Box 3">
          <a:extLst>
            <a:ext uri="{FF2B5EF4-FFF2-40B4-BE49-F238E27FC236}">
              <a16:creationId xmlns:a16="http://schemas.microsoft.com/office/drawing/2014/main" id="{00000000-0008-0000-0B00-00009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5" name="Text Box 3">
          <a:extLst>
            <a:ext uri="{FF2B5EF4-FFF2-40B4-BE49-F238E27FC236}">
              <a16:creationId xmlns:a16="http://schemas.microsoft.com/office/drawing/2014/main" id="{00000000-0008-0000-0B00-00009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6" name="Text Box 3">
          <a:extLst>
            <a:ext uri="{FF2B5EF4-FFF2-40B4-BE49-F238E27FC236}">
              <a16:creationId xmlns:a16="http://schemas.microsoft.com/office/drawing/2014/main" id="{00000000-0008-0000-0B00-0000A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7" name="Text Box 3">
          <a:extLst>
            <a:ext uri="{FF2B5EF4-FFF2-40B4-BE49-F238E27FC236}">
              <a16:creationId xmlns:a16="http://schemas.microsoft.com/office/drawing/2014/main" id="{00000000-0008-0000-0B00-0000A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8" name="Text Box 3">
          <a:extLst>
            <a:ext uri="{FF2B5EF4-FFF2-40B4-BE49-F238E27FC236}">
              <a16:creationId xmlns:a16="http://schemas.microsoft.com/office/drawing/2014/main" id="{00000000-0008-0000-0B00-0000A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79" name="Text Box 3">
          <a:extLst>
            <a:ext uri="{FF2B5EF4-FFF2-40B4-BE49-F238E27FC236}">
              <a16:creationId xmlns:a16="http://schemas.microsoft.com/office/drawing/2014/main" id="{00000000-0008-0000-0B00-0000A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0" name="Text Box 3">
          <a:extLst>
            <a:ext uri="{FF2B5EF4-FFF2-40B4-BE49-F238E27FC236}">
              <a16:creationId xmlns:a16="http://schemas.microsoft.com/office/drawing/2014/main" id="{00000000-0008-0000-0B00-0000A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1" name="Text Box 3">
          <a:extLst>
            <a:ext uri="{FF2B5EF4-FFF2-40B4-BE49-F238E27FC236}">
              <a16:creationId xmlns:a16="http://schemas.microsoft.com/office/drawing/2014/main" id="{00000000-0008-0000-0B00-0000A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2" name="Text Box 3">
          <a:extLst>
            <a:ext uri="{FF2B5EF4-FFF2-40B4-BE49-F238E27FC236}">
              <a16:creationId xmlns:a16="http://schemas.microsoft.com/office/drawing/2014/main" id="{00000000-0008-0000-0B00-0000A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3" name="Text Box 3">
          <a:extLst>
            <a:ext uri="{FF2B5EF4-FFF2-40B4-BE49-F238E27FC236}">
              <a16:creationId xmlns:a16="http://schemas.microsoft.com/office/drawing/2014/main" id="{00000000-0008-0000-0B00-0000A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4" name="Text Box 3">
          <a:extLst>
            <a:ext uri="{FF2B5EF4-FFF2-40B4-BE49-F238E27FC236}">
              <a16:creationId xmlns:a16="http://schemas.microsoft.com/office/drawing/2014/main" id="{00000000-0008-0000-0B00-0000A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5" name="Text Box 3">
          <a:extLst>
            <a:ext uri="{FF2B5EF4-FFF2-40B4-BE49-F238E27FC236}">
              <a16:creationId xmlns:a16="http://schemas.microsoft.com/office/drawing/2014/main" id="{00000000-0008-0000-0B00-0000A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6" name="Text Box 3">
          <a:extLst>
            <a:ext uri="{FF2B5EF4-FFF2-40B4-BE49-F238E27FC236}">
              <a16:creationId xmlns:a16="http://schemas.microsoft.com/office/drawing/2014/main" id="{00000000-0008-0000-0B00-0000A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7" name="Text Box 3">
          <a:extLst>
            <a:ext uri="{FF2B5EF4-FFF2-40B4-BE49-F238E27FC236}">
              <a16:creationId xmlns:a16="http://schemas.microsoft.com/office/drawing/2014/main" id="{00000000-0008-0000-0B00-0000A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8" name="Text Box 3">
          <a:extLst>
            <a:ext uri="{FF2B5EF4-FFF2-40B4-BE49-F238E27FC236}">
              <a16:creationId xmlns:a16="http://schemas.microsoft.com/office/drawing/2014/main" id="{00000000-0008-0000-0B00-0000A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89" name="Text Box 3">
          <a:extLst>
            <a:ext uri="{FF2B5EF4-FFF2-40B4-BE49-F238E27FC236}">
              <a16:creationId xmlns:a16="http://schemas.microsoft.com/office/drawing/2014/main" id="{00000000-0008-0000-0B00-0000A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0" name="Text Box 3">
          <a:extLst>
            <a:ext uri="{FF2B5EF4-FFF2-40B4-BE49-F238E27FC236}">
              <a16:creationId xmlns:a16="http://schemas.microsoft.com/office/drawing/2014/main" id="{00000000-0008-0000-0B00-0000A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1" name="Text Box 3">
          <a:extLst>
            <a:ext uri="{FF2B5EF4-FFF2-40B4-BE49-F238E27FC236}">
              <a16:creationId xmlns:a16="http://schemas.microsoft.com/office/drawing/2014/main" id="{00000000-0008-0000-0B00-0000A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2" name="Text Box 3">
          <a:extLst>
            <a:ext uri="{FF2B5EF4-FFF2-40B4-BE49-F238E27FC236}">
              <a16:creationId xmlns:a16="http://schemas.microsoft.com/office/drawing/2014/main" id="{00000000-0008-0000-0B00-0000B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3" name="Text Box 3">
          <a:extLst>
            <a:ext uri="{FF2B5EF4-FFF2-40B4-BE49-F238E27FC236}">
              <a16:creationId xmlns:a16="http://schemas.microsoft.com/office/drawing/2014/main" id="{00000000-0008-0000-0B00-0000B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4" name="Text Box 3">
          <a:extLst>
            <a:ext uri="{FF2B5EF4-FFF2-40B4-BE49-F238E27FC236}">
              <a16:creationId xmlns:a16="http://schemas.microsoft.com/office/drawing/2014/main" id="{00000000-0008-0000-0B00-0000B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5" name="Text Box 3">
          <a:extLst>
            <a:ext uri="{FF2B5EF4-FFF2-40B4-BE49-F238E27FC236}">
              <a16:creationId xmlns:a16="http://schemas.microsoft.com/office/drawing/2014/main" id="{00000000-0008-0000-0B00-0000B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6" name="Text Box 3">
          <a:extLst>
            <a:ext uri="{FF2B5EF4-FFF2-40B4-BE49-F238E27FC236}">
              <a16:creationId xmlns:a16="http://schemas.microsoft.com/office/drawing/2014/main" id="{00000000-0008-0000-0B00-0000B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7" name="Text Box 3">
          <a:extLst>
            <a:ext uri="{FF2B5EF4-FFF2-40B4-BE49-F238E27FC236}">
              <a16:creationId xmlns:a16="http://schemas.microsoft.com/office/drawing/2014/main" id="{00000000-0008-0000-0B00-0000B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8" name="Text Box 3">
          <a:extLst>
            <a:ext uri="{FF2B5EF4-FFF2-40B4-BE49-F238E27FC236}">
              <a16:creationId xmlns:a16="http://schemas.microsoft.com/office/drawing/2014/main" id="{00000000-0008-0000-0B00-0000B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399" name="Text Box 3">
          <a:extLst>
            <a:ext uri="{FF2B5EF4-FFF2-40B4-BE49-F238E27FC236}">
              <a16:creationId xmlns:a16="http://schemas.microsoft.com/office/drawing/2014/main" id="{00000000-0008-0000-0B00-0000B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0" name="Text Box 3">
          <a:extLst>
            <a:ext uri="{FF2B5EF4-FFF2-40B4-BE49-F238E27FC236}">
              <a16:creationId xmlns:a16="http://schemas.microsoft.com/office/drawing/2014/main" id="{00000000-0008-0000-0B00-0000B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1" name="Text Box 3">
          <a:extLst>
            <a:ext uri="{FF2B5EF4-FFF2-40B4-BE49-F238E27FC236}">
              <a16:creationId xmlns:a16="http://schemas.microsoft.com/office/drawing/2014/main" id="{00000000-0008-0000-0B00-0000B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2" name="Text Box 3">
          <a:extLst>
            <a:ext uri="{FF2B5EF4-FFF2-40B4-BE49-F238E27FC236}">
              <a16:creationId xmlns:a16="http://schemas.microsoft.com/office/drawing/2014/main" id="{00000000-0008-0000-0B00-0000B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3" name="Text Box 3">
          <a:extLst>
            <a:ext uri="{FF2B5EF4-FFF2-40B4-BE49-F238E27FC236}">
              <a16:creationId xmlns:a16="http://schemas.microsoft.com/office/drawing/2014/main" id="{00000000-0008-0000-0B00-0000B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4" name="Text Box 3">
          <a:extLst>
            <a:ext uri="{FF2B5EF4-FFF2-40B4-BE49-F238E27FC236}">
              <a16:creationId xmlns:a16="http://schemas.microsoft.com/office/drawing/2014/main" id="{00000000-0008-0000-0B00-0000B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5" name="Text Box 3">
          <a:extLst>
            <a:ext uri="{FF2B5EF4-FFF2-40B4-BE49-F238E27FC236}">
              <a16:creationId xmlns:a16="http://schemas.microsoft.com/office/drawing/2014/main" id="{00000000-0008-0000-0B00-0000B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6" name="Text Box 3">
          <a:extLst>
            <a:ext uri="{FF2B5EF4-FFF2-40B4-BE49-F238E27FC236}">
              <a16:creationId xmlns:a16="http://schemas.microsoft.com/office/drawing/2014/main" id="{00000000-0008-0000-0B00-0000B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7" name="Text Box 3">
          <a:extLst>
            <a:ext uri="{FF2B5EF4-FFF2-40B4-BE49-F238E27FC236}">
              <a16:creationId xmlns:a16="http://schemas.microsoft.com/office/drawing/2014/main" id="{00000000-0008-0000-0B00-0000B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8" name="Text Box 3">
          <a:extLst>
            <a:ext uri="{FF2B5EF4-FFF2-40B4-BE49-F238E27FC236}">
              <a16:creationId xmlns:a16="http://schemas.microsoft.com/office/drawing/2014/main" id="{00000000-0008-0000-0B00-0000C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09" name="Text Box 3">
          <a:extLst>
            <a:ext uri="{FF2B5EF4-FFF2-40B4-BE49-F238E27FC236}">
              <a16:creationId xmlns:a16="http://schemas.microsoft.com/office/drawing/2014/main" id="{00000000-0008-0000-0B00-0000C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0" name="Text Box 3">
          <a:extLst>
            <a:ext uri="{FF2B5EF4-FFF2-40B4-BE49-F238E27FC236}">
              <a16:creationId xmlns:a16="http://schemas.microsoft.com/office/drawing/2014/main" id="{00000000-0008-0000-0B00-0000C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1" name="Text Box 3">
          <a:extLst>
            <a:ext uri="{FF2B5EF4-FFF2-40B4-BE49-F238E27FC236}">
              <a16:creationId xmlns:a16="http://schemas.microsoft.com/office/drawing/2014/main" id="{00000000-0008-0000-0B00-0000C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2" name="Text Box 3">
          <a:extLst>
            <a:ext uri="{FF2B5EF4-FFF2-40B4-BE49-F238E27FC236}">
              <a16:creationId xmlns:a16="http://schemas.microsoft.com/office/drawing/2014/main" id="{00000000-0008-0000-0B00-0000C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3" name="Text Box 3">
          <a:extLst>
            <a:ext uri="{FF2B5EF4-FFF2-40B4-BE49-F238E27FC236}">
              <a16:creationId xmlns:a16="http://schemas.microsoft.com/office/drawing/2014/main" id="{00000000-0008-0000-0B00-0000C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4" name="Text Box 3">
          <a:extLst>
            <a:ext uri="{FF2B5EF4-FFF2-40B4-BE49-F238E27FC236}">
              <a16:creationId xmlns:a16="http://schemas.microsoft.com/office/drawing/2014/main" id="{00000000-0008-0000-0B00-0000C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5" name="Text Box 3">
          <a:extLst>
            <a:ext uri="{FF2B5EF4-FFF2-40B4-BE49-F238E27FC236}">
              <a16:creationId xmlns:a16="http://schemas.microsoft.com/office/drawing/2014/main" id="{00000000-0008-0000-0B00-0000C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6" name="Text Box 3">
          <a:extLst>
            <a:ext uri="{FF2B5EF4-FFF2-40B4-BE49-F238E27FC236}">
              <a16:creationId xmlns:a16="http://schemas.microsoft.com/office/drawing/2014/main" id="{00000000-0008-0000-0B00-0000C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7" name="Text Box 3">
          <a:extLst>
            <a:ext uri="{FF2B5EF4-FFF2-40B4-BE49-F238E27FC236}">
              <a16:creationId xmlns:a16="http://schemas.microsoft.com/office/drawing/2014/main" id="{00000000-0008-0000-0B00-0000C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8" name="Text Box 3">
          <a:extLst>
            <a:ext uri="{FF2B5EF4-FFF2-40B4-BE49-F238E27FC236}">
              <a16:creationId xmlns:a16="http://schemas.microsoft.com/office/drawing/2014/main" id="{00000000-0008-0000-0B00-0000C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19" name="Text Box 3">
          <a:extLst>
            <a:ext uri="{FF2B5EF4-FFF2-40B4-BE49-F238E27FC236}">
              <a16:creationId xmlns:a16="http://schemas.microsoft.com/office/drawing/2014/main" id="{00000000-0008-0000-0B00-0000C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0" name="Text Box 3">
          <a:extLst>
            <a:ext uri="{FF2B5EF4-FFF2-40B4-BE49-F238E27FC236}">
              <a16:creationId xmlns:a16="http://schemas.microsoft.com/office/drawing/2014/main" id="{00000000-0008-0000-0B00-0000C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1" name="Text Box 3">
          <a:extLst>
            <a:ext uri="{FF2B5EF4-FFF2-40B4-BE49-F238E27FC236}">
              <a16:creationId xmlns:a16="http://schemas.microsoft.com/office/drawing/2014/main" id="{00000000-0008-0000-0B00-0000C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2" name="Text Box 3">
          <a:extLst>
            <a:ext uri="{FF2B5EF4-FFF2-40B4-BE49-F238E27FC236}">
              <a16:creationId xmlns:a16="http://schemas.microsoft.com/office/drawing/2014/main" id="{00000000-0008-0000-0B00-0000C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3" name="Text Box 3">
          <a:extLst>
            <a:ext uri="{FF2B5EF4-FFF2-40B4-BE49-F238E27FC236}">
              <a16:creationId xmlns:a16="http://schemas.microsoft.com/office/drawing/2014/main" id="{00000000-0008-0000-0B00-0000C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4" name="Text Box 3">
          <a:extLst>
            <a:ext uri="{FF2B5EF4-FFF2-40B4-BE49-F238E27FC236}">
              <a16:creationId xmlns:a16="http://schemas.microsoft.com/office/drawing/2014/main" id="{00000000-0008-0000-0B00-0000D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5" name="Text Box 3">
          <a:extLst>
            <a:ext uri="{FF2B5EF4-FFF2-40B4-BE49-F238E27FC236}">
              <a16:creationId xmlns:a16="http://schemas.microsoft.com/office/drawing/2014/main" id="{00000000-0008-0000-0B00-0000D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6" name="Text Box 3">
          <a:extLst>
            <a:ext uri="{FF2B5EF4-FFF2-40B4-BE49-F238E27FC236}">
              <a16:creationId xmlns:a16="http://schemas.microsoft.com/office/drawing/2014/main" id="{00000000-0008-0000-0B00-0000D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7" name="Text Box 3">
          <a:extLst>
            <a:ext uri="{FF2B5EF4-FFF2-40B4-BE49-F238E27FC236}">
              <a16:creationId xmlns:a16="http://schemas.microsoft.com/office/drawing/2014/main" id="{00000000-0008-0000-0B00-0000D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8" name="Text Box 3">
          <a:extLst>
            <a:ext uri="{FF2B5EF4-FFF2-40B4-BE49-F238E27FC236}">
              <a16:creationId xmlns:a16="http://schemas.microsoft.com/office/drawing/2014/main" id="{00000000-0008-0000-0B00-0000D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29" name="Text Box 3">
          <a:extLst>
            <a:ext uri="{FF2B5EF4-FFF2-40B4-BE49-F238E27FC236}">
              <a16:creationId xmlns:a16="http://schemas.microsoft.com/office/drawing/2014/main" id="{00000000-0008-0000-0B00-0000D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0" name="Text Box 3">
          <a:extLst>
            <a:ext uri="{FF2B5EF4-FFF2-40B4-BE49-F238E27FC236}">
              <a16:creationId xmlns:a16="http://schemas.microsoft.com/office/drawing/2014/main" id="{00000000-0008-0000-0B00-0000D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1" name="Text Box 3">
          <a:extLst>
            <a:ext uri="{FF2B5EF4-FFF2-40B4-BE49-F238E27FC236}">
              <a16:creationId xmlns:a16="http://schemas.microsoft.com/office/drawing/2014/main" id="{00000000-0008-0000-0B00-0000D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2" name="Text Box 3">
          <a:extLst>
            <a:ext uri="{FF2B5EF4-FFF2-40B4-BE49-F238E27FC236}">
              <a16:creationId xmlns:a16="http://schemas.microsoft.com/office/drawing/2014/main" id="{00000000-0008-0000-0B00-0000D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3" name="Text Box 3">
          <a:extLst>
            <a:ext uri="{FF2B5EF4-FFF2-40B4-BE49-F238E27FC236}">
              <a16:creationId xmlns:a16="http://schemas.microsoft.com/office/drawing/2014/main" id="{00000000-0008-0000-0B00-0000D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4" name="Text Box 3">
          <a:extLst>
            <a:ext uri="{FF2B5EF4-FFF2-40B4-BE49-F238E27FC236}">
              <a16:creationId xmlns:a16="http://schemas.microsoft.com/office/drawing/2014/main" id="{00000000-0008-0000-0B00-0000D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5" name="Text Box 3">
          <a:extLst>
            <a:ext uri="{FF2B5EF4-FFF2-40B4-BE49-F238E27FC236}">
              <a16:creationId xmlns:a16="http://schemas.microsoft.com/office/drawing/2014/main" id="{00000000-0008-0000-0B00-0000D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6" name="Text Box 3">
          <a:extLst>
            <a:ext uri="{FF2B5EF4-FFF2-40B4-BE49-F238E27FC236}">
              <a16:creationId xmlns:a16="http://schemas.microsoft.com/office/drawing/2014/main" id="{00000000-0008-0000-0B00-0000D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7" name="Text Box 3">
          <a:extLst>
            <a:ext uri="{FF2B5EF4-FFF2-40B4-BE49-F238E27FC236}">
              <a16:creationId xmlns:a16="http://schemas.microsoft.com/office/drawing/2014/main" id="{00000000-0008-0000-0B00-0000D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8" name="Text Box 3">
          <a:extLst>
            <a:ext uri="{FF2B5EF4-FFF2-40B4-BE49-F238E27FC236}">
              <a16:creationId xmlns:a16="http://schemas.microsoft.com/office/drawing/2014/main" id="{00000000-0008-0000-0B00-0000D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39" name="Text Box 3">
          <a:extLst>
            <a:ext uri="{FF2B5EF4-FFF2-40B4-BE49-F238E27FC236}">
              <a16:creationId xmlns:a16="http://schemas.microsoft.com/office/drawing/2014/main" id="{00000000-0008-0000-0B00-0000D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0" name="Text Box 3">
          <a:extLst>
            <a:ext uri="{FF2B5EF4-FFF2-40B4-BE49-F238E27FC236}">
              <a16:creationId xmlns:a16="http://schemas.microsoft.com/office/drawing/2014/main" id="{00000000-0008-0000-0B00-0000E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1" name="Text Box 3">
          <a:extLst>
            <a:ext uri="{FF2B5EF4-FFF2-40B4-BE49-F238E27FC236}">
              <a16:creationId xmlns:a16="http://schemas.microsoft.com/office/drawing/2014/main" id="{00000000-0008-0000-0B00-0000E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2" name="Text Box 3">
          <a:extLst>
            <a:ext uri="{FF2B5EF4-FFF2-40B4-BE49-F238E27FC236}">
              <a16:creationId xmlns:a16="http://schemas.microsoft.com/office/drawing/2014/main" id="{00000000-0008-0000-0B00-0000E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3" name="Text Box 3">
          <a:extLst>
            <a:ext uri="{FF2B5EF4-FFF2-40B4-BE49-F238E27FC236}">
              <a16:creationId xmlns:a16="http://schemas.microsoft.com/office/drawing/2014/main" id="{00000000-0008-0000-0B00-0000E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4" name="Text Box 3">
          <a:extLst>
            <a:ext uri="{FF2B5EF4-FFF2-40B4-BE49-F238E27FC236}">
              <a16:creationId xmlns:a16="http://schemas.microsoft.com/office/drawing/2014/main" id="{00000000-0008-0000-0B00-0000E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5" name="Text Box 3">
          <a:extLst>
            <a:ext uri="{FF2B5EF4-FFF2-40B4-BE49-F238E27FC236}">
              <a16:creationId xmlns:a16="http://schemas.microsoft.com/office/drawing/2014/main" id="{00000000-0008-0000-0B00-0000E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6" name="Text Box 3">
          <a:extLst>
            <a:ext uri="{FF2B5EF4-FFF2-40B4-BE49-F238E27FC236}">
              <a16:creationId xmlns:a16="http://schemas.microsoft.com/office/drawing/2014/main" id="{00000000-0008-0000-0B00-0000E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7" name="Text Box 3">
          <a:extLst>
            <a:ext uri="{FF2B5EF4-FFF2-40B4-BE49-F238E27FC236}">
              <a16:creationId xmlns:a16="http://schemas.microsoft.com/office/drawing/2014/main" id="{00000000-0008-0000-0B00-0000E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8" name="Text Box 3">
          <a:extLst>
            <a:ext uri="{FF2B5EF4-FFF2-40B4-BE49-F238E27FC236}">
              <a16:creationId xmlns:a16="http://schemas.microsoft.com/office/drawing/2014/main" id="{00000000-0008-0000-0B00-0000E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49" name="Text Box 3">
          <a:extLst>
            <a:ext uri="{FF2B5EF4-FFF2-40B4-BE49-F238E27FC236}">
              <a16:creationId xmlns:a16="http://schemas.microsoft.com/office/drawing/2014/main" id="{00000000-0008-0000-0B00-0000E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0" name="Text Box 3">
          <a:extLst>
            <a:ext uri="{FF2B5EF4-FFF2-40B4-BE49-F238E27FC236}">
              <a16:creationId xmlns:a16="http://schemas.microsoft.com/office/drawing/2014/main" id="{00000000-0008-0000-0B00-0000E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1" name="Text Box 3">
          <a:extLst>
            <a:ext uri="{FF2B5EF4-FFF2-40B4-BE49-F238E27FC236}">
              <a16:creationId xmlns:a16="http://schemas.microsoft.com/office/drawing/2014/main" id="{00000000-0008-0000-0B00-0000E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2" name="Text Box 3">
          <a:extLst>
            <a:ext uri="{FF2B5EF4-FFF2-40B4-BE49-F238E27FC236}">
              <a16:creationId xmlns:a16="http://schemas.microsoft.com/office/drawing/2014/main" id="{00000000-0008-0000-0B00-0000E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3" name="Text Box 3">
          <a:extLst>
            <a:ext uri="{FF2B5EF4-FFF2-40B4-BE49-F238E27FC236}">
              <a16:creationId xmlns:a16="http://schemas.microsoft.com/office/drawing/2014/main" id="{00000000-0008-0000-0B00-0000E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4" name="Text Box 3">
          <a:extLst>
            <a:ext uri="{FF2B5EF4-FFF2-40B4-BE49-F238E27FC236}">
              <a16:creationId xmlns:a16="http://schemas.microsoft.com/office/drawing/2014/main" id="{00000000-0008-0000-0B00-0000E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5" name="Text Box 3">
          <a:extLst>
            <a:ext uri="{FF2B5EF4-FFF2-40B4-BE49-F238E27FC236}">
              <a16:creationId xmlns:a16="http://schemas.microsoft.com/office/drawing/2014/main" id="{00000000-0008-0000-0B00-0000E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6" name="Text Box 3">
          <a:extLst>
            <a:ext uri="{FF2B5EF4-FFF2-40B4-BE49-F238E27FC236}">
              <a16:creationId xmlns:a16="http://schemas.microsoft.com/office/drawing/2014/main" id="{00000000-0008-0000-0B00-0000F0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7" name="Text Box 3">
          <a:extLst>
            <a:ext uri="{FF2B5EF4-FFF2-40B4-BE49-F238E27FC236}">
              <a16:creationId xmlns:a16="http://schemas.microsoft.com/office/drawing/2014/main" id="{00000000-0008-0000-0B00-0000F1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8" name="Text Box 3">
          <a:extLst>
            <a:ext uri="{FF2B5EF4-FFF2-40B4-BE49-F238E27FC236}">
              <a16:creationId xmlns:a16="http://schemas.microsoft.com/office/drawing/2014/main" id="{00000000-0008-0000-0B00-0000F2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59" name="Text Box 3">
          <a:extLst>
            <a:ext uri="{FF2B5EF4-FFF2-40B4-BE49-F238E27FC236}">
              <a16:creationId xmlns:a16="http://schemas.microsoft.com/office/drawing/2014/main" id="{00000000-0008-0000-0B00-0000F3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0" name="Text Box 3">
          <a:extLst>
            <a:ext uri="{FF2B5EF4-FFF2-40B4-BE49-F238E27FC236}">
              <a16:creationId xmlns:a16="http://schemas.microsoft.com/office/drawing/2014/main" id="{00000000-0008-0000-0B00-0000F4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1" name="Text Box 3">
          <a:extLst>
            <a:ext uri="{FF2B5EF4-FFF2-40B4-BE49-F238E27FC236}">
              <a16:creationId xmlns:a16="http://schemas.microsoft.com/office/drawing/2014/main" id="{00000000-0008-0000-0B00-0000F5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2" name="Text Box 3">
          <a:extLst>
            <a:ext uri="{FF2B5EF4-FFF2-40B4-BE49-F238E27FC236}">
              <a16:creationId xmlns:a16="http://schemas.microsoft.com/office/drawing/2014/main" id="{00000000-0008-0000-0B00-0000F6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3" name="Text Box 3">
          <a:extLst>
            <a:ext uri="{FF2B5EF4-FFF2-40B4-BE49-F238E27FC236}">
              <a16:creationId xmlns:a16="http://schemas.microsoft.com/office/drawing/2014/main" id="{00000000-0008-0000-0B00-0000F7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4" name="Text Box 3">
          <a:extLst>
            <a:ext uri="{FF2B5EF4-FFF2-40B4-BE49-F238E27FC236}">
              <a16:creationId xmlns:a16="http://schemas.microsoft.com/office/drawing/2014/main" id="{00000000-0008-0000-0B00-0000F8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5" name="Text Box 3">
          <a:extLst>
            <a:ext uri="{FF2B5EF4-FFF2-40B4-BE49-F238E27FC236}">
              <a16:creationId xmlns:a16="http://schemas.microsoft.com/office/drawing/2014/main" id="{00000000-0008-0000-0B00-0000F9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6" name="Text Box 3">
          <a:extLst>
            <a:ext uri="{FF2B5EF4-FFF2-40B4-BE49-F238E27FC236}">
              <a16:creationId xmlns:a16="http://schemas.microsoft.com/office/drawing/2014/main" id="{00000000-0008-0000-0B00-0000FA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7" name="Text Box 3">
          <a:extLst>
            <a:ext uri="{FF2B5EF4-FFF2-40B4-BE49-F238E27FC236}">
              <a16:creationId xmlns:a16="http://schemas.microsoft.com/office/drawing/2014/main" id="{00000000-0008-0000-0B00-0000FB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8" name="Text Box 3">
          <a:extLst>
            <a:ext uri="{FF2B5EF4-FFF2-40B4-BE49-F238E27FC236}">
              <a16:creationId xmlns:a16="http://schemas.microsoft.com/office/drawing/2014/main" id="{00000000-0008-0000-0B00-0000FC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69" name="Text Box 3">
          <a:extLst>
            <a:ext uri="{FF2B5EF4-FFF2-40B4-BE49-F238E27FC236}">
              <a16:creationId xmlns:a16="http://schemas.microsoft.com/office/drawing/2014/main" id="{00000000-0008-0000-0B00-0000FD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0" name="Text Box 3">
          <a:extLst>
            <a:ext uri="{FF2B5EF4-FFF2-40B4-BE49-F238E27FC236}">
              <a16:creationId xmlns:a16="http://schemas.microsoft.com/office/drawing/2014/main" id="{00000000-0008-0000-0B00-0000FE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1" name="Text Box 3">
          <a:extLst>
            <a:ext uri="{FF2B5EF4-FFF2-40B4-BE49-F238E27FC236}">
              <a16:creationId xmlns:a16="http://schemas.microsoft.com/office/drawing/2014/main" id="{00000000-0008-0000-0B00-0000FF24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2" name="Text Box 3">
          <a:extLst>
            <a:ext uri="{FF2B5EF4-FFF2-40B4-BE49-F238E27FC236}">
              <a16:creationId xmlns:a16="http://schemas.microsoft.com/office/drawing/2014/main" id="{00000000-0008-0000-0B00-00000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3" name="Text Box 3">
          <a:extLst>
            <a:ext uri="{FF2B5EF4-FFF2-40B4-BE49-F238E27FC236}">
              <a16:creationId xmlns:a16="http://schemas.microsoft.com/office/drawing/2014/main" id="{00000000-0008-0000-0B00-00000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4" name="Text Box 3">
          <a:extLst>
            <a:ext uri="{FF2B5EF4-FFF2-40B4-BE49-F238E27FC236}">
              <a16:creationId xmlns:a16="http://schemas.microsoft.com/office/drawing/2014/main" id="{00000000-0008-0000-0B00-00000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5" name="Text Box 3">
          <a:extLst>
            <a:ext uri="{FF2B5EF4-FFF2-40B4-BE49-F238E27FC236}">
              <a16:creationId xmlns:a16="http://schemas.microsoft.com/office/drawing/2014/main" id="{00000000-0008-0000-0B00-00000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6" name="Text Box 3">
          <a:extLst>
            <a:ext uri="{FF2B5EF4-FFF2-40B4-BE49-F238E27FC236}">
              <a16:creationId xmlns:a16="http://schemas.microsoft.com/office/drawing/2014/main" id="{00000000-0008-0000-0B00-00000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7" name="Text Box 3">
          <a:extLst>
            <a:ext uri="{FF2B5EF4-FFF2-40B4-BE49-F238E27FC236}">
              <a16:creationId xmlns:a16="http://schemas.microsoft.com/office/drawing/2014/main" id="{00000000-0008-0000-0B00-00000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8" name="Text Box 3">
          <a:extLst>
            <a:ext uri="{FF2B5EF4-FFF2-40B4-BE49-F238E27FC236}">
              <a16:creationId xmlns:a16="http://schemas.microsoft.com/office/drawing/2014/main" id="{00000000-0008-0000-0B00-00000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79" name="Text Box 3">
          <a:extLst>
            <a:ext uri="{FF2B5EF4-FFF2-40B4-BE49-F238E27FC236}">
              <a16:creationId xmlns:a16="http://schemas.microsoft.com/office/drawing/2014/main" id="{00000000-0008-0000-0B00-00000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0" name="Text Box 3">
          <a:extLst>
            <a:ext uri="{FF2B5EF4-FFF2-40B4-BE49-F238E27FC236}">
              <a16:creationId xmlns:a16="http://schemas.microsoft.com/office/drawing/2014/main" id="{00000000-0008-0000-0B00-00000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1" name="Text Box 3">
          <a:extLst>
            <a:ext uri="{FF2B5EF4-FFF2-40B4-BE49-F238E27FC236}">
              <a16:creationId xmlns:a16="http://schemas.microsoft.com/office/drawing/2014/main" id="{00000000-0008-0000-0B00-00000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2" name="Text Box 3">
          <a:extLst>
            <a:ext uri="{FF2B5EF4-FFF2-40B4-BE49-F238E27FC236}">
              <a16:creationId xmlns:a16="http://schemas.microsoft.com/office/drawing/2014/main" id="{00000000-0008-0000-0B00-00000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3" name="Text Box 3">
          <a:extLst>
            <a:ext uri="{FF2B5EF4-FFF2-40B4-BE49-F238E27FC236}">
              <a16:creationId xmlns:a16="http://schemas.microsoft.com/office/drawing/2014/main" id="{00000000-0008-0000-0B00-00000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4" name="Text Box 3">
          <a:extLst>
            <a:ext uri="{FF2B5EF4-FFF2-40B4-BE49-F238E27FC236}">
              <a16:creationId xmlns:a16="http://schemas.microsoft.com/office/drawing/2014/main" id="{00000000-0008-0000-0B00-00000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5" name="Text Box 3">
          <a:extLst>
            <a:ext uri="{FF2B5EF4-FFF2-40B4-BE49-F238E27FC236}">
              <a16:creationId xmlns:a16="http://schemas.microsoft.com/office/drawing/2014/main" id="{00000000-0008-0000-0B00-00000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6" name="Text Box 3">
          <a:extLst>
            <a:ext uri="{FF2B5EF4-FFF2-40B4-BE49-F238E27FC236}">
              <a16:creationId xmlns:a16="http://schemas.microsoft.com/office/drawing/2014/main" id="{00000000-0008-0000-0B00-00000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7" name="Text Box 3">
          <a:extLst>
            <a:ext uri="{FF2B5EF4-FFF2-40B4-BE49-F238E27FC236}">
              <a16:creationId xmlns:a16="http://schemas.microsoft.com/office/drawing/2014/main" id="{00000000-0008-0000-0B00-00000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8" name="Text Box 3">
          <a:extLst>
            <a:ext uri="{FF2B5EF4-FFF2-40B4-BE49-F238E27FC236}">
              <a16:creationId xmlns:a16="http://schemas.microsoft.com/office/drawing/2014/main" id="{00000000-0008-0000-0B00-00001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89" name="Text Box 3">
          <a:extLst>
            <a:ext uri="{FF2B5EF4-FFF2-40B4-BE49-F238E27FC236}">
              <a16:creationId xmlns:a16="http://schemas.microsoft.com/office/drawing/2014/main" id="{00000000-0008-0000-0B00-00001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0" name="Text Box 3">
          <a:extLst>
            <a:ext uri="{FF2B5EF4-FFF2-40B4-BE49-F238E27FC236}">
              <a16:creationId xmlns:a16="http://schemas.microsoft.com/office/drawing/2014/main" id="{00000000-0008-0000-0B00-00001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1" name="Text Box 3">
          <a:extLst>
            <a:ext uri="{FF2B5EF4-FFF2-40B4-BE49-F238E27FC236}">
              <a16:creationId xmlns:a16="http://schemas.microsoft.com/office/drawing/2014/main" id="{00000000-0008-0000-0B00-00001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2" name="Text Box 3">
          <a:extLst>
            <a:ext uri="{FF2B5EF4-FFF2-40B4-BE49-F238E27FC236}">
              <a16:creationId xmlns:a16="http://schemas.microsoft.com/office/drawing/2014/main" id="{00000000-0008-0000-0B00-00001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3" name="Text Box 3">
          <a:extLst>
            <a:ext uri="{FF2B5EF4-FFF2-40B4-BE49-F238E27FC236}">
              <a16:creationId xmlns:a16="http://schemas.microsoft.com/office/drawing/2014/main" id="{00000000-0008-0000-0B00-00001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4" name="Text Box 3">
          <a:extLst>
            <a:ext uri="{FF2B5EF4-FFF2-40B4-BE49-F238E27FC236}">
              <a16:creationId xmlns:a16="http://schemas.microsoft.com/office/drawing/2014/main" id="{00000000-0008-0000-0B00-00001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5" name="Text Box 3">
          <a:extLst>
            <a:ext uri="{FF2B5EF4-FFF2-40B4-BE49-F238E27FC236}">
              <a16:creationId xmlns:a16="http://schemas.microsoft.com/office/drawing/2014/main" id="{00000000-0008-0000-0B00-00001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6" name="Text Box 3">
          <a:extLst>
            <a:ext uri="{FF2B5EF4-FFF2-40B4-BE49-F238E27FC236}">
              <a16:creationId xmlns:a16="http://schemas.microsoft.com/office/drawing/2014/main" id="{00000000-0008-0000-0B00-00001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7" name="Text Box 3">
          <a:extLst>
            <a:ext uri="{FF2B5EF4-FFF2-40B4-BE49-F238E27FC236}">
              <a16:creationId xmlns:a16="http://schemas.microsoft.com/office/drawing/2014/main" id="{00000000-0008-0000-0B00-00001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8" name="Text Box 3">
          <a:extLst>
            <a:ext uri="{FF2B5EF4-FFF2-40B4-BE49-F238E27FC236}">
              <a16:creationId xmlns:a16="http://schemas.microsoft.com/office/drawing/2014/main" id="{00000000-0008-0000-0B00-00001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499" name="Text Box 3">
          <a:extLst>
            <a:ext uri="{FF2B5EF4-FFF2-40B4-BE49-F238E27FC236}">
              <a16:creationId xmlns:a16="http://schemas.microsoft.com/office/drawing/2014/main" id="{00000000-0008-0000-0B00-00001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0" name="Text Box 3">
          <a:extLst>
            <a:ext uri="{FF2B5EF4-FFF2-40B4-BE49-F238E27FC236}">
              <a16:creationId xmlns:a16="http://schemas.microsoft.com/office/drawing/2014/main" id="{00000000-0008-0000-0B00-00001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1" name="Text Box 3">
          <a:extLst>
            <a:ext uri="{FF2B5EF4-FFF2-40B4-BE49-F238E27FC236}">
              <a16:creationId xmlns:a16="http://schemas.microsoft.com/office/drawing/2014/main" id="{00000000-0008-0000-0B00-00001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2" name="Text Box 3">
          <a:extLst>
            <a:ext uri="{FF2B5EF4-FFF2-40B4-BE49-F238E27FC236}">
              <a16:creationId xmlns:a16="http://schemas.microsoft.com/office/drawing/2014/main" id="{00000000-0008-0000-0B00-00001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3" name="Text Box 3">
          <a:extLst>
            <a:ext uri="{FF2B5EF4-FFF2-40B4-BE49-F238E27FC236}">
              <a16:creationId xmlns:a16="http://schemas.microsoft.com/office/drawing/2014/main" id="{00000000-0008-0000-0B00-00001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4" name="Text Box 3">
          <a:extLst>
            <a:ext uri="{FF2B5EF4-FFF2-40B4-BE49-F238E27FC236}">
              <a16:creationId xmlns:a16="http://schemas.microsoft.com/office/drawing/2014/main" id="{00000000-0008-0000-0B00-00002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5" name="Text Box 3">
          <a:extLst>
            <a:ext uri="{FF2B5EF4-FFF2-40B4-BE49-F238E27FC236}">
              <a16:creationId xmlns:a16="http://schemas.microsoft.com/office/drawing/2014/main" id="{00000000-0008-0000-0B00-00002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6" name="Text Box 3">
          <a:extLst>
            <a:ext uri="{FF2B5EF4-FFF2-40B4-BE49-F238E27FC236}">
              <a16:creationId xmlns:a16="http://schemas.microsoft.com/office/drawing/2014/main" id="{00000000-0008-0000-0B00-00002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7" name="Text Box 3">
          <a:extLst>
            <a:ext uri="{FF2B5EF4-FFF2-40B4-BE49-F238E27FC236}">
              <a16:creationId xmlns:a16="http://schemas.microsoft.com/office/drawing/2014/main" id="{00000000-0008-0000-0B00-00002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8" name="Text Box 3">
          <a:extLst>
            <a:ext uri="{FF2B5EF4-FFF2-40B4-BE49-F238E27FC236}">
              <a16:creationId xmlns:a16="http://schemas.microsoft.com/office/drawing/2014/main" id="{00000000-0008-0000-0B00-00002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09" name="Text Box 3">
          <a:extLst>
            <a:ext uri="{FF2B5EF4-FFF2-40B4-BE49-F238E27FC236}">
              <a16:creationId xmlns:a16="http://schemas.microsoft.com/office/drawing/2014/main" id="{00000000-0008-0000-0B00-00002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0" name="Text Box 3">
          <a:extLst>
            <a:ext uri="{FF2B5EF4-FFF2-40B4-BE49-F238E27FC236}">
              <a16:creationId xmlns:a16="http://schemas.microsoft.com/office/drawing/2014/main" id="{00000000-0008-0000-0B00-00002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1" name="Text Box 3">
          <a:extLst>
            <a:ext uri="{FF2B5EF4-FFF2-40B4-BE49-F238E27FC236}">
              <a16:creationId xmlns:a16="http://schemas.microsoft.com/office/drawing/2014/main" id="{00000000-0008-0000-0B00-00002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2" name="Text Box 3">
          <a:extLst>
            <a:ext uri="{FF2B5EF4-FFF2-40B4-BE49-F238E27FC236}">
              <a16:creationId xmlns:a16="http://schemas.microsoft.com/office/drawing/2014/main" id="{00000000-0008-0000-0B00-00002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3" name="Text Box 3">
          <a:extLst>
            <a:ext uri="{FF2B5EF4-FFF2-40B4-BE49-F238E27FC236}">
              <a16:creationId xmlns:a16="http://schemas.microsoft.com/office/drawing/2014/main" id="{00000000-0008-0000-0B00-00002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4" name="Text Box 3">
          <a:extLst>
            <a:ext uri="{FF2B5EF4-FFF2-40B4-BE49-F238E27FC236}">
              <a16:creationId xmlns:a16="http://schemas.microsoft.com/office/drawing/2014/main" id="{00000000-0008-0000-0B00-00002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5" name="Text Box 3">
          <a:extLst>
            <a:ext uri="{FF2B5EF4-FFF2-40B4-BE49-F238E27FC236}">
              <a16:creationId xmlns:a16="http://schemas.microsoft.com/office/drawing/2014/main" id="{00000000-0008-0000-0B00-00002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6" name="Text Box 3">
          <a:extLst>
            <a:ext uri="{FF2B5EF4-FFF2-40B4-BE49-F238E27FC236}">
              <a16:creationId xmlns:a16="http://schemas.microsoft.com/office/drawing/2014/main" id="{00000000-0008-0000-0B00-00002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7" name="Text Box 3">
          <a:extLst>
            <a:ext uri="{FF2B5EF4-FFF2-40B4-BE49-F238E27FC236}">
              <a16:creationId xmlns:a16="http://schemas.microsoft.com/office/drawing/2014/main" id="{00000000-0008-0000-0B00-00002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8" name="Text Box 3">
          <a:extLst>
            <a:ext uri="{FF2B5EF4-FFF2-40B4-BE49-F238E27FC236}">
              <a16:creationId xmlns:a16="http://schemas.microsoft.com/office/drawing/2014/main" id="{00000000-0008-0000-0B00-00002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19" name="Text Box 3">
          <a:extLst>
            <a:ext uri="{FF2B5EF4-FFF2-40B4-BE49-F238E27FC236}">
              <a16:creationId xmlns:a16="http://schemas.microsoft.com/office/drawing/2014/main" id="{00000000-0008-0000-0B00-00002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0" name="Text Box 3">
          <a:extLst>
            <a:ext uri="{FF2B5EF4-FFF2-40B4-BE49-F238E27FC236}">
              <a16:creationId xmlns:a16="http://schemas.microsoft.com/office/drawing/2014/main" id="{00000000-0008-0000-0B00-00003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1" name="Text Box 3">
          <a:extLst>
            <a:ext uri="{FF2B5EF4-FFF2-40B4-BE49-F238E27FC236}">
              <a16:creationId xmlns:a16="http://schemas.microsoft.com/office/drawing/2014/main" id="{00000000-0008-0000-0B00-00003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2" name="Text Box 3">
          <a:extLst>
            <a:ext uri="{FF2B5EF4-FFF2-40B4-BE49-F238E27FC236}">
              <a16:creationId xmlns:a16="http://schemas.microsoft.com/office/drawing/2014/main" id="{00000000-0008-0000-0B00-00003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3" name="Text Box 3">
          <a:extLst>
            <a:ext uri="{FF2B5EF4-FFF2-40B4-BE49-F238E27FC236}">
              <a16:creationId xmlns:a16="http://schemas.microsoft.com/office/drawing/2014/main" id="{00000000-0008-0000-0B00-00003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4" name="Text Box 3">
          <a:extLst>
            <a:ext uri="{FF2B5EF4-FFF2-40B4-BE49-F238E27FC236}">
              <a16:creationId xmlns:a16="http://schemas.microsoft.com/office/drawing/2014/main" id="{00000000-0008-0000-0B00-00003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5" name="Text Box 3">
          <a:extLst>
            <a:ext uri="{FF2B5EF4-FFF2-40B4-BE49-F238E27FC236}">
              <a16:creationId xmlns:a16="http://schemas.microsoft.com/office/drawing/2014/main" id="{00000000-0008-0000-0B00-00003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6" name="Text Box 3">
          <a:extLst>
            <a:ext uri="{FF2B5EF4-FFF2-40B4-BE49-F238E27FC236}">
              <a16:creationId xmlns:a16="http://schemas.microsoft.com/office/drawing/2014/main" id="{00000000-0008-0000-0B00-00003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7" name="Text Box 3">
          <a:extLst>
            <a:ext uri="{FF2B5EF4-FFF2-40B4-BE49-F238E27FC236}">
              <a16:creationId xmlns:a16="http://schemas.microsoft.com/office/drawing/2014/main" id="{00000000-0008-0000-0B00-00003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8" name="Text Box 3">
          <a:extLst>
            <a:ext uri="{FF2B5EF4-FFF2-40B4-BE49-F238E27FC236}">
              <a16:creationId xmlns:a16="http://schemas.microsoft.com/office/drawing/2014/main" id="{00000000-0008-0000-0B00-00003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29" name="Text Box 3">
          <a:extLst>
            <a:ext uri="{FF2B5EF4-FFF2-40B4-BE49-F238E27FC236}">
              <a16:creationId xmlns:a16="http://schemas.microsoft.com/office/drawing/2014/main" id="{00000000-0008-0000-0B00-00003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0" name="Text Box 3">
          <a:extLst>
            <a:ext uri="{FF2B5EF4-FFF2-40B4-BE49-F238E27FC236}">
              <a16:creationId xmlns:a16="http://schemas.microsoft.com/office/drawing/2014/main" id="{00000000-0008-0000-0B00-00003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1" name="Text Box 3">
          <a:extLst>
            <a:ext uri="{FF2B5EF4-FFF2-40B4-BE49-F238E27FC236}">
              <a16:creationId xmlns:a16="http://schemas.microsoft.com/office/drawing/2014/main" id="{00000000-0008-0000-0B00-00003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2" name="Text Box 3">
          <a:extLst>
            <a:ext uri="{FF2B5EF4-FFF2-40B4-BE49-F238E27FC236}">
              <a16:creationId xmlns:a16="http://schemas.microsoft.com/office/drawing/2014/main" id="{00000000-0008-0000-0B00-00003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3" name="Text Box 3">
          <a:extLst>
            <a:ext uri="{FF2B5EF4-FFF2-40B4-BE49-F238E27FC236}">
              <a16:creationId xmlns:a16="http://schemas.microsoft.com/office/drawing/2014/main" id="{00000000-0008-0000-0B00-00003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4" name="Text Box 3">
          <a:extLst>
            <a:ext uri="{FF2B5EF4-FFF2-40B4-BE49-F238E27FC236}">
              <a16:creationId xmlns:a16="http://schemas.microsoft.com/office/drawing/2014/main" id="{00000000-0008-0000-0B00-00003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5" name="Text Box 3">
          <a:extLst>
            <a:ext uri="{FF2B5EF4-FFF2-40B4-BE49-F238E27FC236}">
              <a16:creationId xmlns:a16="http://schemas.microsoft.com/office/drawing/2014/main" id="{00000000-0008-0000-0B00-00003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6" name="Text Box 3">
          <a:extLst>
            <a:ext uri="{FF2B5EF4-FFF2-40B4-BE49-F238E27FC236}">
              <a16:creationId xmlns:a16="http://schemas.microsoft.com/office/drawing/2014/main" id="{00000000-0008-0000-0B00-00004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7" name="Text Box 3">
          <a:extLst>
            <a:ext uri="{FF2B5EF4-FFF2-40B4-BE49-F238E27FC236}">
              <a16:creationId xmlns:a16="http://schemas.microsoft.com/office/drawing/2014/main" id="{00000000-0008-0000-0B00-00004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8" name="Text Box 3">
          <a:extLst>
            <a:ext uri="{FF2B5EF4-FFF2-40B4-BE49-F238E27FC236}">
              <a16:creationId xmlns:a16="http://schemas.microsoft.com/office/drawing/2014/main" id="{00000000-0008-0000-0B00-00004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39" name="Text Box 3">
          <a:extLst>
            <a:ext uri="{FF2B5EF4-FFF2-40B4-BE49-F238E27FC236}">
              <a16:creationId xmlns:a16="http://schemas.microsoft.com/office/drawing/2014/main" id="{00000000-0008-0000-0B00-00004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0" name="Text Box 3">
          <a:extLst>
            <a:ext uri="{FF2B5EF4-FFF2-40B4-BE49-F238E27FC236}">
              <a16:creationId xmlns:a16="http://schemas.microsoft.com/office/drawing/2014/main" id="{00000000-0008-0000-0B00-00004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1" name="Text Box 3">
          <a:extLst>
            <a:ext uri="{FF2B5EF4-FFF2-40B4-BE49-F238E27FC236}">
              <a16:creationId xmlns:a16="http://schemas.microsoft.com/office/drawing/2014/main" id="{00000000-0008-0000-0B00-00004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2" name="Text Box 3">
          <a:extLst>
            <a:ext uri="{FF2B5EF4-FFF2-40B4-BE49-F238E27FC236}">
              <a16:creationId xmlns:a16="http://schemas.microsoft.com/office/drawing/2014/main" id="{00000000-0008-0000-0B00-00004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3" name="Text Box 3">
          <a:extLst>
            <a:ext uri="{FF2B5EF4-FFF2-40B4-BE49-F238E27FC236}">
              <a16:creationId xmlns:a16="http://schemas.microsoft.com/office/drawing/2014/main" id="{00000000-0008-0000-0B00-00004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4" name="Text Box 3">
          <a:extLst>
            <a:ext uri="{FF2B5EF4-FFF2-40B4-BE49-F238E27FC236}">
              <a16:creationId xmlns:a16="http://schemas.microsoft.com/office/drawing/2014/main" id="{00000000-0008-0000-0B00-00004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5" name="Text Box 3">
          <a:extLst>
            <a:ext uri="{FF2B5EF4-FFF2-40B4-BE49-F238E27FC236}">
              <a16:creationId xmlns:a16="http://schemas.microsoft.com/office/drawing/2014/main" id="{00000000-0008-0000-0B00-00004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6" name="Text Box 3">
          <a:extLst>
            <a:ext uri="{FF2B5EF4-FFF2-40B4-BE49-F238E27FC236}">
              <a16:creationId xmlns:a16="http://schemas.microsoft.com/office/drawing/2014/main" id="{00000000-0008-0000-0B00-00004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7" name="Text Box 3">
          <a:extLst>
            <a:ext uri="{FF2B5EF4-FFF2-40B4-BE49-F238E27FC236}">
              <a16:creationId xmlns:a16="http://schemas.microsoft.com/office/drawing/2014/main" id="{00000000-0008-0000-0B00-00004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8" name="Text Box 3">
          <a:extLst>
            <a:ext uri="{FF2B5EF4-FFF2-40B4-BE49-F238E27FC236}">
              <a16:creationId xmlns:a16="http://schemas.microsoft.com/office/drawing/2014/main" id="{00000000-0008-0000-0B00-00004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49" name="Text Box 3">
          <a:extLst>
            <a:ext uri="{FF2B5EF4-FFF2-40B4-BE49-F238E27FC236}">
              <a16:creationId xmlns:a16="http://schemas.microsoft.com/office/drawing/2014/main" id="{00000000-0008-0000-0B00-00004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0" name="Text Box 3">
          <a:extLst>
            <a:ext uri="{FF2B5EF4-FFF2-40B4-BE49-F238E27FC236}">
              <a16:creationId xmlns:a16="http://schemas.microsoft.com/office/drawing/2014/main" id="{00000000-0008-0000-0B00-00004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1" name="Text Box 3">
          <a:extLst>
            <a:ext uri="{FF2B5EF4-FFF2-40B4-BE49-F238E27FC236}">
              <a16:creationId xmlns:a16="http://schemas.microsoft.com/office/drawing/2014/main" id="{00000000-0008-0000-0B00-00004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2" name="Text Box 3">
          <a:extLst>
            <a:ext uri="{FF2B5EF4-FFF2-40B4-BE49-F238E27FC236}">
              <a16:creationId xmlns:a16="http://schemas.microsoft.com/office/drawing/2014/main" id="{00000000-0008-0000-0B00-00005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3" name="Text Box 3">
          <a:extLst>
            <a:ext uri="{FF2B5EF4-FFF2-40B4-BE49-F238E27FC236}">
              <a16:creationId xmlns:a16="http://schemas.microsoft.com/office/drawing/2014/main" id="{00000000-0008-0000-0B00-00005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4" name="Text Box 3">
          <a:extLst>
            <a:ext uri="{FF2B5EF4-FFF2-40B4-BE49-F238E27FC236}">
              <a16:creationId xmlns:a16="http://schemas.microsoft.com/office/drawing/2014/main" id="{00000000-0008-0000-0B00-00005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5" name="Text Box 3">
          <a:extLst>
            <a:ext uri="{FF2B5EF4-FFF2-40B4-BE49-F238E27FC236}">
              <a16:creationId xmlns:a16="http://schemas.microsoft.com/office/drawing/2014/main" id="{00000000-0008-0000-0B00-00005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6" name="Text Box 3">
          <a:extLst>
            <a:ext uri="{FF2B5EF4-FFF2-40B4-BE49-F238E27FC236}">
              <a16:creationId xmlns:a16="http://schemas.microsoft.com/office/drawing/2014/main" id="{00000000-0008-0000-0B00-00005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7" name="Text Box 3">
          <a:extLst>
            <a:ext uri="{FF2B5EF4-FFF2-40B4-BE49-F238E27FC236}">
              <a16:creationId xmlns:a16="http://schemas.microsoft.com/office/drawing/2014/main" id="{00000000-0008-0000-0B00-00005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8" name="Text Box 3">
          <a:extLst>
            <a:ext uri="{FF2B5EF4-FFF2-40B4-BE49-F238E27FC236}">
              <a16:creationId xmlns:a16="http://schemas.microsoft.com/office/drawing/2014/main" id="{00000000-0008-0000-0B00-00005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59" name="Text Box 3">
          <a:extLst>
            <a:ext uri="{FF2B5EF4-FFF2-40B4-BE49-F238E27FC236}">
              <a16:creationId xmlns:a16="http://schemas.microsoft.com/office/drawing/2014/main" id="{00000000-0008-0000-0B00-00005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0" name="Text Box 3">
          <a:extLst>
            <a:ext uri="{FF2B5EF4-FFF2-40B4-BE49-F238E27FC236}">
              <a16:creationId xmlns:a16="http://schemas.microsoft.com/office/drawing/2014/main" id="{00000000-0008-0000-0B00-00005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1" name="Text Box 3">
          <a:extLst>
            <a:ext uri="{FF2B5EF4-FFF2-40B4-BE49-F238E27FC236}">
              <a16:creationId xmlns:a16="http://schemas.microsoft.com/office/drawing/2014/main" id="{00000000-0008-0000-0B00-00005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id="{00000000-0008-0000-0B00-00005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3" name="Text Box 3">
          <a:extLst>
            <a:ext uri="{FF2B5EF4-FFF2-40B4-BE49-F238E27FC236}">
              <a16:creationId xmlns:a16="http://schemas.microsoft.com/office/drawing/2014/main" id="{00000000-0008-0000-0B00-00005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4" name="Text Box 3">
          <a:extLst>
            <a:ext uri="{FF2B5EF4-FFF2-40B4-BE49-F238E27FC236}">
              <a16:creationId xmlns:a16="http://schemas.microsoft.com/office/drawing/2014/main" id="{00000000-0008-0000-0B00-00005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5" name="Text Box 3">
          <a:extLst>
            <a:ext uri="{FF2B5EF4-FFF2-40B4-BE49-F238E27FC236}">
              <a16:creationId xmlns:a16="http://schemas.microsoft.com/office/drawing/2014/main" id="{00000000-0008-0000-0B00-00005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6" name="Text Box 3">
          <a:extLst>
            <a:ext uri="{FF2B5EF4-FFF2-40B4-BE49-F238E27FC236}">
              <a16:creationId xmlns:a16="http://schemas.microsoft.com/office/drawing/2014/main" id="{00000000-0008-0000-0B00-00005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7" name="Text Box 3">
          <a:extLst>
            <a:ext uri="{FF2B5EF4-FFF2-40B4-BE49-F238E27FC236}">
              <a16:creationId xmlns:a16="http://schemas.microsoft.com/office/drawing/2014/main" id="{00000000-0008-0000-0B00-00005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8" name="Text Box 3">
          <a:extLst>
            <a:ext uri="{FF2B5EF4-FFF2-40B4-BE49-F238E27FC236}">
              <a16:creationId xmlns:a16="http://schemas.microsoft.com/office/drawing/2014/main" id="{00000000-0008-0000-0B00-00006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69" name="Text Box 3">
          <a:extLst>
            <a:ext uri="{FF2B5EF4-FFF2-40B4-BE49-F238E27FC236}">
              <a16:creationId xmlns:a16="http://schemas.microsoft.com/office/drawing/2014/main" id="{00000000-0008-0000-0B00-00006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0" name="Text Box 3">
          <a:extLst>
            <a:ext uri="{FF2B5EF4-FFF2-40B4-BE49-F238E27FC236}">
              <a16:creationId xmlns:a16="http://schemas.microsoft.com/office/drawing/2014/main" id="{00000000-0008-0000-0B00-00006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1" name="Text Box 3">
          <a:extLst>
            <a:ext uri="{FF2B5EF4-FFF2-40B4-BE49-F238E27FC236}">
              <a16:creationId xmlns:a16="http://schemas.microsoft.com/office/drawing/2014/main" id="{00000000-0008-0000-0B00-00006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2" name="Text Box 3">
          <a:extLst>
            <a:ext uri="{FF2B5EF4-FFF2-40B4-BE49-F238E27FC236}">
              <a16:creationId xmlns:a16="http://schemas.microsoft.com/office/drawing/2014/main" id="{00000000-0008-0000-0B00-00006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3" name="Text Box 3">
          <a:extLst>
            <a:ext uri="{FF2B5EF4-FFF2-40B4-BE49-F238E27FC236}">
              <a16:creationId xmlns:a16="http://schemas.microsoft.com/office/drawing/2014/main" id="{00000000-0008-0000-0B00-00006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4" name="Text Box 3">
          <a:extLst>
            <a:ext uri="{FF2B5EF4-FFF2-40B4-BE49-F238E27FC236}">
              <a16:creationId xmlns:a16="http://schemas.microsoft.com/office/drawing/2014/main" id="{00000000-0008-0000-0B00-00006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5" name="Text Box 3">
          <a:extLst>
            <a:ext uri="{FF2B5EF4-FFF2-40B4-BE49-F238E27FC236}">
              <a16:creationId xmlns:a16="http://schemas.microsoft.com/office/drawing/2014/main" id="{00000000-0008-0000-0B00-00006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6" name="Text Box 3">
          <a:extLst>
            <a:ext uri="{FF2B5EF4-FFF2-40B4-BE49-F238E27FC236}">
              <a16:creationId xmlns:a16="http://schemas.microsoft.com/office/drawing/2014/main" id="{00000000-0008-0000-0B00-00006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7" name="Text Box 3">
          <a:extLst>
            <a:ext uri="{FF2B5EF4-FFF2-40B4-BE49-F238E27FC236}">
              <a16:creationId xmlns:a16="http://schemas.microsoft.com/office/drawing/2014/main" id="{00000000-0008-0000-0B00-00006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8" name="Text Box 3">
          <a:extLst>
            <a:ext uri="{FF2B5EF4-FFF2-40B4-BE49-F238E27FC236}">
              <a16:creationId xmlns:a16="http://schemas.microsoft.com/office/drawing/2014/main" id="{00000000-0008-0000-0B00-00006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79" name="Text Box 3">
          <a:extLst>
            <a:ext uri="{FF2B5EF4-FFF2-40B4-BE49-F238E27FC236}">
              <a16:creationId xmlns:a16="http://schemas.microsoft.com/office/drawing/2014/main" id="{00000000-0008-0000-0B00-00006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0" name="Text Box 3">
          <a:extLst>
            <a:ext uri="{FF2B5EF4-FFF2-40B4-BE49-F238E27FC236}">
              <a16:creationId xmlns:a16="http://schemas.microsoft.com/office/drawing/2014/main" id="{00000000-0008-0000-0B00-00006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1" name="Text Box 3">
          <a:extLst>
            <a:ext uri="{FF2B5EF4-FFF2-40B4-BE49-F238E27FC236}">
              <a16:creationId xmlns:a16="http://schemas.microsoft.com/office/drawing/2014/main" id="{00000000-0008-0000-0B00-00006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2" name="Text Box 3">
          <a:extLst>
            <a:ext uri="{FF2B5EF4-FFF2-40B4-BE49-F238E27FC236}">
              <a16:creationId xmlns:a16="http://schemas.microsoft.com/office/drawing/2014/main" id="{00000000-0008-0000-0B00-00006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3" name="Text Box 3">
          <a:extLst>
            <a:ext uri="{FF2B5EF4-FFF2-40B4-BE49-F238E27FC236}">
              <a16:creationId xmlns:a16="http://schemas.microsoft.com/office/drawing/2014/main" id="{00000000-0008-0000-0B00-00006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4" name="Text Box 3">
          <a:extLst>
            <a:ext uri="{FF2B5EF4-FFF2-40B4-BE49-F238E27FC236}">
              <a16:creationId xmlns:a16="http://schemas.microsoft.com/office/drawing/2014/main" id="{00000000-0008-0000-0B00-00007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5" name="Text Box 3">
          <a:extLst>
            <a:ext uri="{FF2B5EF4-FFF2-40B4-BE49-F238E27FC236}">
              <a16:creationId xmlns:a16="http://schemas.microsoft.com/office/drawing/2014/main" id="{00000000-0008-0000-0B00-00007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6" name="Text Box 3">
          <a:extLst>
            <a:ext uri="{FF2B5EF4-FFF2-40B4-BE49-F238E27FC236}">
              <a16:creationId xmlns:a16="http://schemas.microsoft.com/office/drawing/2014/main" id="{00000000-0008-0000-0B00-00007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7" name="Text Box 3">
          <a:extLst>
            <a:ext uri="{FF2B5EF4-FFF2-40B4-BE49-F238E27FC236}">
              <a16:creationId xmlns:a16="http://schemas.microsoft.com/office/drawing/2014/main" id="{00000000-0008-0000-0B00-00007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8" name="Text Box 3">
          <a:extLst>
            <a:ext uri="{FF2B5EF4-FFF2-40B4-BE49-F238E27FC236}">
              <a16:creationId xmlns:a16="http://schemas.microsoft.com/office/drawing/2014/main" id="{00000000-0008-0000-0B00-00007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89" name="Text Box 3">
          <a:extLst>
            <a:ext uri="{FF2B5EF4-FFF2-40B4-BE49-F238E27FC236}">
              <a16:creationId xmlns:a16="http://schemas.microsoft.com/office/drawing/2014/main" id="{00000000-0008-0000-0B00-00007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0" name="Text Box 3">
          <a:extLst>
            <a:ext uri="{FF2B5EF4-FFF2-40B4-BE49-F238E27FC236}">
              <a16:creationId xmlns:a16="http://schemas.microsoft.com/office/drawing/2014/main" id="{00000000-0008-0000-0B00-00007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1" name="Text Box 3">
          <a:extLst>
            <a:ext uri="{FF2B5EF4-FFF2-40B4-BE49-F238E27FC236}">
              <a16:creationId xmlns:a16="http://schemas.microsoft.com/office/drawing/2014/main" id="{00000000-0008-0000-0B00-00007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2" name="Text Box 3">
          <a:extLst>
            <a:ext uri="{FF2B5EF4-FFF2-40B4-BE49-F238E27FC236}">
              <a16:creationId xmlns:a16="http://schemas.microsoft.com/office/drawing/2014/main" id="{00000000-0008-0000-0B00-00007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3" name="Text Box 3">
          <a:extLst>
            <a:ext uri="{FF2B5EF4-FFF2-40B4-BE49-F238E27FC236}">
              <a16:creationId xmlns:a16="http://schemas.microsoft.com/office/drawing/2014/main" id="{00000000-0008-0000-0B00-00007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4" name="Text Box 3">
          <a:extLst>
            <a:ext uri="{FF2B5EF4-FFF2-40B4-BE49-F238E27FC236}">
              <a16:creationId xmlns:a16="http://schemas.microsoft.com/office/drawing/2014/main" id="{00000000-0008-0000-0B00-00007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5" name="Text Box 3">
          <a:extLst>
            <a:ext uri="{FF2B5EF4-FFF2-40B4-BE49-F238E27FC236}">
              <a16:creationId xmlns:a16="http://schemas.microsoft.com/office/drawing/2014/main" id="{00000000-0008-0000-0B00-00007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6" name="Text Box 3">
          <a:extLst>
            <a:ext uri="{FF2B5EF4-FFF2-40B4-BE49-F238E27FC236}">
              <a16:creationId xmlns:a16="http://schemas.microsoft.com/office/drawing/2014/main" id="{00000000-0008-0000-0B00-00007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7" name="Text Box 3">
          <a:extLst>
            <a:ext uri="{FF2B5EF4-FFF2-40B4-BE49-F238E27FC236}">
              <a16:creationId xmlns:a16="http://schemas.microsoft.com/office/drawing/2014/main" id="{00000000-0008-0000-0B00-00007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8" name="Text Box 3">
          <a:extLst>
            <a:ext uri="{FF2B5EF4-FFF2-40B4-BE49-F238E27FC236}">
              <a16:creationId xmlns:a16="http://schemas.microsoft.com/office/drawing/2014/main" id="{00000000-0008-0000-0B00-00007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599" name="Text Box 3">
          <a:extLst>
            <a:ext uri="{FF2B5EF4-FFF2-40B4-BE49-F238E27FC236}">
              <a16:creationId xmlns:a16="http://schemas.microsoft.com/office/drawing/2014/main" id="{00000000-0008-0000-0B00-00007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0" name="Text Box 3">
          <a:extLst>
            <a:ext uri="{FF2B5EF4-FFF2-40B4-BE49-F238E27FC236}">
              <a16:creationId xmlns:a16="http://schemas.microsoft.com/office/drawing/2014/main" id="{00000000-0008-0000-0B00-00008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1" name="Text Box 3">
          <a:extLst>
            <a:ext uri="{FF2B5EF4-FFF2-40B4-BE49-F238E27FC236}">
              <a16:creationId xmlns:a16="http://schemas.microsoft.com/office/drawing/2014/main" id="{00000000-0008-0000-0B00-00008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2" name="Text Box 3">
          <a:extLst>
            <a:ext uri="{FF2B5EF4-FFF2-40B4-BE49-F238E27FC236}">
              <a16:creationId xmlns:a16="http://schemas.microsoft.com/office/drawing/2014/main" id="{00000000-0008-0000-0B00-00008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3" name="Text Box 3">
          <a:extLst>
            <a:ext uri="{FF2B5EF4-FFF2-40B4-BE49-F238E27FC236}">
              <a16:creationId xmlns:a16="http://schemas.microsoft.com/office/drawing/2014/main" id="{00000000-0008-0000-0B00-00008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4" name="Text Box 3">
          <a:extLst>
            <a:ext uri="{FF2B5EF4-FFF2-40B4-BE49-F238E27FC236}">
              <a16:creationId xmlns:a16="http://schemas.microsoft.com/office/drawing/2014/main" id="{00000000-0008-0000-0B00-00008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5" name="Text Box 3">
          <a:extLst>
            <a:ext uri="{FF2B5EF4-FFF2-40B4-BE49-F238E27FC236}">
              <a16:creationId xmlns:a16="http://schemas.microsoft.com/office/drawing/2014/main" id="{00000000-0008-0000-0B00-00008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6" name="Text Box 3">
          <a:extLst>
            <a:ext uri="{FF2B5EF4-FFF2-40B4-BE49-F238E27FC236}">
              <a16:creationId xmlns:a16="http://schemas.microsoft.com/office/drawing/2014/main" id="{00000000-0008-0000-0B00-00008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7" name="Text Box 3">
          <a:extLst>
            <a:ext uri="{FF2B5EF4-FFF2-40B4-BE49-F238E27FC236}">
              <a16:creationId xmlns:a16="http://schemas.microsoft.com/office/drawing/2014/main" id="{00000000-0008-0000-0B00-00008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8" name="Text Box 3">
          <a:extLst>
            <a:ext uri="{FF2B5EF4-FFF2-40B4-BE49-F238E27FC236}">
              <a16:creationId xmlns:a16="http://schemas.microsoft.com/office/drawing/2014/main" id="{00000000-0008-0000-0B00-00008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09" name="Text Box 3">
          <a:extLst>
            <a:ext uri="{FF2B5EF4-FFF2-40B4-BE49-F238E27FC236}">
              <a16:creationId xmlns:a16="http://schemas.microsoft.com/office/drawing/2014/main" id="{00000000-0008-0000-0B00-00008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0" name="Text Box 3">
          <a:extLst>
            <a:ext uri="{FF2B5EF4-FFF2-40B4-BE49-F238E27FC236}">
              <a16:creationId xmlns:a16="http://schemas.microsoft.com/office/drawing/2014/main" id="{00000000-0008-0000-0B00-00008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1" name="Text Box 3">
          <a:extLst>
            <a:ext uri="{FF2B5EF4-FFF2-40B4-BE49-F238E27FC236}">
              <a16:creationId xmlns:a16="http://schemas.microsoft.com/office/drawing/2014/main" id="{00000000-0008-0000-0B00-00008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2" name="Text Box 3">
          <a:extLst>
            <a:ext uri="{FF2B5EF4-FFF2-40B4-BE49-F238E27FC236}">
              <a16:creationId xmlns:a16="http://schemas.microsoft.com/office/drawing/2014/main" id="{00000000-0008-0000-0B00-00008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3" name="Text Box 3">
          <a:extLst>
            <a:ext uri="{FF2B5EF4-FFF2-40B4-BE49-F238E27FC236}">
              <a16:creationId xmlns:a16="http://schemas.microsoft.com/office/drawing/2014/main" id="{00000000-0008-0000-0B00-00008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4" name="Text Box 3">
          <a:extLst>
            <a:ext uri="{FF2B5EF4-FFF2-40B4-BE49-F238E27FC236}">
              <a16:creationId xmlns:a16="http://schemas.microsoft.com/office/drawing/2014/main" id="{00000000-0008-0000-0B00-00008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5" name="Text Box 3">
          <a:extLst>
            <a:ext uri="{FF2B5EF4-FFF2-40B4-BE49-F238E27FC236}">
              <a16:creationId xmlns:a16="http://schemas.microsoft.com/office/drawing/2014/main" id="{00000000-0008-0000-0B00-00008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6" name="Text Box 3">
          <a:extLst>
            <a:ext uri="{FF2B5EF4-FFF2-40B4-BE49-F238E27FC236}">
              <a16:creationId xmlns:a16="http://schemas.microsoft.com/office/drawing/2014/main" id="{00000000-0008-0000-0B00-00009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7" name="Text Box 3">
          <a:extLst>
            <a:ext uri="{FF2B5EF4-FFF2-40B4-BE49-F238E27FC236}">
              <a16:creationId xmlns:a16="http://schemas.microsoft.com/office/drawing/2014/main" id="{00000000-0008-0000-0B00-00009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8" name="Text Box 3">
          <a:extLst>
            <a:ext uri="{FF2B5EF4-FFF2-40B4-BE49-F238E27FC236}">
              <a16:creationId xmlns:a16="http://schemas.microsoft.com/office/drawing/2014/main" id="{00000000-0008-0000-0B00-00009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19" name="Text Box 3">
          <a:extLst>
            <a:ext uri="{FF2B5EF4-FFF2-40B4-BE49-F238E27FC236}">
              <a16:creationId xmlns:a16="http://schemas.microsoft.com/office/drawing/2014/main" id="{00000000-0008-0000-0B00-00009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0" name="Text Box 3">
          <a:extLst>
            <a:ext uri="{FF2B5EF4-FFF2-40B4-BE49-F238E27FC236}">
              <a16:creationId xmlns:a16="http://schemas.microsoft.com/office/drawing/2014/main" id="{00000000-0008-0000-0B00-00009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1" name="Text Box 3">
          <a:extLst>
            <a:ext uri="{FF2B5EF4-FFF2-40B4-BE49-F238E27FC236}">
              <a16:creationId xmlns:a16="http://schemas.microsoft.com/office/drawing/2014/main" id="{00000000-0008-0000-0B00-00009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2" name="Text Box 3">
          <a:extLst>
            <a:ext uri="{FF2B5EF4-FFF2-40B4-BE49-F238E27FC236}">
              <a16:creationId xmlns:a16="http://schemas.microsoft.com/office/drawing/2014/main" id="{00000000-0008-0000-0B00-00009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3" name="Text Box 3">
          <a:extLst>
            <a:ext uri="{FF2B5EF4-FFF2-40B4-BE49-F238E27FC236}">
              <a16:creationId xmlns:a16="http://schemas.microsoft.com/office/drawing/2014/main" id="{00000000-0008-0000-0B00-00009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4" name="Text Box 3">
          <a:extLst>
            <a:ext uri="{FF2B5EF4-FFF2-40B4-BE49-F238E27FC236}">
              <a16:creationId xmlns:a16="http://schemas.microsoft.com/office/drawing/2014/main" id="{00000000-0008-0000-0B00-00009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5" name="Text Box 3">
          <a:extLst>
            <a:ext uri="{FF2B5EF4-FFF2-40B4-BE49-F238E27FC236}">
              <a16:creationId xmlns:a16="http://schemas.microsoft.com/office/drawing/2014/main" id="{00000000-0008-0000-0B00-00009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6" name="Text Box 3">
          <a:extLst>
            <a:ext uri="{FF2B5EF4-FFF2-40B4-BE49-F238E27FC236}">
              <a16:creationId xmlns:a16="http://schemas.microsoft.com/office/drawing/2014/main" id="{00000000-0008-0000-0B00-00009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7" name="Text Box 3">
          <a:extLst>
            <a:ext uri="{FF2B5EF4-FFF2-40B4-BE49-F238E27FC236}">
              <a16:creationId xmlns:a16="http://schemas.microsoft.com/office/drawing/2014/main" id="{00000000-0008-0000-0B00-00009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8" name="Text Box 3">
          <a:extLst>
            <a:ext uri="{FF2B5EF4-FFF2-40B4-BE49-F238E27FC236}">
              <a16:creationId xmlns:a16="http://schemas.microsoft.com/office/drawing/2014/main" id="{00000000-0008-0000-0B00-00009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29" name="Text Box 3">
          <a:extLst>
            <a:ext uri="{FF2B5EF4-FFF2-40B4-BE49-F238E27FC236}">
              <a16:creationId xmlns:a16="http://schemas.microsoft.com/office/drawing/2014/main" id="{00000000-0008-0000-0B00-00009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0" name="Text Box 3">
          <a:extLst>
            <a:ext uri="{FF2B5EF4-FFF2-40B4-BE49-F238E27FC236}">
              <a16:creationId xmlns:a16="http://schemas.microsoft.com/office/drawing/2014/main" id="{00000000-0008-0000-0B00-00009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1" name="Text Box 3">
          <a:extLst>
            <a:ext uri="{FF2B5EF4-FFF2-40B4-BE49-F238E27FC236}">
              <a16:creationId xmlns:a16="http://schemas.microsoft.com/office/drawing/2014/main" id="{00000000-0008-0000-0B00-00009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2" name="Text Box 3">
          <a:extLst>
            <a:ext uri="{FF2B5EF4-FFF2-40B4-BE49-F238E27FC236}">
              <a16:creationId xmlns:a16="http://schemas.microsoft.com/office/drawing/2014/main" id="{00000000-0008-0000-0B00-0000A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3" name="Text Box 3">
          <a:extLst>
            <a:ext uri="{FF2B5EF4-FFF2-40B4-BE49-F238E27FC236}">
              <a16:creationId xmlns:a16="http://schemas.microsoft.com/office/drawing/2014/main" id="{00000000-0008-0000-0B00-0000A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4" name="Text Box 3">
          <a:extLst>
            <a:ext uri="{FF2B5EF4-FFF2-40B4-BE49-F238E27FC236}">
              <a16:creationId xmlns:a16="http://schemas.microsoft.com/office/drawing/2014/main" id="{00000000-0008-0000-0B00-0000A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5" name="Text Box 3">
          <a:extLst>
            <a:ext uri="{FF2B5EF4-FFF2-40B4-BE49-F238E27FC236}">
              <a16:creationId xmlns:a16="http://schemas.microsoft.com/office/drawing/2014/main" id="{00000000-0008-0000-0B00-0000A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6" name="Text Box 3">
          <a:extLst>
            <a:ext uri="{FF2B5EF4-FFF2-40B4-BE49-F238E27FC236}">
              <a16:creationId xmlns:a16="http://schemas.microsoft.com/office/drawing/2014/main" id="{00000000-0008-0000-0B00-0000A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7" name="Text Box 3">
          <a:extLst>
            <a:ext uri="{FF2B5EF4-FFF2-40B4-BE49-F238E27FC236}">
              <a16:creationId xmlns:a16="http://schemas.microsoft.com/office/drawing/2014/main" id="{00000000-0008-0000-0B00-0000A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8" name="Text Box 3">
          <a:extLst>
            <a:ext uri="{FF2B5EF4-FFF2-40B4-BE49-F238E27FC236}">
              <a16:creationId xmlns:a16="http://schemas.microsoft.com/office/drawing/2014/main" id="{00000000-0008-0000-0B00-0000A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39" name="Text Box 3">
          <a:extLst>
            <a:ext uri="{FF2B5EF4-FFF2-40B4-BE49-F238E27FC236}">
              <a16:creationId xmlns:a16="http://schemas.microsoft.com/office/drawing/2014/main" id="{00000000-0008-0000-0B00-0000A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0" name="Text Box 3">
          <a:extLst>
            <a:ext uri="{FF2B5EF4-FFF2-40B4-BE49-F238E27FC236}">
              <a16:creationId xmlns:a16="http://schemas.microsoft.com/office/drawing/2014/main" id="{00000000-0008-0000-0B00-0000A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1" name="Text Box 3">
          <a:extLst>
            <a:ext uri="{FF2B5EF4-FFF2-40B4-BE49-F238E27FC236}">
              <a16:creationId xmlns:a16="http://schemas.microsoft.com/office/drawing/2014/main" id="{00000000-0008-0000-0B00-0000A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2" name="Text Box 3">
          <a:extLst>
            <a:ext uri="{FF2B5EF4-FFF2-40B4-BE49-F238E27FC236}">
              <a16:creationId xmlns:a16="http://schemas.microsoft.com/office/drawing/2014/main" id="{00000000-0008-0000-0B00-0000A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3" name="Text Box 3">
          <a:extLst>
            <a:ext uri="{FF2B5EF4-FFF2-40B4-BE49-F238E27FC236}">
              <a16:creationId xmlns:a16="http://schemas.microsoft.com/office/drawing/2014/main" id="{00000000-0008-0000-0B00-0000A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4" name="Text Box 3">
          <a:extLst>
            <a:ext uri="{FF2B5EF4-FFF2-40B4-BE49-F238E27FC236}">
              <a16:creationId xmlns:a16="http://schemas.microsoft.com/office/drawing/2014/main" id="{00000000-0008-0000-0B00-0000A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5" name="Text Box 3">
          <a:extLst>
            <a:ext uri="{FF2B5EF4-FFF2-40B4-BE49-F238E27FC236}">
              <a16:creationId xmlns:a16="http://schemas.microsoft.com/office/drawing/2014/main" id="{00000000-0008-0000-0B00-0000A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6" name="Text Box 3">
          <a:extLst>
            <a:ext uri="{FF2B5EF4-FFF2-40B4-BE49-F238E27FC236}">
              <a16:creationId xmlns:a16="http://schemas.microsoft.com/office/drawing/2014/main" id="{00000000-0008-0000-0B00-0000A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7" name="Text Box 3">
          <a:extLst>
            <a:ext uri="{FF2B5EF4-FFF2-40B4-BE49-F238E27FC236}">
              <a16:creationId xmlns:a16="http://schemas.microsoft.com/office/drawing/2014/main" id="{00000000-0008-0000-0B00-0000A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8" name="Text Box 3">
          <a:extLst>
            <a:ext uri="{FF2B5EF4-FFF2-40B4-BE49-F238E27FC236}">
              <a16:creationId xmlns:a16="http://schemas.microsoft.com/office/drawing/2014/main" id="{00000000-0008-0000-0B00-0000B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49" name="Text Box 3">
          <a:extLst>
            <a:ext uri="{FF2B5EF4-FFF2-40B4-BE49-F238E27FC236}">
              <a16:creationId xmlns:a16="http://schemas.microsoft.com/office/drawing/2014/main" id="{00000000-0008-0000-0B00-0000B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0" name="Text Box 3">
          <a:extLst>
            <a:ext uri="{FF2B5EF4-FFF2-40B4-BE49-F238E27FC236}">
              <a16:creationId xmlns:a16="http://schemas.microsoft.com/office/drawing/2014/main" id="{00000000-0008-0000-0B00-0000B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1" name="Text Box 3">
          <a:extLst>
            <a:ext uri="{FF2B5EF4-FFF2-40B4-BE49-F238E27FC236}">
              <a16:creationId xmlns:a16="http://schemas.microsoft.com/office/drawing/2014/main" id="{00000000-0008-0000-0B00-0000B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2" name="Text Box 3">
          <a:extLst>
            <a:ext uri="{FF2B5EF4-FFF2-40B4-BE49-F238E27FC236}">
              <a16:creationId xmlns:a16="http://schemas.microsoft.com/office/drawing/2014/main" id="{00000000-0008-0000-0B00-0000B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3" name="Text Box 3">
          <a:extLst>
            <a:ext uri="{FF2B5EF4-FFF2-40B4-BE49-F238E27FC236}">
              <a16:creationId xmlns:a16="http://schemas.microsoft.com/office/drawing/2014/main" id="{00000000-0008-0000-0B00-0000B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4" name="Text Box 3">
          <a:extLst>
            <a:ext uri="{FF2B5EF4-FFF2-40B4-BE49-F238E27FC236}">
              <a16:creationId xmlns:a16="http://schemas.microsoft.com/office/drawing/2014/main" id="{00000000-0008-0000-0B00-0000B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5" name="Text Box 3">
          <a:extLst>
            <a:ext uri="{FF2B5EF4-FFF2-40B4-BE49-F238E27FC236}">
              <a16:creationId xmlns:a16="http://schemas.microsoft.com/office/drawing/2014/main" id="{00000000-0008-0000-0B00-0000B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6" name="Text Box 3">
          <a:extLst>
            <a:ext uri="{FF2B5EF4-FFF2-40B4-BE49-F238E27FC236}">
              <a16:creationId xmlns:a16="http://schemas.microsoft.com/office/drawing/2014/main" id="{00000000-0008-0000-0B00-0000B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7" name="Text Box 3">
          <a:extLst>
            <a:ext uri="{FF2B5EF4-FFF2-40B4-BE49-F238E27FC236}">
              <a16:creationId xmlns:a16="http://schemas.microsoft.com/office/drawing/2014/main" id="{00000000-0008-0000-0B00-0000B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8" name="Text Box 3">
          <a:extLst>
            <a:ext uri="{FF2B5EF4-FFF2-40B4-BE49-F238E27FC236}">
              <a16:creationId xmlns:a16="http://schemas.microsoft.com/office/drawing/2014/main" id="{00000000-0008-0000-0B00-0000B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59" name="Text Box 3">
          <a:extLst>
            <a:ext uri="{FF2B5EF4-FFF2-40B4-BE49-F238E27FC236}">
              <a16:creationId xmlns:a16="http://schemas.microsoft.com/office/drawing/2014/main" id="{00000000-0008-0000-0B00-0000B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0" name="Text Box 3">
          <a:extLst>
            <a:ext uri="{FF2B5EF4-FFF2-40B4-BE49-F238E27FC236}">
              <a16:creationId xmlns:a16="http://schemas.microsoft.com/office/drawing/2014/main" id="{00000000-0008-0000-0B00-0000B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1" name="Text Box 3">
          <a:extLst>
            <a:ext uri="{FF2B5EF4-FFF2-40B4-BE49-F238E27FC236}">
              <a16:creationId xmlns:a16="http://schemas.microsoft.com/office/drawing/2014/main" id="{00000000-0008-0000-0B00-0000B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2" name="Text Box 3">
          <a:extLst>
            <a:ext uri="{FF2B5EF4-FFF2-40B4-BE49-F238E27FC236}">
              <a16:creationId xmlns:a16="http://schemas.microsoft.com/office/drawing/2014/main" id="{00000000-0008-0000-0B00-0000B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3" name="Text Box 3">
          <a:extLst>
            <a:ext uri="{FF2B5EF4-FFF2-40B4-BE49-F238E27FC236}">
              <a16:creationId xmlns:a16="http://schemas.microsoft.com/office/drawing/2014/main" id="{00000000-0008-0000-0B00-0000B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4" name="Text Box 3">
          <a:extLst>
            <a:ext uri="{FF2B5EF4-FFF2-40B4-BE49-F238E27FC236}">
              <a16:creationId xmlns:a16="http://schemas.microsoft.com/office/drawing/2014/main" id="{00000000-0008-0000-0B00-0000C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5" name="Text Box 3">
          <a:extLst>
            <a:ext uri="{FF2B5EF4-FFF2-40B4-BE49-F238E27FC236}">
              <a16:creationId xmlns:a16="http://schemas.microsoft.com/office/drawing/2014/main" id="{00000000-0008-0000-0B00-0000C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6" name="Text Box 3">
          <a:extLst>
            <a:ext uri="{FF2B5EF4-FFF2-40B4-BE49-F238E27FC236}">
              <a16:creationId xmlns:a16="http://schemas.microsoft.com/office/drawing/2014/main" id="{00000000-0008-0000-0B00-0000C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7" name="Text Box 3">
          <a:extLst>
            <a:ext uri="{FF2B5EF4-FFF2-40B4-BE49-F238E27FC236}">
              <a16:creationId xmlns:a16="http://schemas.microsoft.com/office/drawing/2014/main" id="{00000000-0008-0000-0B00-0000C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8" name="Text Box 3">
          <a:extLst>
            <a:ext uri="{FF2B5EF4-FFF2-40B4-BE49-F238E27FC236}">
              <a16:creationId xmlns:a16="http://schemas.microsoft.com/office/drawing/2014/main" id="{00000000-0008-0000-0B00-0000C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69" name="Text Box 3">
          <a:extLst>
            <a:ext uri="{FF2B5EF4-FFF2-40B4-BE49-F238E27FC236}">
              <a16:creationId xmlns:a16="http://schemas.microsoft.com/office/drawing/2014/main" id="{00000000-0008-0000-0B00-0000C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0" name="Text Box 3">
          <a:extLst>
            <a:ext uri="{FF2B5EF4-FFF2-40B4-BE49-F238E27FC236}">
              <a16:creationId xmlns:a16="http://schemas.microsoft.com/office/drawing/2014/main" id="{00000000-0008-0000-0B00-0000C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1" name="Text Box 3">
          <a:extLst>
            <a:ext uri="{FF2B5EF4-FFF2-40B4-BE49-F238E27FC236}">
              <a16:creationId xmlns:a16="http://schemas.microsoft.com/office/drawing/2014/main" id="{00000000-0008-0000-0B00-0000C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2" name="Text Box 3">
          <a:extLst>
            <a:ext uri="{FF2B5EF4-FFF2-40B4-BE49-F238E27FC236}">
              <a16:creationId xmlns:a16="http://schemas.microsoft.com/office/drawing/2014/main" id="{00000000-0008-0000-0B00-0000C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3" name="Text Box 3">
          <a:extLst>
            <a:ext uri="{FF2B5EF4-FFF2-40B4-BE49-F238E27FC236}">
              <a16:creationId xmlns:a16="http://schemas.microsoft.com/office/drawing/2014/main" id="{00000000-0008-0000-0B00-0000C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4" name="Text Box 3">
          <a:extLst>
            <a:ext uri="{FF2B5EF4-FFF2-40B4-BE49-F238E27FC236}">
              <a16:creationId xmlns:a16="http://schemas.microsoft.com/office/drawing/2014/main" id="{00000000-0008-0000-0B00-0000C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5" name="Text Box 3">
          <a:extLst>
            <a:ext uri="{FF2B5EF4-FFF2-40B4-BE49-F238E27FC236}">
              <a16:creationId xmlns:a16="http://schemas.microsoft.com/office/drawing/2014/main" id="{00000000-0008-0000-0B00-0000C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6" name="Text Box 3">
          <a:extLst>
            <a:ext uri="{FF2B5EF4-FFF2-40B4-BE49-F238E27FC236}">
              <a16:creationId xmlns:a16="http://schemas.microsoft.com/office/drawing/2014/main" id="{00000000-0008-0000-0B00-0000C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7" name="Text Box 3">
          <a:extLst>
            <a:ext uri="{FF2B5EF4-FFF2-40B4-BE49-F238E27FC236}">
              <a16:creationId xmlns:a16="http://schemas.microsoft.com/office/drawing/2014/main" id="{00000000-0008-0000-0B00-0000C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8" name="Text Box 3">
          <a:extLst>
            <a:ext uri="{FF2B5EF4-FFF2-40B4-BE49-F238E27FC236}">
              <a16:creationId xmlns:a16="http://schemas.microsoft.com/office/drawing/2014/main" id="{00000000-0008-0000-0B00-0000C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79" name="Text Box 3">
          <a:extLst>
            <a:ext uri="{FF2B5EF4-FFF2-40B4-BE49-F238E27FC236}">
              <a16:creationId xmlns:a16="http://schemas.microsoft.com/office/drawing/2014/main" id="{00000000-0008-0000-0B00-0000C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0" name="Text Box 3">
          <a:extLst>
            <a:ext uri="{FF2B5EF4-FFF2-40B4-BE49-F238E27FC236}">
              <a16:creationId xmlns:a16="http://schemas.microsoft.com/office/drawing/2014/main" id="{00000000-0008-0000-0B00-0000D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1" name="Text Box 3">
          <a:extLst>
            <a:ext uri="{FF2B5EF4-FFF2-40B4-BE49-F238E27FC236}">
              <a16:creationId xmlns:a16="http://schemas.microsoft.com/office/drawing/2014/main" id="{00000000-0008-0000-0B00-0000D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2" name="Text Box 3">
          <a:extLst>
            <a:ext uri="{FF2B5EF4-FFF2-40B4-BE49-F238E27FC236}">
              <a16:creationId xmlns:a16="http://schemas.microsoft.com/office/drawing/2014/main" id="{00000000-0008-0000-0B00-0000D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3" name="Text Box 3">
          <a:extLst>
            <a:ext uri="{FF2B5EF4-FFF2-40B4-BE49-F238E27FC236}">
              <a16:creationId xmlns:a16="http://schemas.microsoft.com/office/drawing/2014/main" id="{00000000-0008-0000-0B00-0000D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4" name="Text Box 3">
          <a:extLst>
            <a:ext uri="{FF2B5EF4-FFF2-40B4-BE49-F238E27FC236}">
              <a16:creationId xmlns:a16="http://schemas.microsoft.com/office/drawing/2014/main" id="{00000000-0008-0000-0B00-0000D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5" name="Text Box 3">
          <a:extLst>
            <a:ext uri="{FF2B5EF4-FFF2-40B4-BE49-F238E27FC236}">
              <a16:creationId xmlns:a16="http://schemas.microsoft.com/office/drawing/2014/main" id="{00000000-0008-0000-0B00-0000D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6" name="Text Box 3">
          <a:extLst>
            <a:ext uri="{FF2B5EF4-FFF2-40B4-BE49-F238E27FC236}">
              <a16:creationId xmlns:a16="http://schemas.microsoft.com/office/drawing/2014/main" id="{00000000-0008-0000-0B00-0000D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7" name="Text Box 3">
          <a:extLst>
            <a:ext uri="{FF2B5EF4-FFF2-40B4-BE49-F238E27FC236}">
              <a16:creationId xmlns:a16="http://schemas.microsoft.com/office/drawing/2014/main" id="{00000000-0008-0000-0B00-0000D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8" name="Text Box 3">
          <a:extLst>
            <a:ext uri="{FF2B5EF4-FFF2-40B4-BE49-F238E27FC236}">
              <a16:creationId xmlns:a16="http://schemas.microsoft.com/office/drawing/2014/main" id="{00000000-0008-0000-0B00-0000D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89" name="Text Box 3">
          <a:extLst>
            <a:ext uri="{FF2B5EF4-FFF2-40B4-BE49-F238E27FC236}">
              <a16:creationId xmlns:a16="http://schemas.microsoft.com/office/drawing/2014/main" id="{00000000-0008-0000-0B00-0000D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0" name="Text Box 3">
          <a:extLst>
            <a:ext uri="{FF2B5EF4-FFF2-40B4-BE49-F238E27FC236}">
              <a16:creationId xmlns:a16="http://schemas.microsoft.com/office/drawing/2014/main" id="{00000000-0008-0000-0B00-0000D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1" name="Text Box 3">
          <a:extLst>
            <a:ext uri="{FF2B5EF4-FFF2-40B4-BE49-F238E27FC236}">
              <a16:creationId xmlns:a16="http://schemas.microsoft.com/office/drawing/2014/main" id="{00000000-0008-0000-0B00-0000D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2" name="Text Box 3">
          <a:extLst>
            <a:ext uri="{FF2B5EF4-FFF2-40B4-BE49-F238E27FC236}">
              <a16:creationId xmlns:a16="http://schemas.microsoft.com/office/drawing/2014/main" id="{00000000-0008-0000-0B00-0000D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3" name="Text Box 3">
          <a:extLst>
            <a:ext uri="{FF2B5EF4-FFF2-40B4-BE49-F238E27FC236}">
              <a16:creationId xmlns:a16="http://schemas.microsoft.com/office/drawing/2014/main" id="{00000000-0008-0000-0B00-0000D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4" name="Text Box 3">
          <a:extLst>
            <a:ext uri="{FF2B5EF4-FFF2-40B4-BE49-F238E27FC236}">
              <a16:creationId xmlns:a16="http://schemas.microsoft.com/office/drawing/2014/main" id="{00000000-0008-0000-0B00-0000D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5" name="Text Box 3">
          <a:extLst>
            <a:ext uri="{FF2B5EF4-FFF2-40B4-BE49-F238E27FC236}">
              <a16:creationId xmlns:a16="http://schemas.microsoft.com/office/drawing/2014/main" id="{00000000-0008-0000-0B00-0000D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6" name="Text Box 3">
          <a:extLst>
            <a:ext uri="{FF2B5EF4-FFF2-40B4-BE49-F238E27FC236}">
              <a16:creationId xmlns:a16="http://schemas.microsoft.com/office/drawing/2014/main" id="{00000000-0008-0000-0B00-0000E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7" name="Text Box 3">
          <a:extLst>
            <a:ext uri="{FF2B5EF4-FFF2-40B4-BE49-F238E27FC236}">
              <a16:creationId xmlns:a16="http://schemas.microsoft.com/office/drawing/2014/main" id="{00000000-0008-0000-0B00-0000E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8" name="Text Box 3">
          <a:extLst>
            <a:ext uri="{FF2B5EF4-FFF2-40B4-BE49-F238E27FC236}">
              <a16:creationId xmlns:a16="http://schemas.microsoft.com/office/drawing/2014/main" id="{00000000-0008-0000-0B00-0000E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699" name="Text Box 3">
          <a:extLst>
            <a:ext uri="{FF2B5EF4-FFF2-40B4-BE49-F238E27FC236}">
              <a16:creationId xmlns:a16="http://schemas.microsoft.com/office/drawing/2014/main" id="{00000000-0008-0000-0B00-0000E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0" name="Text Box 3">
          <a:extLst>
            <a:ext uri="{FF2B5EF4-FFF2-40B4-BE49-F238E27FC236}">
              <a16:creationId xmlns:a16="http://schemas.microsoft.com/office/drawing/2014/main" id="{00000000-0008-0000-0B00-0000E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1" name="Text Box 3">
          <a:extLst>
            <a:ext uri="{FF2B5EF4-FFF2-40B4-BE49-F238E27FC236}">
              <a16:creationId xmlns:a16="http://schemas.microsoft.com/office/drawing/2014/main" id="{00000000-0008-0000-0B00-0000E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2" name="Text Box 3">
          <a:extLst>
            <a:ext uri="{FF2B5EF4-FFF2-40B4-BE49-F238E27FC236}">
              <a16:creationId xmlns:a16="http://schemas.microsoft.com/office/drawing/2014/main" id="{00000000-0008-0000-0B00-0000E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3" name="Text Box 3">
          <a:extLst>
            <a:ext uri="{FF2B5EF4-FFF2-40B4-BE49-F238E27FC236}">
              <a16:creationId xmlns:a16="http://schemas.microsoft.com/office/drawing/2014/main" id="{00000000-0008-0000-0B00-0000E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4" name="Text Box 3">
          <a:extLst>
            <a:ext uri="{FF2B5EF4-FFF2-40B4-BE49-F238E27FC236}">
              <a16:creationId xmlns:a16="http://schemas.microsoft.com/office/drawing/2014/main" id="{00000000-0008-0000-0B00-0000E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5" name="Text Box 3">
          <a:extLst>
            <a:ext uri="{FF2B5EF4-FFF2-40B4-BE49-F238E27FC236}">
              <a16:creationId xmlns:a16="http://schemas.microsoft.com/office/drawing/2014/main" id="{00000000-0008-0000-0B00-0000E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6" name="Text Box 3">
          <a:extLst>
            <a:ext uri="{FF2B5EF4-FFF2-40B4-BE49-F238E27FC236}">
              <a16:creationId xmlns:a16="http://schemas.microsoft.com/office/drawing/2014/main" id="{00000000-0008-0000-0B00-0000E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7" name="Text Box 3">
          <a:extLst>
            <a:ext uri="{FF2B5EF4-FFF2-40B4-BE49-F238E27FC236}">
              <a16:creationId xmlns:a16="http://schemas.microsoft.com/office/drawing/2014/main" id="{00000000-0008-0000-0B00-0000E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8" name="Text Box 3">
          <a:extLst>
            <a:ext uri="{FF2B5EF4-FFF2-40B4-BE49-F238E27FC236}">
              <a16:creationId xmlns:a16="http://schemas.microsoft.com/office/drawing/2014/main" id="{00000000-0008-0000-0B00-0000E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09" name="Text Box 3">
          <a:extLst>
            <a:ext uri="{FF2B5EF4-FFF2-40B4-BE49-F238E27FC236}">
              <a16:creationId xmlns:a16="http://schemas.microsoft.com/office/drawing/2014/main" id="{00000000-0008-0000-0B00-0000E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0" name="Text Box 3">
          <a:extLst>
            <a:ext uri="{FF2B5EF4-FFF2-40B4-BE49-F238E27FC236}">
              <a16:creationId xmlns:a16="http://schemas.microsoft.com/office/drawing/2014/main" id="{00000000-0008-0000-0B00-0000E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1" name="Text Box 3">
          <a:extLst>
            <a:ext uri="{FF2B5EF4-FFF2-40B4-BE49-F238E27FC236}">
              <a16:creationId xmlns:a16="http://schemas.microsoft.com/office/drawing/2014/main" id="{00000000-0008-0000-0B00-0000E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2" name="Text Box 3">
          <a:extLst>
            <a:ext uri="{FF2B5EF4-FFF2-40B4-BE49-F238E27FC236}">
              <a16:creationId xmlns:a16="http://schemas.microsoft.com/office/drawing/2014/main" id="{00000000-0008-0000-0B00-0000F0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3" name="Text Box 3">
          <a:extLst>
            <a:ext uri="{FF2B5EF4-FFF2-40B4-BE49-F238E27FC236}">
              <a16:creationId xmlns:a16="http://schemas.microsoft.com/office/drawing/2014/main" id="{00000000-0008-0000-0B00-0000F1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4" name="Text Box 3">
          <a:extLst>
            <a:ext uri="{FF2B5EF4-FFF2-40B4-BE49-F238E27FC236}">
              <a16:creationId xmlns:a16="http://schemas.microsoft.com/office/drawing/2014/main" id="{00000000-0008-0000-0B00-0000F2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5" name="Text Box 3">
          <a:extLst>
            <a:ext uri="{FF2B5EF4-FFF2-40B4-BE49-F238E27FC236}">
              <a16:creationId xmlns:a16="http://schemas.microsoft.com/office/drawing/2014/main" id="{00000000-0008-0000-0B00-0000F3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6" name="Text Box 3">
          <a:extLst>
            <a:ext uri="{FF2B5EF4-FFF2-40B4-BE49-F238E27FC236}">
              <a16:creationId xmlns:a16="http://schemas.microsoft.com/office/drawing/2014/main" id="{00000000-0008-0000-0B00-0000F4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7" name="Text Box 3">
          <a:extLst>
            <a:ext uri="{FF2B5EF4-FFF2-40B4-BE49-F238E27FC236}">
              <a16:creationId xmlns:a16="http://schemas.microsoft.com/office/drawing/2014/main" id="{00000000-0008-0000-0B00-0000F5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8" name="Text Box 3">
          <a:extLst>
            <a:ext uri="{FF2B5EF4-FFF2-40B4-BE49-F238E27FC236}">
              <a16:creationId xmlns:a16="http://schemas.microsoft.com/office/drawing/2014/main" id="{00000000-0008-0000-0B00-0000F6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19" name="Text Box 3">
          <a:extLst>
            <a:ext uri="{FF2B5EF4-FFF2-40B4-BE49-F238E27FC236}">
              <a16:creationId xmlns:a16="http://schemas.microsoft.com/office/drawing/2014/main" id="{00000000-0008-0000-0B00-0000F7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0" name="Text Box 3">
          <a:extLst>
            <a:ext uri="{FF2B5EF4-FFF2-40B4-BE49-F238E27FC236}">
              <a16:creationId xmlns:a16="http://schemas.microsoft.com/office/drawing/2014/main" id="{00000000-0008-0000-0B00-0000F8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1" name="Text Box 3">
          <a:extLst>
            <a:ext uri="{FF2B5EF4-FFF2-40B4-BE49-F238E27FC236}">
              <a16:creationId xmlns:a16="http://schemas.microsoft.com/office/drawing/2014/main" id="{00000000-0008-0000-0B00-0000F9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2" name="Text Box 3">
          <a:extLst>
            <a:ext uri="{FF2B5EF4-FFF2-40B4-BE49-F238E27FC236}">
              <a16:creationId xmlns:a16="http://schemas.microsoft.com/office/drawing/2014/main" id="{00000000-0008-0000-0B00-0000FA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3" name="Text Box 3">
          <a:extLst>
            <a:ext uri="{FF2B5EF4-FFF2-40B4-BE49-F238E27FC236}">
              <a16:creationId xmlns:a16="http://schemas.microsoft.com/office/drawing/2014/main" id="{00000000-0008-0000-0B00-0000FB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4" name="Text Box 3">
          <a:extLst>
            <a:ext uri="{FF2B5EF4-FFF2-40B4-BE49-F238E27FC236}">
              <a16:creationId xmlns:a16="http://schemas.microsoft.com/office/drawing/2014/main" id="{00000000-0008-0000-0B00-0000FC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5" name="Text Box 3">
          <a:extLst>
            <a:ext uri="{FF2B5EF4-FFF2-40B4-BE49-F238E27FC236}">
              <a16:creationId xmlns:a16="http://schemas.microsoft.com/office/drawing/2014/main" id="{00000000-0008-0000-0B00-0000FD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6" name="Text Box 3">
          <a:extLst>
            <a:ext uri="{FF2B5EF4-FFF2-40B4-BE49-F238E27FC236}">
              <a16:creationId xmlns:a16="http://schemas.microsoft.com/office/drawing/2014/main" id="{00000000-0008-0000-0B00-0000FE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7" name="Text Box 3">
          <a:extLst>
            <a:ext uri="{FF2B5EF4-FFF2-40B4-BE49-F238E27FC236}">
              <a16:creationId xmlns:a16="http://schemas.microsoft.com/office/drawing/2014/main" id="{00000000-0008-0000-0B00-0000FF25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8" name="Text Box 3">
          <a:extLst>
            <a:ext uri="{FF2B5EF4-FFF2-40B4-BE49-F238E27FC236}">
              <a16:creationId xmlns:a16="http://schemas.microsoft.com/office/drawing/2014/main" id="{00000000-0008-0000-0B00-00000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29" name="Text Box 3">
          <a:extLst>
            <a:ext uri="{FF2B5EF4-FFF2-40B4-BE49-F238E27FC236}">
              <a16:creationId xmlns:a16="http://schemas.microsoft.com/office/drawing/2014/main" id="{00000000-0008-0000-0B00-00000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0" name="Text Box 3">
          <a:extLst>
            <a:ext uri="{FF2B5EF4-FFF2-40B4-BE49-F238E27FC236}">
              <a16:creationId xmlns:a16="http://schemas.microsoft.com/office/drawing/2014/main" id="{00000000-0008-0000-0B00-00000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1" name="Text Box 3">
          <a:extLst>
            <a:ext uri="{FF2B5EF4-FFF2-40B4-BE49-F238E27FC236}">
              <a16:creationId xmlns:a16="http://schemas.microsoft.com/office/drawing/2014/main" id="{00000000-0008-0000-0B00-00000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2" name="Text Box 3">
          <a:extLst>
            <a:ext uri="{FF2B5EF4-FFF2-40B4-BE49-F238E27FC236}">
              <a16:creationId xmlns:a16="http://schemas.microsoft.com/office/drawing/2014/main" id="{00000000-0008-0000-0B00-00000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3" name="Text Box 3">
          <a:extLst>
            <a:ext uri="{FF2B5EF4-FFF2-40B4-BE49-F238E27FC236}">
              <a16:creationId xmlns:a16="http://schemas.microsoft.com/office/drawing/2014/main" id="{00000000-0008-0000-0B00-00000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4" name="Text Box 3">
          <a:extLst>
            <a:ext uri="{FF2B5EF4-FFF2-40B4-BE49-F238E27FC236}">
              <a16:creationId xmlns:a16="http://schemas.microsoft.com/office/drawing/2014/main" id="{00000000-0008-0000-0B00-00000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5" name="Text Box 3">
          <a:extLst>
            <a:ext uri="{FF2B5EF4-FFF2-40B4-BE49-F238E27FC236}">
              <a16:creationId xmlns:a16="http://schemas.microsoft.com/office/drawing/2014/main" id="{00000000-0008-0000-0B00-00000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6" name="Text Box 3">
          <a:extLst>
            <a:ext uri="{FF2B5EF4-FFF2-40B4-BE49-F238E27FC236}">
              <a16:creationId xmlns:a16="http://schemas.microsoft.com/office/drawing/2014/main" id="{00000000-0008-0000-0B00-00000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7" name="Text Box 3">
          <a:extLst>
            <a:ext uri="{FF2B5EF4-FFF2-40B4-BE49-F238E27FC236}">
              <a16:creationId xmlns:a16="http://schemas.microsoft.com/office/drawing/2014/main" id="{00000000-0008-0000-0B00-00000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8" name="Text Box 3">
          <a:extLst>
            <a:ext uri="{FF2B5EF4-FFF2-40B4-BE49-F238E27FC236}">
              <a16:creationId xmlns:a16="http://schemas.microsoft.com/office/drawing/2014/main" id="{00000000-0008-0000-0B00-00000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39" name="Text Box 3">
          <a:extLst>
            <a:ext uri="{FF2B5EF4-FFF2-40B4-BE49-F238E27FC236}">
              <a16:creationId xmlns:a16="http://schemas.microsoft.com/office/drawing/2014/main" id="{00000000-0008-0000-0B00-00000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0" name="Text Box 3">
          <a:extLst>
            <a:ext uri="{FF2B5EF4-FFF2-40B4-BE49-F238E27FC236}">
              <a16:creationId xmlns:a16="http://schemas.microsoft.com/office/drawing/2014/main" id="{00000000-0008-0000-0B00-00000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1" name="Text Box 3">
          <a:extLst>
            <a:ext uri="{FF2B5EF4-FFF2-40B4-BE49-F238E27FC236}">
              <a16:creationId xmlns:a16="http://schemas.microsoft.com/office/drawing/2014/main" id="{00000000-0008-0000-0B00-00000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2" name="Text Box 3">
          <a:extLst>
            <a:ext uri="{FF2B5EF4-FFF2-40B4-BE49-F238E27FC236}">
              <a16:creationId xmlns:a16="http://schemas.microsoft.com/office/drawing/2014/main" id="{00000000-0008-0000-0B00-00000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3" name="Text Box 3">
          <a:extLst>
            <a:ext uri="{FF2B5EF4-FFF2-40B4-BE49-F238E27FC236}">
              <a16:creationId xmlns:a16="http://schemas.microsoft.com/office/drawing/2014/main" id="{00000000-0008-0000-0B00-00000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4" name="Text Box 3">
          <a:extLst>
            <a:ext uri="{FF2B5EF4-FFF2-40B4-BE49-F238E27FC236}">
              <a16:creationId xmlns:a16="http://schemas.microsoft.com/office/drawing/2014/main" id="{00000000-0008-0000-0B00-00001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5" name="Text Box 3">
          <a:extLst>
            <a:ext uri="{FF2B5EF4-FFF2-40B4-BE49-F238E27FC236}">
              <a16:creationId xmlns:a16="http://schemas.microsoft.com/office/drawing/2014/main" id="{00000000-0008-0000-0B00-00001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6" name="Text Box 3">
          <a:extLst>
            <a:ext uri="{FF2B5EF4-FFF2-40B4-BE49-F238E27FC236}">
              <a16:creationId xmlns:a16="http://schemas.microsoft.com/office/drawing/2014/main" id="{00000000-0008-0000-0B00-00001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7" name="Text Box 3">
          <a:extLst>
            <a:ext uri="{FF2B5EF4-FFF2-40B4-BE49-F238E27FC236}">
              <a16:creationId xmlns:a16="http://schemas.microsoft.com/office/drawing/2014/main" id="{00000000-0008-0000-0B00-00001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8" name="Text Box 3">
          <a:extLst>
            <a:ext uri="{FF2B5EF4-FFF2-40B4-BE49-F238E27FC236}">
              <a16:creationId xmlns:a16="http://schemas.microsoft.com/office/drawing/2014/main" id="{00000000-0008-0000-0B00-00001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49" name="Text Box 3">
          <a:extLst>
            <a:ext uri="{FF2B5EF4-FFF2-40B4-BE49-F238E27FC236}">
              <a16:creationId xmlns:a16="http://schemas.microsoft.com/office/drawing/2014/main" id="{00000000-0008-0000-0B00-00001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0" name="Text Box 3">
          <a:extLst>
            <a:ext uri="{FF2B5EF4-FFF2-40B4-BE49-F238E27FC236}">
              <a16:creationId xmlns:a16="http://schemas.microsoft.com/office/drawing/2014/main" id="{00000000-0008-0000-0B00-00001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1" name="Text Box 3">
          <a:extLst>
            <a:ext uri="{FF2B5EF4-FFF2-40B4-BE49-F238E27FC236}">
              <a16:creationId xmlns:a16="http://schemas.microsoft.com/office/drawing/2014/main" id="{00000000-0008-0000-0B00-00001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2" name="Text Box 3">
          <a:extLst>
            <a:ext uri="{FF2B5EF4-FFF2-40B4-BE49-F238E27FC236}">
              <a16:creationId xmlns:a16="http://schemas.microsoft.com/office/drawing/2014/main" id="{00000000-0008-0000-0B00-00001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3" name="Text Box 3">
          <a:extLst>
            <a:ext uri="{FF2B5EF4-FFF2-40B4-BE49-F238E27FC236}">
              <a16:creationId xmlns:a16="http://schemas.microsoft.com/office/drawing/2014/main" id="{00000000-0008-0000-0B00-00001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4" name="Text Box 3">
          <a:extLst>
            <a:ext uri="{FF2B5EF4-FFF2-40B4-BE49-F238E27FC236}">
              <a16:creationId xmlns:a16="http://schemas.microsoft.com/office/drawing/2014/main" id="{00000000-0008-0000-0B00-00001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5" name="Text Box 3">
          <a:extLst>
            <a:ext uri="{FF2B5EF4-FFF2-40B4-BE49-F238E27FC236}">
              <a16:creationId xmlns:a16="http://schemas.microsoft.com/office/drawing/2014/main" id="{00000000-0008-0000-0B00-00001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6" name="Text Box 3">
          <a:extLst>
            <a:ext uri="{FF2B5EF4-FFF2-40B4-BE49-F238E27FC236}">
              <a16:creationId xmlns:a16="http://schemas.microsoft.com/office/drawing/2014/main" id="{00000000-0008-0000-0B00-00001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7" name="Text Box 3">
          <a:extLst>
            <a:ext uri="{FF2B5EF4-FFF2-40B4-BE49-F238E27FC236}">
              <a16:creationId xmlns:a16="http://schemas.microsoft.com/office/drawing/2014/main" id="{00000000-0008-0000-0B00-00001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8" name="Text Box 3">
          <a:extLst>
            <a:ext uri="{FF2B5EF4-FFF2-40B4-BE49-F238E27FC236}">
              <a16:creationId xmlns:a16="http://schemas.microsoft.com/office/drawing/2014/main" id="{00000000-0008-0000-0B00-00001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59" name="Text Box 3">
          <a:extLst>
            <a:ext uri="{FF2B5EF4-FFF2-40B4-BE49-F238E27FC236}">
              <a16:creationId xmlns:a16="http://schemas.microsoft.com/office/drawing/2014/main" id="{00000000-0008-0000-0B00-00001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0" name="Text Box 3">
          <a:extLst>
            <a:ext uri="{FF2B5EF4-FFF2-40B4-BE49-F238E27FC236}">
              <a16:creationId xmlns:a16="http://schemas.microsoft.com/office/drawing/2014/main" id="{00000000-0008-0000-0B00-00002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1" name="Text Box 3">
          <a:extLst>
            <a:ext uri="{FF2B5EF4-FFF2-40B4-BE49-F238E27FC236}">
              <a16:creationId xmlns:a16="http://schemas.microsoft.com/office/drawing/2014/main" id="{00000000-0008-0000-0B00-00002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2" name="Text Box 3">
          <a:extLst>
            <a:ext uri="{FF2B5EF4-FFF2-40B4-BE49-F238E27FC236}">
              <a16:creationId xmlns:a16="http://schemas.microsoft.com/office/drawing/2014/main" id="{00000000-0008-0000-0B00-00002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3" name="Text Box 3">
          <a:extLst>
            <a:ext uri="{FF2B5EF4-FFF2-40B4-BE49-F238E27FC236}">
              <a16:creationId xmlns:a16="http://schemas.microsoft.com/office/drawing/2014/main" id="{00000000-0008-0000-0B00-00002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4" name="Text Box 3">
          <a:extLst>
            <a:ext uri="{FF2B5EF4-FFF2-40B4-BE49-F238E27FC236}">
              <a16:creationId xmlns:a16="http://schemas.microsoft.com/office/drawing/2014/main" id="{00000000-0008-0000-0B00-00002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5" name="Text Box 3">
          <a:extLst>
            <a:ext uri="{FF2B5EF4-FFF2-40B4-BE49-F238E27FC236}">
              <a16:creationId xmlns:a16="http://schemas.microsoft.com/office/drawing/2014/main" id="{00000000-0008-0000-0B00-00002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6" name="Text Box 3">
          <a:extLst>
            <a:ext uri="{FF2B5EF4-FFF2-40B4-BE49-F238E27FC236}">
              <a16:creationId xmlns:a16="http://schemas.microsoft.com/office/drawing/2014/main" id="{00000000-0008-0000-0B00-00002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7" name="Text Box 3">
          <a:extLst>
            <a:ext uri="{FF2B5EF4-FFF2-40B4-BE49-F238E27FC236}">
              <a16:creationId xmlns:a16="http://schemas.microsoft.com/office/drawing/2014/main" id="{00000000-0008-0000-0B00-00002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8" name="Text Box 3">
          <a:extLst>
            <a:ext uri="{FF2B5EF4-FFF2-40B4-BE49-F238E27FC236}">
              <a16:creationId xmlns:a16="http://schemas.microsoft.com/office/drawing/2014/main" id="{00000000-0008-0000-0B00-00002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69" name="Text Box 3">
          <a:extLst>
            <a:ext uri="{FF2B5EF4-FFF2-40B4-BE49-F238E27FC236}">
              <a16:creationId xmlns:a16="http://schemas.microsoft.com/office/drawing/2014/main" id="{00000000-0008-0000-0B00-00002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0" name="Text Box 3">
          <a:extLst>
            <a:ext uri="{FF2B5EF4-FFF2-40B4-BE49-F238E27FC236}">
              <a16:creationId xmlns:a16="http://schemas.microsoft.com/office/drawing/2014/main" id="{00000000-0008-0000-0B00-00002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1" name="Text Box 3">
          <a:extLst>
            <a:ext uri="{FF2B5EF4-FFF2-40B4-BE49-F238E27FC236}">
              <a16:creationId xmlns:a16="http://schemas.microsoft.com/office/drawing/2014/main" id="{00000000-0008-0000-0B00-00002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2" name="Text Box 3">
          <a:extLst>
            <a:ext uri="{FF2B5EF4-FFF2-40B4-BE49-F238E27FC236}">
              <a16:creationId xmlns:a16="http://schemas.microsoft.com/office/drawing/2014/main" id="{00000000-0008-0000-0B00-00002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3" name="Text Box 3">
          <a:extLst>
            <a:ext uri="{FF2B5EF4-FFF2-40B4-BE49-F238E27FC236}">
              <a16:creationId xmlns:a16="http://schemas.microsoft.com/office/drawing/2014/main" id="{00000000-0008-0000-0B00-00002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4" name="Text Box 3">
          <a:extLst>
            <a:ext uri="{FF2B5EF4-FFF2-40B4-BE49-F238E27FC236}">
              <a16:creationId xmlns:a16="http://schemas.microsoft.com/office/drawing/2014/main" id="{00000000-0008-0000-0B00-00002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5" name="Text Box 3">
          <a:extLst>
            <a:ext uri="{FF2B5EF4-FFF2-40B4-BE49-F238E27FC236}">
              <a16:creationId xmlns:a16="http://schemas.microsoft.com/office/drawing/2014/main" id="{00000000-0008-0000-0B00-00002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6" name="Text Box 3">
          <a:extLst>
            <a:ext uri="{FF2B5EF4-FFF2-40B4-BE49-F238E27FC236}">
              <a16:creationId xmlns:a16="http://schemas.microsoft.com/office/drawing/2014/main" id="{00000000-0008-0000-0B00-00003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7" name="Text Box 3">
          <a:extLst>
            <a:ext uri="{FF2B5EF4-FFF2-40B4-BE49-F238E27FC236}">
              <a16:creationId xmlns:a16="http://schemas.microsoft.com/office/drawing/2014/main" id="{00000000-0008-0000-0B00-00003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8" name="Text Box 3">
          <a:extLst>
            <a:ext uri="{FF2B5EF4-FFF2-40B4-BE49-F238E27FC236}">
              <a16:creationId xmlns:a16="http://schemas.microsoft.com/office/drawing/2014/main" id="{00000000-0008-0000-0B00-00003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79" name="Text Box 3">
          <a:extLst>
            <a:ext uri="{FF2B5EF4-FFF2-40B4-BE49-F238E27FC236}">
              <a16:creationId xmlns:a16="http://schemas.microsoft.com/office/drawing/2014/main" id="{00000000-0008-0000-0B00-00003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0" name="Text Box 3">
          <a:extLst>
            <a:ext uri="{FF2B5EF4-FFF2-40B4-BE49-F238E27FC236}">
              <a16:creationId xmlns:a16="http://schemas.microsoft.com/office/drawing/2014/main" id="{00000000-0008-0000-0B00-00003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1" name="Text Box 3">
          <a:extLst>
            <a:ext uri="{FF2B5EF4-FFF2-40B4-BE49-F238E27FC236}">
              <a16:creationId xmlns:a16="http://schemas.microsoft.com/office/drawing/2014/main" id="{00000000-0008-0000-0B00-00003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2" name="Text Box 3">
          <a:extLst>
            <a:ext uri="{FF2B5EF4-FFF2-40B4-BE49-F238E27FC236}">
              <a16:creationId xmlns:a16="http://schemas.microsoft.com/office/drawing/2014/main" id="{00000000-0008-0000-0B00-00003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3" name="Text Box 3">
          <a:extLst>
            <a:ext uri="{FF2B5EF4-FFF2-40B4-BE49-F238E27FC236}">
              <a16:creationId xmlns:a16="http://schemas.microsoft.com/office/drawing/2014/main" id="{00000000-0008-0000-0B00-00003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4" name="Text Box 3">
          <a:extLst>
            <a:ext uri="{FF2B5EF4-FFF2-40B4-BE49-F238E27FC236}">
              <a16:creationId xmlns:a16="http://schemas.microsoft.com/office/drawing/2014/main" id="{00000000-0008-0000-0B00-00003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5" name="Text Box 3">
          <a:extLst>
            <a:ext uri="{FF2B5EF4-FFF2-40B4-BE49-F238E27FC236}">
              <a16:creationId xmlns:a16="http://schemas.microsoft.com/office/drawing/2014/main" id="{00000000-0008-0000-0B00-00003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6" name="Text Box 3">
          <a:extLst>
            <a:ext uri="{FF2B5EF4-FFF2-40B4-BE49-F238E27FC236}">
              <a16:creationId xmlns:a16="http://schemas.microsoft.com/office/drawing/2014/main" id="{00000000-0008-0000-0B00-00003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7" name="Text Box 3">
          <a:extLst>
            <a:ext uri="{FF2B5EF4-FFF2-40B4-BE49-F238E27FC236}">
              <a16:creationId xmlns:a16="http://schemas.microsoft.com/office/drawing/2014/main" id="{00000000-0008-0000-0B00-00003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8" name="Text Box 3">
          <a:extLst>
            <a:ext uri="{FF2B5EF4-FFF2-40B4-BE49-F238E27FC236}">
              <a16:creationId xmlns:a16="http://schemas.microsoft.com/office/drawing/2014/main" id="{00000000-0008-0000-0B00-00003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89" name="Text Box 3">
          <a:extLst>
            <a:ext uri="{FF2B5EF4-FFF2-40B4-BE49-F238E27FC236}">
              <a16:creationId xmlns:a16="http://schemas.microsoft.com/office/drawing/2014/main" id="{00000000-0008-0000-0B00-00003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0" name="Text Box 3">
          <a:extLst>
            <a:ext uri="{FF2B5EF4-FFF2-40B4-BE49-F238E27FC236}">
              <a16:creationId xmlns:a16="http://schemas.microsoft.com/office/drawing/2014/main" id="{00000000-0008-0000-0B00-00003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1" name="Text Box 3">
          <a:extLst>
            <a:ext uri="{FF2B5EF4-FFF2-40B4-BE49-F238E27FC236}">
              <a16:creationId xmlns:a16="http://schemas.microsoft.com/office/drawing/2014/main" id="{00000000-0008-0000-0B00-00003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2" name="Text Box 3">
          <a:extLst>
            <a:ext uri="{FF2B5EF4-FFF2-40B4-BE49-F238E27FC236}">
              <a16:creationId xmlns:a16="http://schemas.microsoft.com/office/drawing/2014/main" id="{00000000-0008-0000-0B00-00004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3" name="Text Box 3">
          <a:extLst>
            <a:ext uri="{FF2B5EF4-FFF2-40B4-BE49-F238E27FC236}">
              <a16:creationId xmlns:a16="http://schemas.microsoft.com/office/drawing/2014/main" id="{00000000-0008-0000-0B00-00004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4" name="Text Box 3">
          <a:extLst>
            <a:ext uri="{FF2B5EF4-FFF2-40B4-BE49-F238E27FC236}">
              <a16:creationId xmlns:a16="http://schemas.microsoft.com/office/drawing/2014/main" id="{00000000-0008-0000-0B00-00004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5" name="Text Box 3">
          <a:extLst>
            <a:ext uri="{FF2B5EF4-FFF2-40B4-BE49-F238E27FC236}">
              <a16:creationId xmlns:a16="http://schemas.microsoft.com/office/drawing/2014/main" id="{00000000-0008-0000-0B00-00004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B00-00004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7" name="Text Box 3">
          <a:extLst>
            <a:ext uri="{FF2B5EF4-FFF2-40B4-BE49-F238E27FC236}">
              <a16:creationId xmlns:a16="http://schemas.microsoft.com/office/drawing/2014/main" id="{00000000-0008-0000-0B00-00004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8" name="Text Box 3">
          <a:extLst>
            <a:ext uri="{FF2B5EF4-FFF2-40B4-BE49-F238E27FC236}">
              <a16:creationId xmlns:a16="http://schemas.microsoft.com/office/drawing/2014/main" id="{00000000-0008-0000-0B00-00004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799" name="Text Box 3">
          <a:extLst>
            <a:ext uri="{FF2B5EF4-FFF2-40B4-BE49-F238E27FC236}">
              <a16:creationId xmlns:a16="http://schemas.microsoft.com/office/drawing/2014/main" id="{00000000-0008-0000-0B00-00004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0" name="Text Box 3">
          <a:extLst>
            <a:ext uri="{FF2B5EF4-FFF2-40B4-BE49-F238E27FC236}">
              <a16:creationId xmlns:a16="http://schemas.microsoft.com/office/drawing/2014/main" id="{00000000-0008-0000-0B00-00004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1" name="Text Box 3">
          <a:extLst>
            <a:ext uri="{FF2B5EF4-FFF2-40B4-BE49-F238E27FC236}">
              <a16:creationId xmlns:a16="http://schemas.microsoft.com/office/drawing/2014/main" id="{00000000-0008-0000-0B00-00004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2" name="Text Box 3">
          <a:extLst>
            <a:ext uri="{FF2B5EF4-FFF2-40B4-BE49-F238E27FC236}">
              <a16:creationId xmlns:a16="http://schemas.microsoft.com/office/drawing/2014/main" id="{00000000-0008-0000-0B00-00004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3" name="Text Box 3">
          <a:extLst>
            <a:ext uri="{FF2B5EF4-FFF2-40B4-BE49-F238E27FC236}">
              <a16:creationId xmlns:a16="http://schemas.microsoft.com/office/drawing/2014/main" id="{00000000-0008-0000-0B00-00004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4" name="Text Box 3">
          <a:extLst>
            <a:ext uri="{FF2B5EF4-FFF2-40B4-BE49-F238E27FC236}">
              <a16:creationId xmlns:a16="http://schemas.microsoft.com/office/drawing/2014/main" id="{00000000-0008-0000-0B00-00004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5" name="Text Box 3">
          <a:extLst>
            <a:ext uri="{FF2B5EF4-FFF2-40B4-BE49-F238E27FC236}">
              <a16:creationId xmlns:a16="http://schemas.microsoft.com/office/drawing/2014/main" id="{00000000-0008-0000-0B00-00004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6" name="Text Box 3">
          <a:extLst>
            <a:ext uri="{FF2B5EF4-FFF2-40B4-BE49-F238E27FC236}">
              <a16:creationId xmlns:a16="http://schemas.microsoft.com/office/drawing/2014/main" id="{00000000-0008-0000-0B00-00004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7" name="Text Box 3">
          <a:extLst>
            <a:ext uri="{FF2B5EF4-FFF2-40B4-BE49-F238E27FC236}">
              <a16:creationId xmlns:a16="http://schemas.microsoft.com/office/drawing/2014/main" id="{00000000-0008-0000-0B00-00004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8" name="Text Box 3">
          <a:extLst>
            <a:ext uri="{FF2B5EF4-FFF2-40B4-BE49-F238E27FC236}">
              <a16:creationId xmlns:a16="http://schemas.microsoft.com/office/drawing/2014/main" id="{00000000-0008-0000-0B00-00005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09" name="Text Box 3">
          <a:extLst>
            <a:ext uri="{FF2B5EF4-FFF2-40B4-BE49-F238E27FC236}">
              <a16:creationId xmlns:a16="http://schemas.microsoft.com/office/drawing/2014/main" id="{00000000-0008-0000-0B00-00005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0" name="Text Box 3">
          <a:extLst>
            <a:ext uri="{FF2B5EF4-FFF2-40B4-BE49-F238E27FC236}">
              <a16:creationId xmlns:a16="http://schemas.microsoft.com/office/drawing/2014/main" id="{00000000-0008-0000-0B00-00005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1" name="Text Box 3">
          <a:extLst>
            <a:ext uri="{FF2B5EF4-FFF2-40B4-BE49-F238E27FC236}">
              <a16:creationId xmlns:a16="http://schemas.microsoft.com/office/drawing/2014/main" id="{00000000-0008-0000-0B00-00005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2" name="Text Box 3">
          <a:extLst>
            <a:ext uri="{FF2B5EF4-FFF2-40B4-BE49-F238E27FC236}">
              <a16:creationId xmlns:a16="http://schemas.microsoft.com/office/drawing/2014/main" id="{00000000-0008-0000-0B00-00005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3" name="Text Box 3">
          <a:extLst>
            <a:ext uri="{FF2B5EF4-FFF2-40B4-BE49-F238E27FC236}">
              <a16:creationId xmlns:a16="http://schemas.microsoft.com/office/drawing/2014/main" id="{00000000-0008-0000-0B00-00005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4" name="Text Box 3">
          <a:extLst>
            <a:ext uri="{FF2B5EF4-FFF2-40B4-BE49-F238E27FC236}">
              <a16:creationId xmlns:a16="http://schemas.microsoft.com/office/drawing/2014/main" id="{00000000-0008-0000-0B00-00005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5" name="Text Box 3">
          <a:extLst>
            <a:ext uri="{FF2B5EF4-FFF2-40B4-BE49-F238E27FC236}">
              <a16:creationId xmlns:a16="http://schemas.microsoft.com/office/drawing/2014/main" id="{00000000-0008-0000-0B00-00005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6" name="Text Box 3">
          <a:extLst>
            <a:ext uri="{FF2B5EF4-FFF2-40B4-BE49-F238E27FC236}">
              <a16:creationId xmlns:a16="http://schemas.microsoft.com/office/drawing/2014/main" id="{00000000-0008-0000-0B00-00005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7" name="Text Box 3">
          <a:extLst>
            <a:ext uri="{FF2B5EF4-FFF2-40B4-BE49-F238E27FC236}">
              <a16:creationId xmlns:a16="http://schemas.microsoft.com/office/drawing/2014/main" id="{00000000-0008-0000-0B00-00005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8" name="Text Box 3">
          <a:extLst>
            <a:ext uri="{FF2B5EF4-FFF2-40B4-BE49-F238E27FC236}">
              <a16:creationId xmlns:a16="http://schemas.microsoft.com/office/drawing/2014/main" id="{00000000-0008-0000-0B00-00005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19" name="Text Box 3">
          <a:extLst>
            <a:ext uri="{FF2B5EF4-FFF2-40B4-BE49-F238E27FC236}">
              <a16:creationId xmlns:a16="http://schemas.microsoft.com/office/drawing/2014/main" id="{00000000-0008-0000-0B00-00005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0" name="Text Box 3">
          <a:extLst>
            <a:ext uri="{FF2B5EF4-FFF2-40B4-BE49-F238E27FC236}">
              <a16:creationId xmlns:a16="http://schemas.microsoft.com/office/drawing/2014/main" id="{00000000-0008-0000-0B00-00005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1" name="Text Box 3">
          <a:extLst>
            <a:ext uri="{FF2B5EF4-FFF2-40B4-BE49-F238E27FC236}">
              <a16:creationId xmlns:a16="http://schemas.microsoft.com/office/drawing/2014/main" id="{00000000-0008-0000-0B00-00005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2" name="Text Box 3">
          <a:extLst>
            <a:ext uri="{FF2B5EF4-FFF2-40B4-BE49-F238E27FC236}">
              <a16:creationId xmlns:a16="http://schemas.microsoft.com/office/drawing/2014/main" id="{00000000-0008-0000-0B00-00005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3" name="Text Box 3">
          <a:extLst>
            <a:ext uri="{FF2B5EF4-FFF2-40B4-BE49-F238E27FC236}">
              <a16:creationId xmlns:a16="http://schemas.microsoft.com/office/drawing/2014/main" id="{00000000-0008-0000-0B00-00005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4" name="Text Box 3">
          <a:extLst>
            <a:ext uri="{FF2B5EF4-FFF2-40B4-BE49-F238E27FC236}">
              <a16:creationId xmlns:a16="http://schemas.microsoft.com/office/drawing/2014/main" id="{00000000-0008-0000-0B00-00006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5" name="Text Box 3">
          <a:extLst>
            <a:ext uri="{FF2B5EF4-FFF2-40B4-BE49-F238E27FC236}">
              <a16:creationId xmlns:a16="http://schemas.microsoft.com/office/drawing/2014/main" id="{00000000-0008-0000-0B00-00006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6" name="Text Box 3">
          <a:extLst>
            <a:ext uri="{FF2B5EF4-FFF2-40B4-BE49-F238E27FC236}">
              <a16:creationId xmlns:a16="http://schemas.microsoft.com/office/drawing/2014/main" id="{00000000-0008-0000-0B00-00006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7" name="Text Box 3">
          <a:extLst>
            <a:ext uri="{FF2B5EF4-FFF2-40B4-BE49-F238E27FC236}">
              <a16:creationId xmlns:a16="http://schemas.microsoft.com/office/drawing/2014/main" id="{00000000-0008-0000-0B00-00006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8" name="Text Box 3">
          <a:extLst>
            <a:ext uri="{FF2B5EF4-FFF2-40B4-BE49-F238E27FC236}">
              <a16:creationId xmlns:a16="http://schemas.microsoft.com/office/drawing/2014/main" id="{00000000-0008-0000-0B00-00006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29" name="Text Box 3">
          <a:extLst>
            <a:ext uri="{FF2B5EF4-FFF2-40B4-BE49-F238E27FC236}">
              <a16:creationId xmlns:a16="http://schemas.microsoft.com/office/drawing/2014/main" id="{00000000-0008-0000-0B00-00006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0" name="Text Box 3">
          <a:extLst>
            <a:ext uri="{FF2B5EF4-FFF2-40B4-BE49-F238E27FC236}">
              <a16:creationId xmlns:a16="http://schemas.microsoft.com/office/drawing/2014/main" id="{00000000-0008-0000-0B00-00006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1" name="Text Box 3">
          <a:extLst>
            <a:ext uri="{FF2B5EF4-FFF2-40B4-BE49-F238E27FC236}">
              <a16:creationId xmlns:a16="http://schemas.microsoft.com/office/drawing/2014/main" id="{00000000-0008-0000-0B00-00006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2" name="Text Box 3">
          <a:extLst>
            <a:ext uri="{FF2B5EF4-FFF2-40B4-BE49-F238E27FC236}">
              <a16:creationId xmlns:a16="http://schemas.microsoft.com/office/drawing/2014/main" id="{00000000-0008-0000-0B00-00006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3" name="Text Box 3">
          <a:extLst>
            <a:ext uri="{FF2B5EF4-FFF2-40B4-BE49-F238E27FC236}">
              <a16:creationId xmlns:a16="http://schemas.microsoft.com/office/drawing/2014/main" id="{00000000-0008-0000-0B00-00006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4" name="Text Box 3">
          <a:extLst>
            <a:ext uri="{FF2B5EF4-FFF2-40B4-BE49-F238E27FC236}">
              <a16:creationId xmlns:a16="http://schemas.microsoft.com/office/drawing/2014/main" id="{00000000-0008-0000-0B00-00006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5" name="Text Box 3">
          <a:extLst>
            <a:ext uri="{FF2B5EF4-FFF2-40B4-BE49-F238E27FC236}">
              <a16:creationId xmlns:a16="http://schemas.microsoft.com/office/drawing/2014/main" id="{00000000-0008-0000-0B00-00006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6" name="Text Box 3">
          <a:extLst>
            <a:ext uri="{FF2B5EF4-FFF2-40B4-BE49-F238E27FC236}">
              <a16:creationId xmlns:a16="http://schemas.microsoft.com/office/drawing/2014/main" id="{00000000-0008-0000-0B00-00006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7" name="Text Box 3">
          <a:extLst>
            <a:ext uri="{FF2B5EF4-FFF2-40B4-BE49-F238E27FC236}">
              <a16:creationId xmlns:a16="http://schemas.microsoft.com/office/drawing/2014/main" id="{00000000-0008-0000-0B00-00006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8" name="Text Box 3">
          <a:extLst>
            <a:ext uri="{FF2B5EF4-FFF2-40B4-BE49-F238E27FC236}">
              <a16:creationId xmlns:a16="http://schemas.microsoft.com/office/drawing/2014/main" id="{00000000-0008-0000-0B00-00006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39" name="Text Box 3">
          <a:extLst>
            <a:ext uri="{FF2B5EF4-FFF2-40B4-BE49-F238E27FC236}">
              <a16:creationId xmlns:a16="http://schemas.microsoft.com/office/drawing/2014/main" id="{00000000-0008-0000-0B00-00006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0" name="Text Box 3">
          <a:extLst>
            <a:ext uri="{FF2B5EF4-FFF2-40B4-BE49-F238E27FC236}">
              <a16:creationId xmlns:a16="http://schemas.microsoft.com/office/drawing/2014/main" id="{00000000-0008-0000-0B00-00007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1" name="Text Box 3">
          <a:extLst>
            <a:ext uri="{FF2B5EF4-FFF2-40B4-BE49-F238E27FC236}">
              <a16:creationId xmlns:a16="http://schemas.microsoft.com/office/drawing/2014/main" id="{00000000-0008-0000-0B00-00007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2" name="Text Box 3">
          <a:extLst>
            <a:ext uri="{FF2B5EF4-FFF2-40B4-BE49-F238E27FC236}">
              <a16:creationId xmlns:a16="http://schemas.microsoft.com/office/drawing/2014/main" id="{00000000-0008-0000-0B00-00007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3" name="Text Box 3">
          <a:extLst>
            <a:ext uri="{FF2B5EF4-FFF2-40B4-BE49-F238E27FC236}">
              <a16:creationId xmlns:a16="http://schemas.microsoft.com/office/drawing/2014/main" id="{00000000-0008-0000-0B00-00007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4" name="Text Box 3">
          <a:extLst>
            <a:ext uri="{FF2B5EF4-FFF2-40B4-BE49-F238E27FC236}">
              <a16:creationId xmlns:a16="http://schemas.microsoft.com/office/drawing/2014/main" id="{00000000-0008-0000-0B00-00007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5" name="Text Box 3">
          <a:extLst>
            <a:ext uri="{FF2B5EF4-FFF2-40B4-BE49-F238E27FC236}">
              <a16:creationId xmlns:a16="http://schemas.microsoft.com/office/drawing/2014/main" id="{00000000-0008-0000-0B00-00007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6" name="Text Box 3">
          <a:extLst>
            <a:ext uri="{FF2B5EF4-FFF2-40B4-BE49-F238E27FC236}">
              <a16:creationId xmlns:a16="http://schemas.microsoft.com/office/drawing/2014/main" id="{00000000-0008-0000-0B00-00007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7" name="Text Box 3">
          <a:extLst>
            <a:ext uri="{FF2B5EF4-FFF2-40B4-BE49-F238E27FC236}">
              <a16:creationId xmlns:a16="http://schemas.microsoft.com/office/drawing/2014/main" id="{00000000-0008-0000-0B00-00007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8" name="Text Box 3">
          <a:extLst>
            <a:ext uri="{FF2B5EF4-FFF2-40B4-BE49-F238E27FC236}">
              <a16:creationId xmlns:a16="http://schemas.microsoft.com/office/drawing/2014/main" id="{00000000-0008-0000-0B00-00007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49" name="Text Box 3">
          <a:extLst>
            <a:ext uri="{FF2B5EF4-FFF2-40B4-BE49-F238E27FC236}">
              <a16:creationId xmlns:a16="http://schemas.microsoft.com/office/drawing/2014/main" id="{00000000-0008-0000-0B00-00007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0" name="Text Box 3">
          <a:extLst>
            <a:ext uri="{FF2B5EF4-FFF2-40B4-BE49-F238E27FC236}">
              <a16:creationId xmlns:a16="http://schemas.microsoft.com/office/drawing/2014/main" id="{00000000-0008-0000-0B00-00007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1" name="Text Box 3">
          <a:extLst>
            <a:ext uri="{FF2B5EF4-FFF2-40B4-BE49-F238E27FC236}">
              <a16:creationId xmlns:a16="http://schemas.microsoft.com/office/drawing/2014/main" id="{00000000-0008-0000-0B00-00007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2" name="Text Box 3">
          <a:extLst>
            <a:ext uri="{FF2B5EF4-FFF2-40B4-BE49-F238E27FC236}">
              <a16:creationId xmlns:a16="http://schemas.microsoft.com/office/drawing/2014/main" id="{00000000-0008-0000-0B00-00007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3" name="Text Box 3">
          <a:extLst>
            <a:ext uri="{FF2B5EF4-FFF2-40B4-BE49-F238E27FC236}">
              <a16:creationId xmlns:a16="http://schemas.microsoft.com/office/drawing/2014/main" id="{00000000-0008-0000-0B00-00007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4" name="Text Box 3">
          <a:extLst>
            <a:ext uri="{FF2B5EF4-FFF2-40B4-BE49-F238E27FC236}">
              <a16:creationId xmlns:a16="http://schemas.microsoft.com/office/drawing/2014/main" id="{00000000-0008-0000-0B00-00007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5" name="Text Box 3">
          <a:extLst>
            <a:ext uri="{FF2B5EF4-FFF2-40B4-BE49-F238E27FC236}">
              <a16:creationId xmlns:a16="http://schemas.microsoft.com/office/drawing/2014/main" id="{00000000-0008-0000-0B00-00007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6" name="Text Box 3">
          <a:extLst>
            <a:ext uri="{FF2B5EF4-FFF2-40B4-BE49-F238E27FC236}">
              <a16:creationId xmlns:a16="http://schemas.microsoft.com/office/drawing/2014/main" id="{00000000-0008-0000-0B00-00008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7" name="Text Box 3">
          <a:extLst>
            <a:ext uri="{FF2B5EF4-FFF2-40B4-BE49-F238E27FC236}">
              <a16:creationId xmlns:a16="http://schemas.microsoft.com/office/drawing/2014/main" id="{00000000-0008-0000-0B00-00008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8" name="Text Box 3">
          <a:extLst>
            <a:ext uri="{FF2B5EF4-FFF2-40B4-BE49-F238E27FC236}">
              <a16:creationId xmlns:a16="http://schemas.microsoft.com/office/drawing/2014/main" id="{00000000-0008-0000-0B00-00008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59" name="Text Box 3">
          <a:extLst>
            <a:ext uri="{FF2B5EF4-FFF2-40B4-BE49-F238E27FC236}">
              <a16:creationId xmlns:a16="http://schemas.microsoft.com/office/drawing/2014/main" id="{00000000-0008-0000-0B00-00008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0" name="Text Box 3">
          <a:extLst>
            <a:ext uri="{FF2B5EF4-FFF2-40B4-BE49-F238E27FC236}">
              <a16:creationId xmlns:a16="http://schemas.microsoft.com/office/drawing/2014/main" id="{00000000-0008-0000-0B00-00008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1" name="Text Box 3">
          <a:extLst>
            <a:ext uri="{FF2B5EF4-FFF2-40B4-BE49-F238E27FC236}">
              <a16:creationId xmlns:a16="http://schemas.microsoft.com/office/drawing/2014/main" id="{00000000-0008-0000-0B00-00008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2" name="Text Box 3">
          <a:extLst>
            <a:ext uri="{FF2B5EF4-FFF2-40B4-BE49-F238E27FC236}">
              <a16:creationId xmlns:a16="http://schemas.microsoft.com/office/drawing/2014/main" id="{00000000-0008-0000-0B00-00008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3" name="Text Box 3">
          <a:extLst>
            <a:ext uri="{FF2B5EF4-FFF2-40B4-BE49-F238E27FC236}">
              <a16:creationId xmlns:a16="http://schemas.microsoft.com/office/drawing/2014/main" id="{00000000-0008-0000-0B00-00008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4" name="Text Box 3">
          <a:extLst>
            <a:ext uri="{FF2B5EF4-FFF2-40B4-BE49-F238E27FC236}">
              <a16:creationId xmlns:a16="http://schemas.microsoft.com/office/drawing/2014/main" id="{00000000-0008-0000-0B00-00008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5" name="Text Box 3">
          <a:extLst>
            <a:ext uri="{FF2B5EF4-FFF2-40B4-BE49-F238E27FC236}">
              <a16:creationId xmlns:a16="http://schemas.microsoft.com/office/drawing/2014/main" id="{00000000-0008-0000-0B00-00008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6" name="Text Box 3">
          <a:extLst>
            <a:ext uri="{FF2B5EF4-FFF2-40B4-BE49-F238E27FC236}">
              <a16:creationId xmlns:a16="http://schemas.microsoft.com/office/drawing/2014/main" id="{00000000-0008-0000-0B00-00008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7" name="Text Box 3">
          <a:extLst>
            <a:ext uri="{FF2B5EF4-FFF2-40B4-BE49-F238E27FC236}">
              <a16:creationId xmlns:a16="http://schemas.microsoft.com/office/drawing/2014/main" id="{00000000-0008-0000-0B00-00008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8" name="Text Box 3">
          <a:extLst>
            <a:ext uri="{FF2B5EF4-FFF2-40B4-BE49-F238E27FC236}">
              <a16:creationId xmlns:a16="http://schemas.microsoft.com/office/drawing/2014/main" id="{00000000-0008-0000-0B00-00008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69" name="Text Box 3">
          <a:extLst>
            <a:ext uri="{FF2B5EF4-FFF2-40B4-BE49-F238E27FC236}">
              <a16:creationId xmlns:a16="http://schemas.microsoft.com/office/drawing/2014/main" id="{00000000-0008-0000-0B00-00008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0" name="Text Box 3">
          <a:extLst>
            <a:ext uri="{FF2B5EF4-FFF2-40B4-BE49-F238E27FC236}">
              <a16:creationId xmlns:a16="http://schemas.microsoft.com/office/drawing/2014/main" id="{00000000-0008-0000-0B00-00008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1" name="Text Box 3">
          <a:extLst>
            <a:ext uri="{FF2B5EF4-FFF2-40B4-BE49-F238E27FC236}">
              <a16:creationId xmlns:a16="http://schemas.microsoft.com/office/drawing/2014/main" id="{00000000-0008-0000-0B00-00008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2" name="Text Box 3">
          <a:extLst>
            <a:ext uri="{FF2B5EF4-FFF2-40B4-BE49-F238E27FC236}">
              <a16:creationId xmlns:a16="http://schemas.microsoft.com/office/drawing/2014/main" id="{00000000-0008-0000-0B00-00009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3" name="Text Box 3">
          <a:extLst>
            <a:ext uri="{FF2B5EF4-FFF2-40B4-BE49-F238E27FC236}">
              <a16:creationId xmlns:a16="http://schemas.microsoft.com/office/drawing/2014/main" id="{00000000-0008-0000-0B00-00009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4" name="Text Box 3">
          <a:extLst>
            <a:ext uri="{FF2B5EF4-FFF2-40B4-BE49-F238E27FC236}">
              <a16:creationId xmlns:a16="http://schemas.microsoft.com/office/drawing/2014/main" id="{00000000-0008-0000-0B00-00009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5" name="Text Box 3">
          <a:extLst>
            <a:ext uri="{FF2B5EF4-FFF2-40B4-BE49-F238E27FC236}">
              <a16:creationId xmlns:a16="http://schemas.microsoft.com/office/drawing/2014/main" id="{00000000-0008-0000-0B00-00009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6" name="Text Box 3">
          <a:extLst>
            <a:ext uri="{FF2B5EF4-FFF2-40B4-BE49-F238E27FC236}">
              <a16:creationId xmlns:a16="http://schemas.microsoft.com/office/drawing/2014/main" id="{00000000-0008-0000-0B00-00009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7" name="Text Box 3">
          <a:extLst>
            <a:ext uri="{FF2B5EF4-FFF2-40B4-BE49-F238E27FC236}">
              <a16:creationId xmlns:a16="http://schemas.microsoft.com/office/drawing/2014/main" id="{00000000-0008-0000-0B00-00009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8" name="Text Box 3">
          <a:extLst>
            <a:ext uri="{FF2B5EF4-FFF2-40B4-BE49-F238E27FC236}">
              <a16:creationId xmlns:a16="http://schemas.microsoft.com/office/drawing/2014/main" id="{00000000-0008-0000-0B00-00009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79" name="Text Box 3">
          <a:extLst>
            <a:ext uri="{FF2B5EF4-FFF2-40B4-BE49-F238E27FC236}">
              <a16:creationId xmlns:a16="http://schemas.microsoft.com/office/drawing/2014/main" id="{00000000-0008-0000-0B00-00009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0" name="Text Box 3">
          <a:extLst>
            <a:ext uri="{FF2B5EF4-FFF2-40B4-BE49-F238E27FC236}">
              <a16:creationId xmlns:a16="http://schemas.microsoft.com/office/drawing/2014/main" id="{00000000-0008-0000-0B00-00009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1" name="Text Box 3">
          <a:extLst>
            <a:ext uri="{FF2B5EF4-FFF2-40B4-BE49-F238E27FC236}">
              <a16:creationId xmlns:a16="http://schemas.microsoft.com/office/drawing/2014/main" id="{00000000-0008-0000-0B00-00009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2" name="Text Box 3">
          <a:extLst>
            <a:ext uri="{FF2B5EF4-FFF2-40B4-BE49-F238E27FC236}">
              <a16:creationId xmlns:a16="http://schemas.microsoft.com/office/drawing/2014/main" id="{00000000-0008-0000-0B00-00009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3" name="Text Box 3">
          <a:extLst>
            <a:ext uri="{FF2B5EF4-FFF2-40B4-BE49-F238E27FC236}">
              <a16:creationId xmlns:a16="http://schemas.microsoft.com/office/drawing/2014/main" id="{00000000-0008-0000-0B00-00009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4" name="Text Box 3">
          <a:extLst>
            <a:ext uri="{FF2B5EF4-FFF2-40B4-BE49-F238E27FC236}">
              <a16:creationId xmlns:a16="http://schemas.microsoft.com/office/drawing/2014/main" id="{00000000-0008-0000-0B00-00009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5" name="Text Box 3">
          <a:extLst>
            <a:ext uri="{FF2B5EF4-FFF2-40B4-BE49-F238E27FC236}">
              <a16:creationId xmlns:a16="http://schemas.microsoft.com/office/drawing/2014/main" id="{00000000-0008-0000-0B00-00009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6" name="Text Box 3">
          <a:extLst>
            <a:ext uri="{FF2B5EF4-FFF2-40B4-BE49-F238E27FC236}">
              <a16:creationId xmlns:a16="http://schemas.microsoft.com/office/drawing/2014/main" id="{00000000-0008-0000-0B00-00009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7" name="Text Box 3">
          <a:extLst>
            <a:ext uri="{FF2B5EF4-FFF2-40B4-BE49-F238E27FC236}">
              <a16:creationId xmlns:a16="http://schemas.microsoft.com/office/drawing/2014/main" id="{00000000-0008-0000-0B00-00009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8" name="Text Box 3">
          <a:extLst>
            <a:ext uri="{FF2B5EF4-FFF2-40B4-BE49-F238E27FC236}">
              <a16:creationId xmlns:a16="http://schemas.microsoft.com/office/drawing/2014/main" id="{00000000-0008-0000-0B00-0000A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89" name="Text Box 3">
          <a:extLst>
            <a:ext uri="{FF2B5EF4-FFF2-40B4-BE49-F238E27FC236}">
              <a16:creationId xmlns:a16="http://schemas.microsoft.com/office/drawing/2014/main" id="{00000000-0008-0000-0B00-0000A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0" name="Text Box 3">
          <a:extLst>
            <a:ext uri="{FF2B5EF4-FFF2-40B4-BE49-F238E27FC236}">
              <a16:creationId xmlns:a16="http://schemas.microsoft.com/office/drawing/2014/main" id="{00000000-0008-0000-0B00-0000A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1" name="Text Box 3">
          <a:extLst>
            <a:ext uri="{FF2B5EF4-FFF2-40B4-BE49-F238E27FC236}">
              <a16:creationId xmlns:a16="http://schemas.microsoft.com/office/drawing/2014/main" id="{00000000-0008-0000-0B00-0000A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2" name="Text Box 3">
          <a:extLst>
            <a:ext uri="{FF2B5EF4-FFF2-40B4-BE49-F238E27FC236}">
              <a16:creationId xmlns:a16="http://schemas.microsoft.com/office/drawing/2014/main" id="{00000000-0008-0000-0B00-0000A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3" name="Text Box 3">
          <a:extLst>
            <a:ext uri="{FF2B5EF4-FFF2-40B4-BE49-F238E27FC236}">
              <a16:creationId xmlns:a16="http://schemas.microsoft.com/office/drawing/2014/main" id="{00000000-0008-0000-0B00-0000A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4" name="Text Box 3">
          <a:extLst>
            <a:ext uri="{FF2B5EF4-FFF2-40B4-BE49-F238E27FC236}">
              <a16:creationId xmlns:a16="http://schemas.microsoft.com/office/drawing/2014/main" id="{00000000-0008-0000-0B00-0000A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5" name="Text Box 3">
          <a:extLst>
            <a:ext uri="{FF2B5EF4-FFF2-40B4-BE49-F238E27FC236}">
              <a16:creationId xmlns:a16="http://schemas.microsoft.com/office/drawing/2014/main" id="{00000000-0008-0000-0B00-0000A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6" name="Text Box 3">
          <a:extLst>
            <a:ext uri="{FF2B5EF4-FFF2-40B4-BE49-F238E27FC236}">
              <a16:creationId xmlns:a16="http://schemas.microsoft.com/office/drawing/2014/main" id="{00000000-0008-0000-0B00-0000A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7" name="Text Box 3">
          <a:extLst>
            <a:ext uri="{FF2B5EF4-FFF2-40B4-BE49-F238E27FC236}">
              <a16:creationId xmlns:a16="http://schemas.microsoft.com/office/drawing/2014/main" id="{00000000-0008-0000-0B00-0000A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8" name="Text Box 3">
          <a:extLst>
            <a:ext uri="{FF2B5EF4-FFF2-40B4-BE49-F238E27FC236}">
              <a16:creationId xmlns:a16="http://schemas.microsoft.com/office/drawing/2014/main" id="{00000000-0008-0000-0B00-0000A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899" name="Text Box 3">
          <a:extLst>
            <a:ext uri="{FF2B5EF4-FFF2-40B4-BE49-F238E27FC236}">
              <a16:creationId xmlns:a16="http://schemas.microsoft.com/office/drawing/2014/main" id="{00000000-0008-0000-0B00-0000A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0" name="Text Box 3">
          <a:extLst>
            <a:ext uri="{FF2B5EF4-FFF2-40B4-BE49-F238E27FC236}">
              <a16:creationId xmlns:a16="http://schemas.microsoft.com/office/drawing/2014/main" id="{00000000-0008-0000-0B00-0000A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1" name="Text Box 3">
          <a:extLst>
            <a:ext uri="{FF2B5EF4-FFF2-40B4-BE49-F238E27FC236}">
              <a16:creationId xmlns:a16="http://schemas.microsoft.com/office/drawing/2014/main" id="{00000000-0008-0000-0B00-0000A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2" name="Text Box 3">
          <a:extLst>
            <a:ext uri="{FF2B5EF4-FFF2-40B4-BE49-F238E27FC236}">
              <a16:creationId xmlns:a16="http://schemas.microsoft.com/office/drawing/2014/main" id="{00000000-0008-0000-0B00-0000A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3" name="Text Box 3">
          <a:extLst>
            <a:ext uri="{FF2B5EF4-FFF2-40B4-BE49-F238E27FC236}">
              <a16:creationId xmlns:a16="http://schemas.microsoft.com/office/drawing/2014/main" id="{00000000-0008-0000-0B00-0000A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4" name="Text Box 3">
          <a:extLst>
            <a:ext uri="{FF2B5EF4-FFF2-40B4-BE49-F238E27FC236}">
              <a16:creationId xmlns:a16="http://schemas.microsoft.com/office/drawing/2014/main" id="{00000000-0008-0000-0B00-0000B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5" name="Text Box 3">
          <a:extLst>
            <a:ext uri="{FF2B5EF4-FFF2-40B4-BE49-F238E27FC236}">
              <a16:creationId xmlns:a16="http://schemas.microsoft.com/office/drawing/2014/main" id="{00000000-0008-0000-0B00-0000B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6" name="Text Box 3">
          <a:extLst>
            <a:ext uri="{FF2B5EF4-FFF2-40B4-BE49-F238E27FC236}">
              <a16:creationId xmlns:a16="http://schemas.microsoft.com/office/drawing/2014/main" id="{00000000-0008-0000-0B00-0000B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7" name="Text Box 3">
          <a:extLst>
            <a:ext uri="{FF2B5EF4-FFF2-40B4-BE49-F238E27FC236}">
              <a16:creationId xmlns:a16="http://schemas.microsoft.com/office/drawing/2014/main" id="{00000000-0008-0000-0B00-0000B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8" name="Text Box 3">
          <a:extLst>
            <a:ext uri="{FF2B5EF4-FFF2-40B4-BE49-F238E27FC236}">
              <a16:creationId xmlns:a16="http://schemas.microsoft.com/office/drawing/2014/main" id="{00000000-0008-0000-0B00-0000B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09" name="Text Box 3">
          <a:extLst>
            <a:ext uri="{FF2B5EF4-FFF2-40B4-BE49-F238E27FC236}">
              <a16:creationId xmlns:a16="http://schemas.microsoft.com/office/drawing/2014/main" id="{00000000-0008-0000-0B00-0000B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0" name="Text Box 3">
          <a:extLst>
            <a:ext uri="{FF2B5EF4-FFF2-40B4-BE49-F238E27FC236}">
              <a16:creationId xmlns:a16="http://schemas.microsoft.com/office/drawing/2014/main" id="{00000000-0008-0000-0B00-0000B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1" name="Text Box 3">
          <a:extLst>
            <a:ext uri="{FF2B5EF4-FFF2-40B4-BE49-F238E27FC236}">
              <a16:creationId xmlns:a16="http://schemas.microsoft.com/office/drawing/2014/main" id="{00000000-0008-0000-0B00-0000B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2" name="Text Box 3">
          <a:extLst>
            <a:ext uri="{FF2B5EF4-FFF2-40B4-BE49-F238E27FC236}">
              <a16:creationId xmlns:a16="http://schemas.microsoft.com/office/drawing/2014/main" id="{00000000-0008-0000-0B00-0000B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3" name="Text Box 3">
          <a:extLst>
            <a:ext uri="{FF2B5EF4-FFF2-40B4-BE49-F238E27FC236}">
              <a16:creationId xmlns:a16="http://schemas.microsoft.com/office/drawing/2014/main" id="{00000000-0008-0000-0B00-0000B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4" name="Text Box 3">
          <a:extLst>
            <a:ext uri="{FF2B5EF4-FFF2-40B4-BE49-F238E27FC236}">
              <a16:creationId xmlns:a16="http://schemas.microsoft.com/office/drawing/2014/main" id="{00000000-0008-0000-0B00-0000B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5" name="Text Box 3">
          <a:extLst>
            <a:ext uri="{FF2B5EF4-FFF2-40B4-BE49-F238E27FC236}">
              <a16:creationId xmlns:a16="http://schemas.microsoft.com/office/drawing/2014/main" id="{00000000-0008-0000-0B00-0000B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6" name="Text Box 3">
          <a:extLst>
            <a:ext uri="{FF2B5EF4-FFF2-40B4-BE49-F238E27FC236}">
              <a16:creationId xmlns:a16="http://schemas.microsoft.com/office/drawing/2014/main" id="{00000000-0008-0000-0B00-0000B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7" name="Text Box 3">
          <a:extLst>
            <a:ext uri="{FF2B5EF4-FFF2-40B4-BE49-F238E27FC236}">
              <a16:creationId xmlns:a16="http://schemas.microsoft.com/office/drawing/2014/main" id="{00000000-0008-0000-0B00-0000B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8" name="Text Box 3">
          <a:extLst>
            <a:ext uri="{FF2B5EF4-FFF2-40B4-BE49-F238E27FC236}">
              <a16:creationId xmlns:a16="http://schemas.microsoft.com/office/drawing/2014/main" id="{00000000-0008-0000-0B00-0000B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19" name="Text Box 3">
          <a:extLst>
            <a:ext uri="{FF2B5EF4-FFF2-40B4-BE49-F238E27FC236}">
              <a16:creationId xmlns:a16="http://schemas.microsoft.com/office/drawing/2014/main" id="{00000000-0008-0000-0B00-0000B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0" name="Text Box 3">
          <a:extLst>
            <a:ext uri="{FF2B5EF4-FFF2-40B4-BE49-F238E27FC236}">
              <a16:creationId xmlns:a16="http://schemas.microsoft.com/office/drawing/2014/main" id="{00000000-0008-0000-0B00-0000C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1" name="Text Box 3">
          <a:extLst>
            <a:ext uri="{FF2B5EF4-FFF2-40B4-BE49-F238E27FC236}">
              <a16:creationId xmlns:a16="http://schemas.microsoft.com/office/drawing/2014/main" id="{00000000-0008-0000-0B00-0000C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2" name="Text Box 3">
          <a:extLst>
            <a:ext uri="{FF2B5EF4-FFF2-40B4-BE49-F238E27FC236}">
              <a16:creationId xmlns:a16="http://schemas.microsoft.com/office/drawing/2014/main" id="{00000000-0008-0000-0B00-0000C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3" name="Text Box 3">
          <a:extLst>
            <a:ext uri="{FF2B5EF4-FFF2-40B4-BE49-F238E27FC236}">
              <a16:creationId xmlns:a16="http://schemas.microsoft.com/office/drawing/2014/main" id="{00000000-0008-0000-0B00-0000C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4" name="Text Box 3">
          <a:extLst>
            <a:ext uri="{FF2B5EF4-FFF2-40B4-BE49-F238E27FC236}">
              <a16:creationId xmlns:a16="http://schemas.microsoft.com/office/drawing/2014/main" id="{00000000-0008-0000-0B00-0000C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5" name="Text Box 3">
          <a:extLst>
            <a:ext uri="{FF2B5EF4-FFF2-40B4-BE49-F238E27FC236}">
              <a16:creationId xmlns:a16="http://schemas.microsoft.com/office/drawing/2014/main" id="{00000000-0008-0000-0B00-0000C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6" name="Text Box 3">
          <a:extLst>
            <a:ext uri="{FF2B5EF4-FFF2-40B4-BE49-F238E27FC236}">
              <a16:creationId xmlns:a16="http://schemas.microsoft.com/office/drawing/2014/main" id="{00000000-0008-0000-0B00-0000C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7" name="Text Box 3">
          <a:extLst>
            <a:ext uri="{FF2B5EF4-FFF2-40B4-BE49-F238E27FC236}">
              <a16:creationId xmlns:a16="http://schemas.microsoft.com/office/drawing/2014/main" id="{00000000-0008-0000-0B00-0000C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8" name="Text Box 3">
          <a:extLst>
            <a:ext uri="{FF2B5EF4-FFF2-40B4-BE49-F238E27FC236}">
              <a16:creationId xmlns:a16="http://schemas.microsoft.com/office/drawing/2014/main" id="{00000000-0008-0000-0B00-0000C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29" name="Text Box 3">
          <a:extLst>
            <a:ext uri="{FF2B5EF4-FFF2-40B4-BE49-F238E27FC236}">
              <a16:creationId xmlns:a16="http://schemas.microsoft.com/office/drawing/2014/main" id="{00000000-0008-0000-0B00-0000C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0" name="Text Box 3">
          <a:extLst>
            <a:ext uri="{FF2B5EF4-FFF2-40B4-BE49-F238E27FC236}">
              <a16:creationId xmlns:a16="http://schemas.microsoft.com/office/drawing/2014/main" id="{00000000-0008-0000-0B00-0000C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1" name="Text Box 3">
          <a:extLst>
            <a:ext uri="{FF2B5EF4-FFF2-40B4-BE49-F238E27FC236}">
              <a16:creationId xmlns:a16="http://schemas.microsoft.com/office/drawing/2014/main" id="{00000000-0008-0000-0B00-0000C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2" name="Text Box 3">
          <a:extLst>
            <a:ext uri="{FF2B5EF4-FFF2-40B4-BE49-F238E27FC236}">
              <a16:creationId xmlns:a16="http://schemas.microsoft.com/office/drawing/2014/main" id="{00000000-0008-0000-0B00-0000C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3" name="Text Box 3">
          <a:extLst>
            <a:ext uri="{FF2B5EF4-FFF2-40B4-BE49-F238E27FC236}">
              <a16:creationId xmlns:a16="http://schemas.microsoft.com/office/drawing/2014/main" id="{00000000-0008-0000-0B00-0000C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4" name="Text Box 3">
          <a:extLst>
            <a:ext uri="{FF2B5EF4-FFF2-40B4-BE49-F238E27FC236}">
              <a16:creationId xmlns:a16="http://schemas.microsoft.com/office/drawing/2014/main" id="{00000000-0008-0000-0B00-0000C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5" name="Text Box 3">
          <a:extLst>
            <a:ext uri="{FF2B5EF4-FFF2-40B4-BE49-F238E27FC236}">
              <a16:creationId xmlns:a16="http://schemas.microsoft.com/office/drawing/2014/main" id="{00000000-0008-0000-0B00-0000C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6" name="Text Box 3">
          <a:extLst>
            <a:ext uri="{FF2B5EF4-FFF2-40B4-BE49-F238E27FC236}">
              <a16:creationId xmlns:a16="http://schemas.microsoft.com/office/drawing/2014/main" id="{00000000-0008-0000-0B00-0000D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7" name="Text Box 3">
          <a:extLst>
            <a:ext uri="{FF2B5EF4-FFF2-40B4-BE49-F238E27FC236}">
              <a16:creationId xmlns:a16="http://schemas.microsoft.com/office/drawing/2014/main" id="{00000000-0008-0000-0B00-0000D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8" name="Text Box 3">
          <a:extLst>
            <a:ext uri="{FF2B5EF4-FFF2-40B4-BE49-F238E27FC236}">
              <a16:creationId xmlns:a16="http://schemas.microsoft.com/office/drawing/2014/main" id="{00000000-0008-0000-0B00-0000D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39" name="Text Box 3">
          <a:extLst>
            <a:ext uri="{FF2B5EF4-FFF2-40B4-BE49-F238E27FC236}">
              <a16:creationId xmlns:a16="http://schemas.microsoft.com/office/drawing/2014/main" id="{00000000-0008-0000-0B00-0000D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0" name="Text Box 3">
          <a:extLst>
            <a:ext uri="{FF2B5EF4-FFF2-40B4-BE49-F238E27FC236}">
              <a16:creationId xmlns:a16="http://schemas.microsoft.com/office/drawing/2014/main" id="{00000000-0008-0000-0B00-0000D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1" name="Text Box 3">
          <a:extLst>
            <a:ext uri="{FF2B5EF4-FFF2-40B4-BE49-F238E27FC236}">
              <a16:creationId xmlns:a16="http://schemas.microsoft.com/office/drawing/2014/main" id="{00000000-0008-0000-0B00-0000D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2" name="Text Box 3">
          <a:extLst>
            <a:ext uri="{FF2B5EF4-FFF2-40B4-BE49-F238E27FC236}">
              <a16:creationId xmlns:a16="http://schemas.microsoft.com/office/drawing/2014/main" id="{00000000-0008-0000-0B00-0000D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3" name="Text Box 3">
          <a:extLst>
            <a:ext uri="{FF2B5EF4-FFF2-40B4-BE49-F238E27FC236}">
              <a16:creationId xmlns:a16="http://schemas.microsoft.com/office/drawing/2014/main" id="{00000000-0008-0000-0B00-0000D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4" name="Text Box 3">
          <a:extLst>
            <a:ext uri="{FF2B5EF4-FFF2-40B4-BE49-F238E27FC236}">
              <a16:creationId xmlns:a16="http://schemas.microsoft.com/office/drawing/2014/main" id="{00000000-0008-0000-0B00-0000D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5" name="Text Box 3">
          <a:extLst>
            <a:ext uri="{FF2B5EF4-FFF2-40B4-BE49-F238E27FC236}">
              <a16:creationId xmlns:a16="http://schemas.microsoft.com/office/drawing/2014/main" id="{00000000-0008-0000-0B00-0000D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6" name="Text Box 3">
          <a:extLst>
            <a:ext uri="{FF2B5EF4-FFF2-40B4-BE49-F238E27FC236}">
              <a16:creationId xmlns:a16="http://schemas.microsoft.com/office/drawing/2014/main" id="{00000000-0008-0000-0B00-0000D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7" name="Text Box 3">
          <a:extLst>
            <a:ext uri="{FF2B5EF4-FFF2-40B4-BE49-F238E27FC236}">
              <a16:creationId xmlns:a16="http://schemas.microsoft.com/office/drawing/2014/main" id="{00000000-0008-0000-0B00-0000D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8" name="Text Box 3">
          <a:extLst>
            <a:ext uri="{FF2B5EF4-FFF2-40B4-BE49-F238E27FC236}">
              <a16:creationId xmlns:a16="http://schemas.microsoft.com/office/drawing/2014/main" id="{00000000-0008-0000-0B00-0000D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49" name="Text Box 3">
          <a:extLst>
            <a:ext uri="{FF2B5EF4-FFF2-40B4-BE49-F238E27FC236}">
              <a16:creationId xmlns:a16="http://schemas.microsoft.com/office/drawing/2014/main" id="{00000000-0008-0000-0B00-0000D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0" name="Text Box 3">
          <a:extLst>
            <a:ext uri="{FF2B5EF4-FFF2-40B4-BE49-F238E27FC236}">
              <a16:creationId xmlns:a16="http://schemas.microsoft.com/office/drawing/2014/main" id="{00000000-0008-0000-0B00-0000D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1" name="Text Box 3">
          <a:extLst>
            <a:ext uri="{FF2B5EF4-FFF2-40B4-BE49-F238E27FC236}">
              <a16:creationId xmlns:a16="http://schemas.microsoft.com/office/drawing/2014/main" id="{00000000-0008-0000-0B00-0000D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2" name="Text Box 3">
          <a:extLst>
            <a:ext uri="{FF2B5EF4-FFF2-40B4-BE49-F238E27FC236}">
              <a16:creationId xmlns:a16="http://schemas.microsoft.com/office/drawing/2014/main" id="{00000000-0008-0000-0B00-0000E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3" name="Text Box 3">
          <a:extLst>
            <a:ext uri="{FF2B5EF4-FFF2-40B4-BE49-F238E27FC236}">
              <a16:creationId xmlns:a16="http://schemas.microsoft.com/office/drawing/2014/main" id="{00000000-0008-0000-0B00-0000E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4" name="Text Box 3">
          <a:extLst>
            <a:ext uri="{FF2B5EF4-FFF2-40B4-BE49-F238E27FC236}">
              <a16:creationId xmlns:a16="http://schemas.microsoft.com/office/drawing/2014/main" id="{00000000-0008-0000-0B00-0000E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5" name="Text Box 3">
          <a:extLst>
            <a:ext uri="{FF2B5EF4-FFF2-40B4-BE49-F238E27FC236}">
              <a16:creationId xmlns:a16="http://schemas.microsoft.com/office/drawing/2014/main" id="{00000000-0008-0000-0B00-0000E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6" name="Text Box 3">
          <a:extLst>
            <a:ext uri="{FF2B5EF4-FFF2-40B4-BE49-F238E27FC236}">
              <a16:creationId xmlns:a16="http://schemas.microsoft.com/office/drawing/2014/main" id="{00000000-0008-0000-0B00-0000E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7" name="Text Box 3">
          <a:extLst>
            <a:ext uri="{FF2B5EF4-FFF2-40B4-BE49-F238E27FC236}">
              <a16:creationId xmlns:a16="http://schemas.microsoft.com/office/drawing/2014/main" id="{00000000-0008-0000-0B00-0000E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8" name="Text Box 3">
          <a:extLst>
            <a:ext uri="{FF2B5EF4-FFF2-40B4-BE49-F238E27FC236}">
              <a16:creationId xmlns:a16="http://schemas.microsoft.com/office/drawing/2014/main" id="{00000000-0008-0000-0B00-0000E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59" name="Text Box 3">
          <a:extLst>
            <a:ext uri="{FF2B5EF4-FFF2-40B4-BE49-F238E27FC236}">
              <a16:creationId xmlns:a16="http://schemas.microsoft.com/office/drawing/2014/main" id="{00000000-0008-0000-0B00-0000E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0" name="Text Box 3">
          <a:extLst>
            <a:ext uri="{FF2B5EF4-FFF2-40B4-BE49-F238E27FC236}">
              <a16:creationId xmlns:a16="http://schemas.microsoft.com/office/drawing/2014/main" id="{00000000-0008-0000-0B00-0000E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1" name="Text Box 3">
          <a:extLst>
            <a:ext uri="{FF2B5EF4-FFF2-40B4-BE49-F238E27FC236}">
              <a16:creationId xmlns:a16="http://schemas.microsoft.com/office/drawing/2014/main" id="{00000000-0008-0000-0B00-0000E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2" name="Text Box 3">
          <a:extLst>
            <a:ext uri="{FF2B5EF4-FFF2-40B4-BE49-F238E27FC236}">
              <a16:creationId xmlns:a16="http://schemas.microsoft.com/office/drawing/2014/main" id="{00000000-0008-0000-0B00-0000E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3" name="Text Box 3">
          <a:extLst>
            <a:ext uri="{FF2B5EF4-FFF2-40B4-BE49-F238E27FC236}">
              <a16:creationId xmlns:a16="http://schemas.microsoft.com/office/drawing/2014/main" id="{00000000-0008-0000-0B00-0000E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4" name="Text Box 3">
          <a:extLst>
            <a:ext uri="{FF2B5EF4-FFF2-40B4-BE49-F238E27FC236}">
              <a16:creationId xmlns:a16="http://schemas.microsoft.com/office/drawing/2014/main" id="{00000000-0008-0000-0B00-0000E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5" name="Text Box 3">
          <a:extLst>
            <a:ext uri="{FF2B5EF4-FFF2-40B4-BE49-F238E27FC236}">
              <a16:creationId xmlns:a16="http://schemas.microsoft.com/office/drawing/2014/main" id="{00000000-0008-0000-0B00-0000E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6" name="Text Box 3">
          <a:extLst>
            <a:ext uri="{FF2B5EF4-FFF2-40B4-BE49-F238E27FC236}">
              <a16:creationId xmlns:a16="http://schemas.microsoft.com/office/drawing/2014/main" id="{00000000-0008-0000-0B00-0000E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7" name="Text Box 3">
          <a:extLst>
            <a:ext uri="{FF2B5EF4-FFF2-40B4-BE49-F238E27FC236}">
              <a16:creationId xmlns:a16="http://schemas.microsoft.com/office/drawing/2014/main" id="{00000000-0008-0000-0B00-0000E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8" name="Text Box 3">
          <a:extLst>
            <a:ext uri="{FF2B5EF4-FFF2-40B4-BE49-F238E27FC236}">
              <a16:creationId xmlns:a16="http://schemas.microsoft.com/office/drawing/2014/main" id="{00000000-0008-0000-0B00-0000F0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69" name="Text Box 3">
          <a:extLst>
            <a:ext uri="{FF2B5EF4-FFF2-40B4-BE49-F238E27FC236}">
              <a16:creationId xmlns:a16="http://schemas.microsoft.com/office/drawing/2014/main" id="{00000000-0008-0000-0B00-0000F1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0" name="Text Box 3">
          <a:extLst>
            <a:ext uri="{FF2B5EF4-FFF2-40B4-BE49-F238E27FC236}">
              <a16:creationId xmlns:a16="http://schemas.microsoft.com/office/drawing/2014/main" id="{00000000-0008-0000-0B00-0000F2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1" name="Text Box 3">
          <a:extLst>
            <a:ext uri="{FF2B5EF4-FFF2-40B4-BE49-F238E27FC236}">
              <a16:creationId xmlns:a16="http://schemas.microsoft.com/office/drawing/2014/main" id="{00000000-0008-0000-0B00-0000F3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2" name="Text Box 3">
          <a:extLst>
            <a:ext uri="{FF2B5EF4-FFF2-40B4-BE49-F238E27FC236}">
              <a16:creationId xmlns:a16="http://schemas.microsoft.com/office/drawing/2014/main" id="{00000000-0008-0000-0B00-0000F4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3" name="Text Box 3">
          <a:extLst>
            <a:ext uri="{FF2B5EF4-FFF2-40B4-BE49-F238E27FC236}">
              <a16:creationId xmlns:a16="http://schemas.microsoft.com/office/drawing/2014/main" id="{00000000-0008-0000-0B00-0000F5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4" name="Text Box 3">
          <a:extLst>
            <a:ext uri="{FF2B5EF4-FFF2-40B4-BE49-F238E27FC236}">
              <a16:creationId xmlns:a16="http://schemas.microsoft.com/office/drawing/2014/main" id="{00000000-0008-0000-0B00-0000F6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5" name="Text Box 3">
          <a:extLst>
            <a:ext uri="{FF2B5EF4-FFF2-40B4-BE49-F238E27FC236}">
              <a16:creationId xmlns:a16="http://schemas.microsoft.com/office/drawing/2014/main" id="{00000000-0008-0000-0B00-0000F7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6" name="Text Box 3">
          <a:extLst>
            <a:ext uri="{FF2B5EF4-FFF2-40B4-BE49-F238E27FC236}">
              <a16:creationId xmlns:a16="http://schemas.microsoft.com/office/drawing/2014/main" id="{00000000-0008-0000-0B00-0000F8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7" name="Text Box 3">
          <a:extLst>
            <a:ext uri="{FF2B5EF4-FFF2-40B4-BE49-F238E27FC236}">
              <a16:creationId xmlns:a16="http://schemas.microsoft.com/office/drawing/2014/main" id="{00000000-0008-0000-0B00-0000F9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8" name="Text Box 3">
          <a:extLst>
            <a:ext uri="{FF2B5EF4-FFF2-40B4-BE49-F238E27FC236}">
              <a16:creationId xmlns:a16="http://schemas.microsoft.com/office/drawing/2014/main" id="{00000000-0008-0000-0B00-0000FA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79" name="Text Box 3">
          <a:extLst>
            <a:ext uri="{FF2B5EF4-FFF2-40B4-BE49-F238E27FC236}">
              <a16:creationId xmlns:a16="http://schemas.microsoft.com/office/drawing/2014/main" id="{00000000-0008-0000-0B00-0000FB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0" name="Text Box 3">
          <a:extLst>
            <a:ext uri="{FF2B5EF4-FFF2-40B4-BE49-F238E27FC236}">
              <a16:creationId xmlns:a16="http://schemas.microsoft.com/office/drawing/2014/main" id="{00000000-0008-0000-0B00-0000FC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1" name="Text Box 3">
          <a:extLst>
            <a:ext uri="{FF2B5EF4-FFF2-40B4-BE49-F238E27FC236}">
              <a16:creationId xmlns:a16="http://schemas.microsoft.com/office/drawing/2014/main" id="{00000000-0008-0000-0B00-0000FD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2" name="Text Box 3">
          <a:extLst>
            <a:ext uri="{FF2B5EF4-FFF2-40B4-BE49-F238E27FC236}">
              <a16:creationId xmlns:a16="http://schemas.microsoft.com/office/drawing/2014/main" id="{00000000-0008-0000-0B00-0000FE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3" name="Text Box 3">
          <a:extLst>
            <a:ext uri="{FF2B5EF4-FFF2-40B4-BE49-F238E27FC236}">
              <a16:creationId xmlns:a16="http://schemas.microsoft.com/office/drawing/2014/main" id="{00000000-0008-0000-0B00-0000FF26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4" name="Text Box 3">
          <a:extLst>
            <a:ext uri="{FF2B5EF4-FFF2-40B4-BE49-F238E27FC236}">
              <a16:creationId xmlns:a16="http://schemas.microsoft.com/office/drawing/2014/main" id="{00000000-0008-0000-0B00-00000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5" name="Text Box 3">
          <a:extLst>
            <a:ext uri="{FF2B5EF4-FFF2-40B4-BE49-F238E27FC236}">
              <a16:creationId xmlns:a16="http://schemas.microsoft.com/office/drawing/2014/main" id="{00000000-0008-0000-0B00-00000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6" name="Text Box 3">
          <a:extLst>
            <a:ext uri="{FF2B5EF4-FFF2-40B4-BE49-F238E27FC236}">
              <a16:creationId xmlns:a16="http://schemas.microsoft.com/office/drawing/2014/main" id="{00000000-0008-0000-0B00-00000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7" name="Text Box 3">
          <a:extLst>
            <a:ext uri="{FF2B5EF4-FFF2-40B4-BE49-F238E27FC236}">
              <a16:creationId xmlns:a16="http://schemas.microsoft.com/office/drawing/2014/main" id="{00000000-0008-0000-0B00-00000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8" name="Text Box 3">
          <a:extLst>
            <a:ext uri="{FF2B5EF4-FFF2-40B4-BE49-F238E27FC236}">
              <a16:creationId xmlns:a16="http://schemas.microsoft.com/office/drawing/2014/main" id="{00000000-0008-0000-0B00-00000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89" name="Text Box 3">
          <a:extLst>
            <a:ext uri="{FF2B5EF4-FFF2-40B4-BE49-F238E27FC236}">
              <a16:creationId xmlns:a16="http://schemas.microsoft.com/office/drawing/2014/main" id="{00000000-0008-0000-0B00-00000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0" name="Text Box 3">
          <a:extLst>
            <a:ext uri="{FF2B5EF4-FFF2-40B4-BE49-F238E27FC236}">
              <a16:creationId xmlns:a16="http://schemas.microsoft.com/office/drawing/2014/main" id="{00000000-0008-0000-0B00-00000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1" name="Text Box 3">
          <a:extLst>
            <a:ext uri="{FF2B5EF4-FFF2-40B4-BE49-F238E27FC236}">
              <a16:creationId xmlns:a16="http://schemas.microsoft.com/office/drawing/2014/main" id="{00000000-0008-0000-0B00-00000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2" name="Text Box 3">
          <a:extLst>
            <a:ext uri="{FF2B5EF4-FFF2-40B4-BE49-F238E27FC236}">
              <a16:creationId xmlns:a16="http://schemas.microsoft.com/office/drawing/2014/main" id="{00000000-0008-0000-0B00-00000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3" name="Text Box 3">
          <a:extLst>
            <a:ext uri="{FF2B5EF4-FFF2-40B4-BE49-F238E27FC236}">
              <a16:creationId xmlns:a16="http://schemas.microsoft.com/office/drawing/2014/main" id="{00000000-0008-0000-0B00-00000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4" name="Text Box 3">
          <a:extLst>
            <a:ext uri="{FF2B5EF4-FFF2-40B4-BE49-F238E27FC236}">
              <a16:creationId xmlns:a16="http://schemas.microsoft.com/office/drawing/2014/main" id="{00000000-0008-0000-0B00-00000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5" name="Text Box 3">
          <a:extLst>
            <a:ext uri="{FF2B5EF4-FFF2-40B4-BE49-F238E27FC236}">
              <a16:creationId xmlns:a16="http://schemas.microsoft.com/office/drawing/2014/main" id="{00000000-0008-0000-0B00-00000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6" name="Text Box 3">
          <a:extLst>
            <a:ext uri="{FF2B5EF4-FFF2-40B4-BE49-F238E27FC236}">
              <a16:creationId xmlns:a16="http://schemas.microsoft.com/office/drawing/2014/main" id="{00000000-0008-0000-0B00-00000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7" name="Text Box 3">
          <a:extLst>
            <a:ext uri="{FF2B5EF4-FFF2-40B4-BE49-F238E27FC236}">
              <a16:creationId xmlns:a16="http://schemas.microsoft.com/office/drawing/2014/main" id="{00000000-0008-0000-0B00-00000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8" name="Text Box 3">
          <a:extLst>
            <a:ext uri="{FF2B5EF4-FFF2-40B4-BE49-F238E27FC236}">
              <a16:creationId xmlns:a16="http://schemas.microsoft.com/office/drawing/2014/main" id="{00000000-0008-0000-0B00-00000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9999" name="Text Box 3">
          <a:extLst>
            <a:ext uri="{FF2B5EF4-FFF2-40B4-BE49-F238E27FC236}">
              <a16:creationId xmlns:a16="http://schemas.microsoft.com/office/drawing/2014/main" id="{00000000-0008-0000-0B00-00000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0" name="Text Box 3">
          <a:extLst>
            <a:ext uri="{FF2B5EF4-FFF2-40B4-BE49-F238E27FC236}">
              <a16:creationId xmlns:a16="http://schemas.microsoft.com/office/drawing/2014/main" id="{00000000-0008-0000-0B00-00001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1" name="Text Box 3">
          <a:extLst>
            <a:ext uri="{FF2B5EF4-FFF2-40B4-BE49-F238E27FC236}">
              <a16:creationId xmlns:a16="http://schemas.microsoft.com/office/drawing/2014/main" id="{00000000-0008-0000-0B00-00001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2" name="Text Box 3">
          <a:extLst>
            <a:ext uri="{FF2B5EF4-FFF2-40B4-BE49-F238E27FC236}">
              <a16:creationId xmlns:a16="http://schemas.microsoft.com/office/drawing/2014/main" id="{00000000-0008-0000-0B00-00001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3" name="Text Box 3">
          <a:extLst>
            <a:ext uri="{FF2B5EF4-FFF2-40B4-BE49-F238E27FC236}">
              <a16:creationId xmlns:a16="http://schemas.microsoft.com/office/drawing/2014/main" id="{00000000-0008-0000-0B00-00001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4" name="Text Box 3">
          <a:extLst>
            <a:ext uri="{FF2B5EF4-FFF2-40B4-BE49-F238E27FC236}">
              <a16:creationId xmlns:a16="http://schemas.microsoft.com/office/drawing/2014/main" id="{00000000-0008-0000-0B00-00001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5" name="Text Box 3">
          <a:extLst>
            <a:ext uri="{FF2B5EF4-FFF2-40B4-BE49-F238E27FC236}">
              <a16:creationId xmlns:a16="http://schemas.microsoft.com/office/drawing/2014/main" id="{00000000-0008-0000-0B00-00001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6" name="Text Box 3">
          <a:extLst>
            <a:ext uri="{FF2B5EF4-FFF2-40B4-BE49-F238E27FC236}">
              <a16:creationId xmlns:a16="http://schemas.microsoft.com/office/drawing/2014/main" id="{00000000-0008-0000-0B00-00001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7" name="Text Box 3">
          <a:extLst>
            <a:ext uri="{FF2B5EF4-FFF2-40B4-BE49-F238E27FC236}">
              <a16:creationId xmlns:a16="http://schemas.microsoft.com/office/drawing/2014/main" id="{00000000-0008-0000-0B00-00001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8" name="Text Box 3">
          <a:extLst>
            <a:ext uri="{FF2B5EF4-FFF2-40B4-BE49-F238E27FC236}">
              <a16:creationId xmlns:a16="http://schemas.microsoft.com/office/drawing/2014/main" id="{00000000-0008-0000-0B00-00001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09" name="Text Box 3">
          <a:extLst>
            <a:ext uri="{FF2B5EF4-FFF2-40B4-BE49-F238E27FC236}">
              <a16:creationId xmlns:a16="http://schemas.microsoft.com/office/drawing/2014/main" id="{00000000-0008-0000-0B00-00001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0" name="Text Box 3">
          <a:extLst>
            <a:ext uri="{FF2B5EF4-FFF2-40B4-BE49-F238E27FC236}">
              <a16:creationId xmlns:a16="http://schemas.microsoft.com/office/drawing/2014/main" id="{00000000-0008-0000-0B00-00001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1" name="Text Box 3">
          <a:extLst>
            <a:ext uri="{FF2B5EF4-FFF2-40B4-BE49-F238E27FC236}">
              <a16:creationId xmlns:a16="http://schemas.microsoft.com/office/drawing/2014/main" id="{00000000-0008-0000-0B00-00001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2" name="Text Box 3">
          <a:extLst>
            <a:ext uri="{FF2B5EF4-FFF2-40B4-BE49-F238E27FC236}">
              <a16:creationId xmlns:a16="http://schemas.microsoft.com/office/drawing/2014/main" id="{00000000-0008-0000-0B00-00001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3" name="Text Box 3">
          <a:extLst>
            <a:ext uri="{FF2B5EF4-FFF2-40B4-BE49-F238E27FC236}">
              <a16:creationId xmlns:a16="http://schemas.microsoft.com/office/drawing/2014/main" id="{00000000-0008-0000-0B00-00001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4" name="Text Box 3">
          <a:extLst>
            <a:ext uri="{FF2B5EF4-FFF2-40B4-BE49-F238E27FC236}">
              <a16:creationId xmlns:a16="http://schemas.microsoft.com/office/drawing/2014/main" id="{00000000-0008-0000-0B00-00001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5" name="Text Box 3">
          <a:extLst>
            <a:ext uri="{FF2B5EF4-FFF2-40B4-BE49-F238E27FC236}">
              <a16:creationId xmlns:a16="http://schemas.microsoft.com/office/drawing/2014/main" id="{00000000-0008-0000-0B00-00001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6" name="Text Box 3">
          <a:extLst>
            <a:ext uri="{FF2B5EF4-FFF2-40B4-BE49-F238E27FC236}">
              <a16:creationId xmlns:a16="http://schemas.microsoft.com/office/drawing/2014/main" id="{00000000-0008-0000-0B00-00002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7" name="Text Box 3">
          <a:extLst>
            <a:ext uri="{FF2B5EF4-FFF2-40B4-BE49-F238E27FC236}">
              <a16:creationId xmlns:a16="http://schemas.microsoft.com/office/drawing/2014/main" id="{00000000-0008-0000-0B00-00002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8" name="Text Box 3">
          <a:extLst>
            <a:ext uri="{FF2B5EF4-FFF2-40B4-BE49-F238E27FC236}">
              <a16:creationId xmlns:a16="http://schemas.microsoft.com/office/drawing/2014/main" id="{00000000-0008-0000-0B00-00002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19" name="Text Box 3">
          <a:extLst>
            <a:ext uri="{FF2B5EF4-FFF2-40B4-BE49-F238E27FC236}">
              <a16:creationId xmlns:a16="http://schemas.microsoft.com/office/drawing/2014/main" id="{00000000-0008-0000-0B00-00002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0" name="Text Box 3">
          <a:extLst>
            <a:ext uri="{FF2B5EF4-FFF2-40B4-BE49-F238E27FC236}">
              <a16:creationId xmlns:a16="http://schemas.microsoft.com/office/drawing/2014/main" id="{00000000-0008-0000-0B00-00002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1" name="Text Box 3">
          <a:extLst>
            <a:ext uri="{FF2B5EF4-FFF2-40B4-BE49-F238E27FC236}">
              <a16:creationId xmlns:a16="http://schemas.microsoft.com/office/drawing/2014/main" id="{00000000-0008-0000-0B00-00002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2" name="Text Box 3">
          <a:extLst>
            <a:ext uri="{FF2B5EF4-FFF2-40B4-BE49-F238E27FC236}">
              <a16:creationId xmlns:a16="http://schemas.microsoft.com/office/drawing/2014/main" id="{00000000-0008-0000-0B00-00002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3" name="Text Box 3">
          <a:extLst>
            <a:ext uri="{FF2B5EF4-FFF2-40B4-BE49-F238E27FC236}">
              <a16:creationId xmlns:a16="http://schemas.microsoft.com/office/drawing/2014/main" id="{00000000-0008-0000-0B00-00002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4" name="Text Box 3">
          <a:extLst>
            <a:ext uri="{FF2B5EF4-FFF2-40B4-BE49-F238E27FC236}">
              <a16:creationId xmlns:a16="http://schemas.microsoft.com/office/drawing/2014/main" id="{00000000-0008-0000-0B00-00002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5" name="Text Box 3">
          <a:extLst>
            <a:ext uri="{FF2B5EF4-FFF2-40B4-BE49-F238E27FC236}">
              <a16:creationId xmlns:a16="http://schemas.microsoft.com/office/drawing/2014/main" id="{00000000-0008-0000-0B00-00002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6" name="Text Box 3">
          <a:extLst>
            <a:ext uri="{FF2B5EF4-FFF2-40B4-BE49-F238E27FC236}">
              <a16:creationId xmlns:a16="http://schemas.microsoft.com/office/drawing/2014/main" id="{00000000-0008-0000-0B00-00002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7" name="Text Box 3">
          <a:extLst>
            <a:ext uri="{FF2B5EF4-FFF2-40B4-BE49-F238E27FC236}">
              <a16:creationId xmlns:a16="http://schemas.microsoft.com/office/drawing/2014/main" id="{00000000-0008-0000-0B00-00002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8" name="Text Box 3">
          <a:extLst>
            <a:ext uri="{FF2B5EF4-FFF2-40B4-BE49-F238E27FC236}">
              <a16:creationId xmlns:a16="http://schemas.microsoft.com/office/drawing/2014/main" id="{00000000-0008-0000-0B00-00002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29" name="Text Box 3">
          <a:extLst>
            <a:ext uri="{FF2B5EF4-FFF2-40B4-BE49-F238E27FC236}">
              <a16:creationId xmlns:a16="http://schemas.microsoft.com/office/drawing/2014/main" id="{00000000-0008-0000-0B00-00002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B00-00002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1" name="Text Box 3">
          <a:extLst>
            <a:ext uri="{FF2B5EF4-FFF2-40B4-BE49-F238E27FC236}">
              <a16:creationId xmlns:a16="http://schemas.microsoft.com/office/drawing/2014/main" id="{00000000-0008-0000-0B00-00002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2" name="Text Box 3">
          <a:extLst>
            <a:ext uri="{FF2B5EF4-FFF2-40B4-BE49-F238E27FC236}">
              <a16:creationId xmlns:a16="http://schemas.microsoft.com/office/drawing/2014/main" id="{00000000-0008-0000-0B00-00003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3" name="Text Box 3">
          <a:extLst>
            <a:ext uri="{FF2B5EF4-FFF2-40B4-BE49-F238E27FC236}">
              <a16:creationId xmlns:a16="http://schemas.microsoft.com/office/drawing/2014/main" id="{00000000-0008-0000-0B00-00003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4" name="Text Box 3">
          <a:extLst>
            <a:ext uri="{FF2B5EF4-FFF2-40B4-BE49-F238E27FC236}">
              <a16:creationId xmlns:a16="http://schemas.microsoft.com/office/drawing/2014/main" id="{00000000-0008-0000-0B00-00003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5" name="Text Box 3">
          <a:extLst>
            <a:ext uri="{FF2B5EF4-FFF2-40B4-BE49-F238E27FC236}">
              <a16:creationId xmlns:a16="http://schemas.microsoft.com/office/drawing/2014/main" id="{00000000-0008-0000-0B00-00003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6" name="Text Box 3">
          <a:extLst>
            <a:ext uri="{FF2B5EF4-FFF2-40B4-BE49-F238E27FC236}">
              <a16:creationId xmlns:a16="http://schemas.microsoft.com/office/drawing/2014/main" id="{00000000-0008-0000-0B00-00003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7" name="Text Box 3">
          <a:extLst>
            <a:ext uri="{FF2B5EF4-FFF2-40B4-BE49-F238E27FC236}">
              <a16:creationId xmlns:a16="http://schemas.microsoft.com/office/drawing/2014/main" id="{00000000-0008-0000-0B00-00003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8" name="Text Box 3">
          <a:extLst>
            <a:ext uri="{FF2B5EF4-FFF2-40B4-BE49-F238E27FC236}">
              <a16:creationId xmlns:a16="http://schemas.microsoft.com/office/drawing/2014/main" id="{00000000-0008-0000-0B00-00003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39" name="Text Box 3">
          <a:extLst>
            <a:ext uri="{FF2B5EF4-FFF2-40B4-BE49-F238E27FC236}">
              <a16:creationId xmlns:a16="http://schemas.microsoft.com/office/drawing/2014/main" id="{00000000-0008-0000-0B00-00003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0" name="Text Box 3">
          <a:extLst>
            <a:ext uri="{FF2B5EF4-FFF2-40B4-BE49-F238E27FC236}">
              <a16:creationId xmlns:a16="http://schemas.microsoft.com/office/drawing/2014/main" id="{00000000-0008-0000-0B00-00003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1" name="Text Box 3">
          <a:extLst>
            <a:ext uri="{FF2B5EF4-FFF2-40B4-BE49-F238E27FC236}">
              <a16:creationId xmlns:a16="http://schemas.microsoft.com/office/drawing/2014/main" id="{00000000-0008-0000-0B00-00003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2" name="Text Box 3">
          <a:extLst>
            <a:ext uri="{FF2B5EF4-FFF2-40B4-BE49-F238E27FC236}">
              <a16:creationId xmlns:a16="http://schemas.microsoft.com/office/drawing/2014/main" id="{00000000-0008-0000-0B00-00003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3" name="Text Box 3">
          <a:extLst>
            <a:ext uri="{FF2B5EF4-FFF2-40B4-BE49-F238E27FC236}">
              <a16:creationId xmlns:a16="http://schemas.microsoft.com/office/drawing/2014/main" id="{00000000-0008-0000-0B00-00003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4" name="Text Box 3">
          <a:extLst>
            <a:ext uri="{FF2B5EF4-FFF2-40B4-BE49-F238E27FC236}">
              <a16:creationId xmlns:a16="http://schemas.microsoft.com/office/drawing/2014/main" id="{00000000-0008-0000-0B00-00003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5" name="Text Box 3">
          <a:extLst>
            <a:ext uri="{FF2B5EF4-FFF2-40B4-BE49-F238E27FC236}">
              <a16:creationId xmlns:a16="http://schemas.microsoft.com/office/drawing/2014/main" id="{00000000-0008-0000-0B00-00003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6" name="Text Box 3">
          <a:extLst>
            <a:ext uri="{FF2B5EF4-FFF2-40B4-BE49-F238E27FC236}">
              <a16:creationId xmlns:a16="http://schemas.microsoft.com/office/drawing/2014/main" id="{00000000-0008-0000-0B00-00003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7" name="Text Box 3">
          <a:extLst>
            <a:ext uri="{FF2B5EF4-FFF2-40B4-BE49-F238E27FC236}">
              <a16:creationId xmlns:a16="http://schemas.microsoft.com/office/drawing/2014/main" id="{00000000-0008-0000-0B00-00003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8" name="Text Box 3">
          <a:extLst>
            <a:ext uri="{FF2B5EF4-FFF2-40B4-BE49-F238E27FC236}">
              <a16:creationId xmlns:a16="http://schemas.microsoft.com/office/drawing/2014/main" id="{00000000-0008-0000-0B00-00004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49" name="Text Box 3">
          <a:extLst>
            <a:ext uri="{FF2B5EF4-FFF2-40B4-BE49-F238E27FC236}">
              <a16:creationId xmlns:a16="http://schemas.microsoft.com/office/drawing/2014/main" id="{00000000-0008-0000-0B00-00004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0" name="Text Box 3">
          <a:extLst>
            <a:ext uri="{FF2B5EF4-FFF2-40B4-BE49-F238E27FC236}">
              <a16:creationId xmlns:a16="http://schemas.microsoft.com/office/drawing/2014/main" id="{00000000-0008-0000-0B00-00004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1" name="Text Box 3">
          <a:extLst>
            <a:ext uri="{FF2B5EF4-FFF2-40B4-BE49-F238E27FC236}">
              <a16:creationId xmlns:a16="http://schemas.microsoft.com/office/drawing/2014/main" id="{00000000-0008-0000-0B00-00004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2" name="Text Box 3">
          <a:extLst>
            <a:ext uri="{FF2B5EF4-FFF2-40B4-BE49-F238E27FC236}">
              <a16:creationId xmlns:a16="http://schemas.microsoft.com/office/drawing/2014/main" id="{00000000-0008-0000-0B00-00004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3" name="Text Box 3">
          <a:extLst>
            <a:ext uri="{FF2B5EF4-FFF2-40B4-BE49-F238E27FC236}">
              <a16:creationId xmlns:a16="http://schemas.microsoft.com/office/drawing/2014/main" id="{00000000-0008-0000-0B00-00004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4" name="Text Box 3">
          <a:extLst>
            <a:ext uri="{FF2B5EF4-FFF2-40B4-BE49-F238E27FC236}">
              <a16:creationId xmlns:a16="http://schemas.microsoft.com/office/drawing/2014/main" id="{00000000-0008-0000-0B00-00004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5" name="Text Box 3">
          <a:extLst>
            <a:ext uri="{FF2B5EF4-FFF2-40B4-BE49-F238E27FC236}">
              <a16:creationId xmlns:a16="http://schemas.microsoft.com/office/drawing/2014/main" id="{00000000-0008-0000-0B00-00004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6" name="Text Box 3">
          <a:extLst>
            <a:ext uri="{FF2B5EF4-FFF2-40B4-BE49-F238E27FC236}">
              <a16:creationId xmlns:a16="http://schemas.microsoft.com/office/drawing/2014/main" id="{00000000-0008-0000-0B00-00004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7" name="Text Box 3">
          <a:extLst>
            <a:ext uri="{FF2B5EF4-FFF2-40B4-BE49-F238E27FC236}">
              <a16:creationId xmlns:a16="http://schemas.microsoft.com/office/drawing/2014/main" id="{00000000-0008-0000-0B00-00004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8" name="Text Box 3">
          <a:extLst>
            <a:ext uri="{FF2B5EF4-FFF2-40B4-BE49-F238E27FC236}">
              <a16:creationId xmlns:a16="http://schemas.microsoft.com/office/drawing/2014/main" id="{00000000-0008-0000-0B00-00004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59" name="Text Box 3">
          <a:extLst>
            <a:ext uri="{FF2B5EF4-FFF2-40B4-BE49-F238E27FC236}">
              <a16:creationId xmlns:a16="http://schemas.microsoft.com/office/drawing/2014/main" id="{00000000-0008-0000-0B00-00004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0" name="Text Box 3">
          <a:extLst>
            <a:ext uri="{FF2B5EF4-FFF2-40B4-BE49-F238E27FC236}">
              <a16:creationId xmlns:a16="http://schemas.microsoft.com/office/drawing/2014/main" id="{00000000-0008-0000-0B00-00004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1" name="Text Box 3">
          <a:extLst>
            <a:ext uri="{FF2B5EF4-FFF2-40B4-BE49-F238E27FC236}">
              <a16:creationId xmlns:a16="http://schemas.microsoft.com/office/drawing/2014/main" id="{00000000-0008-0000-0B00-00004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2" name="Text Box 3">
          <a:extLst>
            <a:ext uri="{FF2B5EF4-FFF2-40B4-BE49-F238E27FC236}">
              <a16:creationId xmlns:a16="http://schemas.microsoft.com/office/drawing/2014/main" id="{00000000-0008-0000-0B00-00004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3" name="Text Box 3">
          <a:extLst>
            <a:ext uri="{FF2B5EF4-FFF2-40B4-BE49-F238E27FC236}">
              <a16:creationId xmlns:a16="http://schemas.microsoft.com/office/drawing/2014/main" id="{00000000-0008-0000-0B00-00004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4" name="Text Box 3">
          <a:extLst>
            <a:ext uri="{FF2B5EF4-FFF2-40B4-BE49-F238E27FC236}">
              <a16:creationId xmlns:a16="http://schemas.microsoft.com/office/drawing/2014/main" id="{00000000-0008-0000-0B00-00005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5" name="Text Box 3">
          <a:extLst>
            <a:ext uri="{FF2B5EF4-FFF2-40B4-BE49-F238E27FC236}">
              <a16:creationId xmlns:a16="http://schemas.microsoft.com/office/drawing/2014/main" id="{00000000-0008-0000-0B00-00005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6" name="Text Box 3">
          <a:extLst>
            <a:ext uri="{FF2B5EF4-FFF2-40B4-BE49-F238E27FC236}">
              <a16:creationId xmlns:a16="http://schemas.microsoft.com/office/drawing/2014/main" id="{00000000-0008-0000-0B00-00005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7" name="Text Box 3">
          <a:extLst>
            <a:ext uri="{FF2B5EF4-FFF2-40B4-BE49-F238E27FC236}">
              <a16:creationId xmlns:a16="http://schemas.microsoft.com/office/drawing/2014/main" id="{00000000-0008-0000-0B00-00005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8" name="Text Box 3">
          <a:extLst>
            <a:ext uri="{FF2B5EF4-FFF2-40B4-BE49-F238E27FC236}">
              <a16:creationId xmlns:a16="http://schemas.microsoft.com/office/drawing/2014/main" id="{00000000-0008-0000-0B00-00005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69" name="Text Box 3">
          <a:extLst>
            <a:ext uri="{FF2B5EF4-FFF2-40B4-BE49-F238E27FC236}">
              <a16:creationId xmlns:a16="http://schemas.microsoft.com/office/drawing/2014/main" id="{00000000-0008-0000-0B00-00005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0" name="Text Box 3">
          <a:extLst>
            <a:ext uri="{FF2B5EF4-FFF2-40B4-BE49-F238E27FC236}">
              <a16:creationId xmlns:a16="http://schemas.microsoft.com/office/drawing/2014/main" id="{00000000-0008-0000-0B00-00005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1" name="Text Box 3">
          <a:extLst>
            <a:ext uri="{FF2B5EF4-FFF2-40B4-BE49-F238E27FC236}">
              <a16:creationId xmlns:a16="http://schemas.microsoft.com/office/drawing/2014/main" id="{00000000-0008-0000-0B00-00005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2" name="Text Box 3">
          <a:extLst>
            <a:ext uri="{FF2B5EF4-FFF2-40B4-BE49-F238E27FC236}">
              <a16:creationId xmlns:a16="http://schemas.microsoft.com/office/drawing/2014/main" id="{00000000-0008-0000-0B00-00005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3" name="Text Box 3">
          <a:extLst>
            <a:ext uri="{FF2B5EF4-FFF2-40B4-BE49-F238E27FC236}">
              <a16:creationId xmlns:a16="http://schemas.microsoft.com/office/drawing/2014/main" id="{00000000-0008-0000-0B00-00005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4" name="Text Box 3">
          <a:extLst>
            <a:ext uri="{FF2B5EF4-FFF2-40B4-BE49-F238E27FC236}">
              <a16:creationId xmlns:a16="http://schemas.microsoft.com/office/drawing/2014/main" id="{00000000-0008-0000-0B00-00005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5" name="Text Box 3">
          <a:extLst>
            <a:ext uri="{FF2B5EF4-FFF2-40B4-BE49-F238E27FC236}">
              <a16:creationId xmlns:a16="http://schemas.microsoft.com/office/drawing/2014/main" id="{00000000-0008-0000-0B00-00005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6" name="Text Box 3">
          <a:extLst>
            <a:ext uri="{FF2B5EF4-FFF2-40B4-BE49-F238E27FC236}">
              <a16:creationId xmlns:a16="http://schemas.microsoft.com/office/drawing/2014/main" id="{00000000-0008-0000-0B00-00005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7" name="Text Box 3">
          <a:extLst>
            <a:ext uri="{FF2B5EF4-FFF2-40B4-BE49-F238E27FC236}">
              <a16:creationId xmlns:a16="http://schemas.microsoft.com/office/drawing/2014/main" id="{00000000-0008-0000-0B00-00005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8" name="Text Box 3">
          <a:extLst>
            <a:ext uri="{FF2B5EF4-FFF2-40B4-BE49-F238E27FC236}">
              <a16:creationId xmlns:a16="http://schemas.microsoft.com/office/drawing/2014/main" id="{00000000-0008-0000-0B00-00005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79" name="Text Box 3">
          <a:extLst>
            <a:ext uri="{FF2B5EF4-FFF2-40B4-BE49-F238E27FC236}">
              <a16:creationId xmlns:a16="http://schemas.microsoft.com/office/drawing/2014/main" id="{00000000-0008-0000-0B00-00005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0" name="Text Box 3">
          <a:extLst>
            <a:ext uri="{FF2B5EF4-FFF2-40B4-BE49-F238E27FC236}">
              <a16:creationId xmlns:a16="http://schemas.microsoft.com/office/drawing/2014/main" id="{00000000-0008-0000-0B00-00006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1" name="Text Box 3">
          <a:extLst>
            <a:ext uri="{FF2B5EF4-FFF2-40B4-BE49-F238E27FC236}">
              <a16:creationId xmlns:a16="http://schemas.microsoft.com/office/drawing/2014/main" id="{00000000-0008-0000-0B00-00006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2" name="Text Box 3">
          <a:extLst>
            <a:ext uri="{FF2B5EF4-FFF2-40B4-BE49-F238E27FC236}">
              <a16:creationId xmlns:a16="http://schemas.microsoft.com/office/drawing/2014/main" id="{00000000-0008-0000-0B00-00006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3" name="Text Box 3">
          <a:extLst>
            <a:ext uri="{FF2B5EF4-FFF2-40B4-BE49-F238E27FC236}">
              <a16:creationId xmlns:a16="http://schemas.microsoft.com/office/drawing/2014/main" id="{00000000-0008-0000-0B00-00006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4" name="Text Box 3">
          <a:extLst>
            <a:ext uri="{FF2B5EF4-FFF2-40B4-BE49-F238E27FC236}">
              <a16:creationId xmlns:a16="http://schemas.microsoft.com/office/drawing/2014/main" id="{00000000-0008-0000-0B00-00006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5" name="Text Box 3">
          <a:extLst>
            <a:ext uri="{FF2B5EF4-FFF2-40B4-BE49-F238E27FC236}">
              <a16:creationId xmlns:a16="http://schemas.microsoft.com/office/drawing/2014/main" id="{00000000-0008-0000-0B00-00006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6" name="Text Box 3">
          <a:extLst>
            <a:ext uri="{FF2B5EF4-FFF2-40B4-BE49-F238E27FC236}">
              <a16:creationId xmlns:a16="http://schemas.microsoft.com/office/drawing/2014/main" id="{00000000-0008-0000-0B00-00006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7" name="Text Box 3">
          <a:extLst>
            <a:ext uri="{FF2B5EF4-FFF2-40B4-BE49-F238E27FC236}">
              <a16:creationId xmlns:a16="http://schemas.microsoft.com/office/drawing/2014/main" id="{00000000-0008-0000-0B00-00006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8" name="Text Box 3">
          <a:extLst>
            <a:ext uri="{FF2B5EF4-FFF2-40B4-BE49-F238E27FC236}">
              <a16:creationId xmlns:a16="http://schemas.microsoft.com/office/drawing/2014/main" id="{00000000-0008-0000-0B00-00006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89" name="Text Box 3">
          <a:extLst>
            <a:ext uri="{FF2B5EF4-FFF2-40B4-BE49-F238E27FC236}">
              <a16:creationId xmlns:a16="http://schemas.microsoft.com/office/drawing/2014/main" id="{00000000-0008-0000-0B00-00006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0" name="Text Box 3">
          <a:extLst>
            <a:ext uri="{FF2B5EF4-FFF2-40B4-BE49-F238E27FC236}">
              <a16:creationId xmlns:a16="http://schemas.microsoft.com/office/drawing/2014/main" id="{00000000-0008-0000-0B00-00006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1" name="Text Box 3">
          <a:extLst>
            <a:ext uri="{FF2B5EF4-FFF2-40B4-BE49-F238E27FC236}">
              <a16:creationId xmlns:a16="http://schemas.microsoft.com/office/drawing/2014/main" id="{00000000-0008-0000-0B00-00006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2" name="Text Box 3">
          <a:extLst>
            <a:ext uri="{FF2B5EF4-FFF2-40B4-BE49-F238E27FC236}">
              <a16:creationId xmlns:a16="http://schemas.microsoft.com/office/drawing/2014/main" id="{00000000-0008-0000-0B00-00006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3" name="Text Box 3">
          <a:extLst>
            <a:ext uri="{FF2B5EF4-FFF2-40B4-BE49-F238E27FC236}">
              <a16:creationId xmlns:a16="http://schemas.microsoft.com/office/drawing/2014/main" id="{00000000-0008-0000-0B00-00006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4" name="Text Box 3">
          <a:extLst>
            <a:ext uri="{FF2B5EF4-FFF2-40B4-BE49-F238E27FC236}">
              <a16:creationId xmlns:a16="http://schemas.microsoft.com/office/drawing/2014/main" id="{00000000-0008-0000-0B00-00006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5" name="Text Box 3">
          <a:extLst>
            <a:ext uri="{FF2B5EF4-FFF2-40B4-BE49-F238E27FC236}">
              <a16:creationId xmlns:a16="http://schemas.microsoft.com/office/drawing/2014/main" id="{00000000-0008-0000-0B00-00006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6" name="Text Box 3">
          <a:extLst>
            <a:ext uri="{FF2B5EF4-FFF2-40B4-BE49-F238E27FC236}">
              <a16:creationId xmlns:a16="http://schemas.microsoft.com/office/drawing/2014/main" id="{00000000-0008-0000-0B00-00007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7" name="Text Box 3">
          <a:extLst>
            <a:ext uri="{FF2B5EF4-FFF2-40B4-BE49-F238E27FC236}">
              <a16:creationId xmlns:a16="http://schemas.microsoft.com/office/drawing/2014/main" id="{00000000-0008-0000-0B00-00007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8" name="Text Box 3">
          <a:extLst>
            <a:ext uri="{FF2B5EF4-FFF2-40B4-BE49-F238E27FC236}">
              <a16:creationId xmlns:a16="http://schemas.microsoft.com/office/drawing/2014/main" id="{00000000-0008-0000-0B00-00007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099" name="Text Box 3">
          <a:extLst>
            <a:ext uri="{FF2B5EF4-FFF2-40B4-BE49-F238E27FC236}">
              <a16:creationId xmlns:a16="http://schemas.microsoft.com/office/drawing/2014/main" id="{00000000-0008-0000-0B00-00007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0" name="Text Box 3">
          <a:extLst>
            <a:ext uri="{FF2B5EF4-FFF2-40B4-BE49-F238E27FC236}">
              <a16:creationId xmlns:a16="http://schemas.microsoft.com/office/drawing/2014/main" id="{00000000-0008-0000-0B00-00007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1" name="Text Box 3">
          <a:extLst>
            <a:ext uri="{FF2B5EF4-FFF2-40B4-BE49-F238E27FC236}">
              <a16:creationId xmlns:a16="http://schemas.microsoft.com/office/drawing/2014/main" id="{00000000-0008-0000-0B00-00007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2" name="Text Box 3">
          <a:extLst>
            <a:ext uri="{FF2B5EF4-FFF2-40B4-BE49-F238E27FC236}">
              <a16:creationId xmlns:a16="http://schemas.microsoft.com/office/drawing/2014/main" id="{00000000-0008-0000-0B00-00007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3" name="Text Box 3">
          <a:extLst>
            <a:ext uri="{FF2B5EF4-FFF2-40B4-BE49-F238E27FC236}">
              <a16:creationId xmlns:a16="http://schemas.microsoft.com/office/drawing/2014/main" id="{00000000-0008-0000-0B00-00007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4" name="Text Box 3">
          <a:extLst>
            <a:ext uri="{FF2B5EF4-FFF2-40B4-BE49-F238E27FC236}">
              <a16:creationId xmlns:a16="http://schemas.microsoft.com/office/drawing/2014/main" id="{00000000-0008-0000-0B00-00007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5" name="Text Box 3">
          <a:extLst>
            <a:ext uri="{FF2B5EF4-FFF2-40B4-BE49-F238E27FC236}">
              <a16:creationId xmlns:a16="http://schemas.microsoft.com/office/drawing/2014/main" id="{00000000-0008-0000-0B00-00007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6" name="Text Box 3">
          <a:extLst>
            <a:ext uri="{FF2B5EF4-FFF2-40B4-BE49-F238E27FC236}">
              <a16:creationId xmlns:a16="http://schemas.microsoft.com/office/drawing/2014/main" id="{00000000-0008-0000-0B00-00007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7" name="Text Box 3">
          <a:extLst>
            <a:ext uri="{FF2B5EF4-FFF2-40B4-BE49-F238E27FC236}">
              <a16:creationId xmlns:a16="http://schemas.microsoft.com/office/drawing/2014/main" id="{00000000-0008-0000-0B00-00007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8" name="Text Box 3">
          <a:extLst>
            <a:ext uri="{FF2B5EF4-FFF2-40B4-BE49-F238E27FC236}">
              <a16:creationId xmlns:a16="http://schemas.microsoft.com/office/drawing/2014/main" id="{00000000-0008-0000-0B00-00007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09" name="Text Box 3">
          <a:extLst>
            <a:ext uri="{FF2B5EF4-FFF2-40B4-BE49-F238E27FC236}">
              <a16:creationId xmlns:a16="http://schemas.microsoft.com/office/drawing/2014/main" id="{00000000-0008-0000-0B00-00007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0" name="Text Box 3">
          <a:extLst>
            <a:ext uri="{FF2B5EF4-FFF2-40B4-BE49-F238E27FC236}">
              <a16:creationId xmlns:a16="http://schemas.microsoft.com/office/drawing/2014/main" id="{00000000-0008-0000-0B00-00007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1" name="Text Box 3">
          <a:extLst>
            <a:ext uri="{FF2B5EF4-FFF2-40B4-BE49-F238E27FC236}">
              <a16:creationId xmlns:a16="http://schemas.microsoft.com/office/drawing/2014/main" id="{00000000-0008-0000-0B00-00007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2" name="Text Box 3">
          <a:extLst>
            <a:ext uri="{FF2B5EF4-FFF2-40B4-BE49-F238E27FC236}">
              <a16:creationId xmlns:a16="http://schemas.microsoft.com/office/drawing/2014/main" id="{00000000-0008-0000-0B00-00008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3" name="Text Box 3">
          <a:extLst>
            <a:ext uri="{FF2B5EF4-FFF2-40B4-BE49-F238E27FC236}">
              <a16:creationId xmlns:a16="http://schemas.microsoft.com/office/drawing/2014/main" id="{00000000-0008-0000-0B00-00008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4" name="Text Box 3">
          <a:extLst>
            <a:ext uri="{FF2B5EF4-FFF2-40B4-BE49-F238E27FC236}">
              <a16:creationId xmlns:a16="http://schemas.microsoft.com/office/drawing/2014/main" id="{00000000-0008-0000-0B00-00008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5" name="Text Box 3">
          <a:extLst>
            <a:ext uri="{FF2B5EF4-FFF2-40B4-BE49-F238E27FC236}">
              <a16:creationId xmlns:a16="http://schemas.microsoft.com/office/drawing/2014/main" id="{00000000-0008-0000-0B00-00008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6" name="Text Box 3">
          <a:extLst>
            <a:ext uri="{FF2B5EF4-FFF2-40B4-BE49-F238E27FC236}">
              <a16:creationId xmlns:a16="http://schemas.microsoft.com/office/drawing/2014/main" id="{00000000-0008-0000-0B00-00008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7" name="Text Box 3">
          <a:extLst>
            <a:ext uri="{FF2B5EF4-FFF2-40B4-BE49-F238E27FC236}">
              <a16:creationId xmlns:a16="http://schemas.microsoft.com/office/drawing/2014/main" id="{00000000-0008-0000-0B00-00008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8" name="Text Box 3">
          <a:extLst>
            <a:ext uri="{FF2B5EF4-FFF2-40B4-BE49-F238E27FC236}">
              <a16:creationId xmlns:a16="http://schemas.microsoft.com/office/drawing/2014/main" id="{00000000-0008-0000-0B00-00008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19" name="Text Box 3">
          <a:extLst>
            <a:ext uri="{FF2B5EF4-FFF2-40B4-BE49-F238E27FC236}">
              <a16:creationId xmlns:a16="http://schemas.microsoft.com/office/drawing/2014/main" id="{00000000-0008-0000-0B00-00008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0" name="Text Box 3">
          <a:extLst>
            <a:ext uri="{FF2B5EF4-FFF2-40B4-BE49-F238E27FC236}">
              <a16:creationId xmlns:a16="http://schemas.microsoft.com/office/drawing/2014/main" id="{00000000-0008-0000-0B00-00008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1" name="Text Box 3">
          <a:extLst>
            <a:ext uri="{FF2B5EF4-FFF2-40B4-BE49-F238E27FC236}">
              <a16:creationId xmlns:a16="http://schemas.microsoft.com/office/drawing/2014/main" id="{00000000-0008-0000-0B00-00008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2" name="Text Box 3">
          <a:extLst>
            <a:ext uri="{FF2B5EF4-FFF2-40B4-BE49-F238E27FC236}">
              <a16:creationId xmlns:a16="http://schemas.microsoft.com/office/drawing/2014/main" id="{00000000-0008-0000-0B00-00008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3" name="Text Box 3">
          <a:extLst>
            <a:ext uri="{FF2B5EF4-FFF2-40B4-BE49-F238E27FC236}">
              <a16:creationId xmlns:a16="http://schemas.microsoft.com/office/drawing/2014/main" id="{00000000-0008-0000-0B00-00008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4" name="Text Box 3">
          <a:extLst>
            <a:ext uri="{FF2B5EF4-FFF2-40B4-BE49-F238E27FC236}">
              <a16:creationId xmlns:a16="http://schemas.microsoft.com/office/drawing/2014/main" id="{00000000-0008-0000-0B00-00008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5" name="Text Box 3">
          <a:extLst>
            <a:ext uri="{FF2B5EF4-FFF2-40B4-BE49-F238E27FC236}">
              <a16:creationId xmlns:a16="http://schemas.microsoft.com/office/drawing/2014/main" id="{00000000-0008-0000-0B00-00008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6" name="Text Box 3">
          <a:extLst>
            <a:ext uri="{FF2B5EF4-FFF2-40B4-BE49-F238E27FC236}">
              <a16:creationId xmlns:a16="http://schemas.microsoft.com/office/drawing/2014/main" id="{00000000-0008-0000-0B00-00008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7" name="Text Box 3">
          <a:extLst>
            <a:ext uri="{FF2B5EF4-FFF2-40B4-BE49-F238E27FC236}">
              <a16:creationId xmlns:a16="http://schemas.microsoft.com/office/drawing/2014/main" id="{00000000-0008-0000-0B00-00008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8" name="Text Box 3">
          <a:extLst>
            <a:ext uri="{FF2B5EF4-FFF2-40B4-BE49-F238E27FC236}">
              <a16:creationId xmlns:a16="http://schemas.microsoft.com/office/drawing/2014/main" id="{00000000-0008-0000-0B00-00009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29" name="Text Box 3">
          <a:extLst>
            <a:ext uri="{FF2B5EF4-FFF2-40B4-BE49-F238E27FC236}">
              <a16:creationId xmlns:a16="http://schemas.microsoft.com/office/drawing/2014/main" id="{00000000-0008-0000-0B00-00009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0" name="Text Box 3">
          <a:extLst>
            <a:ext uri="{FF2B5EF4-FFF2-40B4-BE49-F238E27FC236}">
              <a16:creationId xmlns:a16="http://schemas.microsoft.com/office/drawing/2014/main" id="{00000000-0008-0000-0B00-00009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1" name="Text Box 3">
          <a:extLst>
            <a:ext uri="{FF2B5EF4-FFF2-40B4-BE49-F238E27FC236}">
              <a16:creationId xmlns:a16="http://schemas.microsoft.com/office/drawing/2014/main" id="{00000000-0008-0000-0B00-00009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2" name="Text Box 3">
          <a:extLst>
            <a:ext uri="{FF2B5EF4-FFF2-40B4-BE49-F238E27FC236}">
              <a16:creationId xmlns:a16="http://schemas.microsoft.com/office/drawing/2014/main" id="{00000000-0008-0000-0B00-00009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3" name="Text Box 3">
          <a:extLst>
            <a:ext uri="{FF2B5EF4-FFF2-40B4-BE49-F238E27FC236}">
              <a16:creationId xmlns:a16="http://schemas.microsoft.com/office/drawing/2014/main" id="{00000000-0008-0000-0B00-00009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4" name="Text Box 3">
          <a:extLst>
            <a:ext uri="{FF2B5EF4-FFF2-40B4-BE49-F238E27FC236}">
              <a16:creationId xmlns:a16="http://schemas.microsoft.com/office/drawing/2014/main" id="{00000000-0008-0000-0B00-00009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5" name="Text Box 3">
          <a:extLst>
            <a:ext uri="{FF2B5EF4-FFF2-40B4-BE49-F238E27FC236}">
              <a16:creationId xmlns:a16="http://schemas.microsoft.com/office/drawing/2014/main" id="{00000000-0008-0000-0B00-00009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6" name="Text Box 3">
          <a:extLst>
            <a:ext uri="{FF2B5EF4-FFF2-40B4-BE49-F238E27FC236}">
              <a16:creationId xmlns:a16="http://schemas.microsoft.com/office/drawing/2014/main" id="{00000000-0008-0000-0B00-00009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7" name="Text Box 3">
          <a:extLst>
            <a:ext uri="{FF2B5EF4-FFF2-40B4-BE49-F238E27FC236}">
              <a16:creationId xmlns:a16="http://schemas.microsoft.com/office/drawing/2014/main" id="{00000000-0008-0000-0B00-00009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8" name="Text Box 3">
          <a:extLst>
            <a:ext uri="{FF2B5EF4-FFF2-40B4-BE49-F238E27FC236}">
              <a16:creationId xmlns:a16="http://schemas.microsoft.com/office/drawing/2014/main" id="{00000000-0008-0000-0B00-00009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39" name="Text Box 3">
          <a:extLst>
            <a:ext uri="{FF2B5EF4-FFF2-40B4-BE49-F238E27FC236}">
              <a16:creationId xmlns:a16="http://schemas.microsoft.com/office/drawing/2014/main" id="{00000000-0008-0000-0B00-00009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0" name="Text Box 3">
          <a:extLst>
            <a:ext uri="{FF2B5EF4-FFF2-40B4-BE49-F238E27FC236}">
              <a16:creationId xmlns:a16="http://schemas.microsoft.com/office/drawing/2014/main" id="{00000000-0008-0000-0B00-00009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1" name="Text Box 3">
          <a:extLst>
            <a:ext uri="{FF2B5EF4-FFF2-40B4-BE49-F238E27FC236}">
              <a16:creationId xmlns:a16="http://schemas.microsoft.com/office/drawing/2014/main" id="{00000000-0008-0000-0B00-00009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2" name="Text Box 3">
          <a:extLst>
            <a:ext uri="{FF2B5EF4-FFF2-40B4-BE49-F238E27FC236}">
              <a16:creationId xmlns:a16="http://schemas.microsoft.com/office/drawing/2014/main" id="{00000000-0008-0000-0B00-00009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3" name="Text Box 3">
          <a:extLst>
            <a:ext uri="{FF2B5EF4-FFF2-40B4-BE49-F238E27FC236}">
              <a16:creationId xmlns:a16="http://schemas.microsoft.com/office/drawing/2014/main" id="{00000000-0008-0000-0B00-00009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4" name="Text Box 3">
          <a:extLst>
            <a:ext uri="{FF2B5EF4-FFF2-40B4-BE49-F238E27FC236}">
              <a16:creationId xmlns:a16="http://schemas.microsoft.com/office/drawing/2014/main" id="{00000000-0008-0000-0B00-0000A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5" name="Text Box 3">
          <a:extLst>
            <a:ext uri="{FF2B5EF4-FFF2-40B4-BE49-F238E27FC236}">
              <a16:creationId xmlns:a16="http://schemas.microsoft.com/office/drawing/2014/main" id="{00000000-0008-0000-0B00-0000A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6" name="Text Box 3">
          <a:extLst>
            <a:ext uri="{FF2B5EF4-FFF2-40B4-BE49-F238E27FC236}">
              <a16:creationId xmlns:a16="http://schemas.microsoft.com/office/drawing/2014/main" id="{00000000-0008-0000-0B00-0000A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7" name="Text Box 3">
          <a:extLst>
            <a:ext uri="{FF2B5EF4-FFF2-40B4-BE49-F238E27FC236}">
              <a16:creationId xmlns:a16="http://schemas.microsoft.com/office/drawing/2014/main" id="{00000000-0008-0000-0B00-0000A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8" name="Text Box 3">
          <a:extLst>
            <a:ext uri="{FF2B5EF4-FFF2-40B4-BE49-F238E27FC236}">
              <a16:creationId xmlns:a16="http://schemas.microsoft.com/office/drawing/2014/main" id="{00000000-0008-0000-0B00-0000A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49" name="Text Box 3">
          <a:extLst>
            <a:ext uri="{FF2B5EF4-FFF2-40B4-BE49-F238E27FC236}">
              <a16:creationId xmlns:a16="http://schemas.microsoft.com/office/drawing/2014/main" id="{00000000-0008-0000-0B00-0000A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0" name="Text Box 3">
          <a:extLst>
            <a:ext uri="{FF2B5EF4-FFF2-40B4-BE49-F238E27FC236}">
              <a16:creationId xmlns:a16="http://schemas.microsoft.com/office/drawing/2014/main" id="{00000000-0008-0000-0B00-0000A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1" name="Text Box 3">
          <a:extLst>
            <a:ext uri="{FF2B5EF4-FFF2-40B4-BE49-F238E27FC236}">
              <a16:creationId xmlns:a16="http://schemas.microsoft.com/office/drawing/2014/main" id="{00000000-0008-0000-0B00-0000A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2" name="Text Box 3">
          <a:extLst>
            <a:ext uri="{FF2B5EF4-FFF2-40B4-BE49-F238E27FC236}">
              <a16:creationId xmlns:a16="http://schemas.microsoft.com/office/drawing/2014/main" id="{00000000-0008-0000-0B00-0000A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3" name="Text Box 3">
          <a:extLst>
            <a:ext uri="{FF2B5EF4-FFF2-40B4-BE49-F238E27FC236}">
              <a16:creationId xmlns:a16="http://schemas.microsoft.com/office/drawing/2014/main" id="{00000000-0008-0000-0B00-0000A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4" name="Text Box 3">
          <a:extLst>
            <a:ext uri="{FF2B5EF4-FFF2-40B4-BE49-F238E27FC236}">
              <a16:creationId xmlns:a16="http://schemas.microsoft.com/office/drawing/2014/main" id="{00000000-0008-0000-0B00-0000A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5" name="Text Box 3">
          <a:extLst>
            <a:ext uri="{FF2B5EF4-FFF2-40B4-BE49-F238E27FC236}">
              <a16:creationId xmlns:a16="http://schemas.microsoft.com/office/drawing/2014/main" id="{00000000-0008-0000-0B00-0000A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6" name="Text Box 3">
          <a:extLst>
            <a:ext uri="{FF2B5EF4-FFF2-40B4-BE49-F238E27FC236}">
              <a16:creationId xmlns:a16="http://schemas.microsoft.com/office/drawing/2014/main" id="{00000000-0008-0000-0B00-0000A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7" name="Text Box 3">
          <a:extLst>
            <a:ext uri="{FF2B5EF4-FFF2-40B4-BE49-F238E27FC236}">
              <a16:creationId xmlns:a16="http://schemas.microsoft.com/office/drawing/2014/main" id="{00000000-0008-0000-0B00-0000A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8" name="Text Box 3">
          <a:extLst>
            <a:ext uri="{FF2B5EF4-FFF2-40B4-BE49-F238E27FC236}">
              <a16:creationId xmlns:a16="http://schemas.microsoft.com/office/drawing/2014/main" id="{00000000-0008-0000-0B00-0000A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59" name="Text Box 3">
          <a:extLst>
            <a:ext uri="{FF2B5EF4-FFF2-40B4-BE49-F238E27FC236}">
              <a16:creationId xmlns:a16="http://schemas.microsoft.com/office/drawing/2014/main" id="{00000000-0008-0000-0B00-0000A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0" name="Text Box 3">
          <a:extLst>
            <a:ext uri="{FF2B5EF4-FFF2-40B4-BE49-F238E27FC236}">
              <a16:creationId xmlns:a16="http://schemas.microsoft.com/office/drawing/2014/main" id="{00000000-0008-0000-0B00-0000B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1" name="Text Box 3">
          <a:extLst>
            <a:ext uri="{FF2B5EF4-FFF2-40B4-BE49-F238E27FC236}">
              <a16:creationId xmlns:a16="http://schemas.microsoft.com/office/drawing/2014/main" id="{00000000-0008-0000-0B00-0000B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2" name="Text Box 3">
          <a:extLst>
            <a:ext uri="{FF2B5EF4-FFF2-40B4-BE49-F238E27FC236}">
              <a16:creationId xmlns:a16="http://schemas.microsoft.com/office/drawing/2014/main" id="{00000000-0008-0000-0B00-0000B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3" name="Text Box 3">
          <a:extLst>
            <a:ext uri="{FF2B5EF4-FFF2-40B4-BE49-F238E27FC236}">
              <a16:creationId xmlns:a16="http://schemas.microsoft.com/office/drawing/2014/main" id="{00000000-0008-0000-0B00-0000B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4" name="Text Box 3">
          <a:extLst>
            <a:ext uri="{FF2B5EF4-FFF2-40B4-BE49-F238E27FC236}">
              <a16:creationId xmlns:a16="http://schemas.microsoft.com/office/drawing/2014/main" id="{00000000-0008-0000-0B00-0000B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5" name="Text Box 3">
          <a:extLst>
            <a:ext uri="{FF2B5EF4-FFF2-40B4-BE49-F238E27FC236}">
              <a16:creationId xmlns:a16="http://schemas.microsoft.com/office/drawing/2014/main" id="{00000000-0008-0000-0B00-0000B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6" name="Text Box 3">
          <a:extLst>
            <a:ext uri="{FF2B5EF4-FFF2-40B4-BE49-F238E27FC236}">
              <a16:creationId xmlns:a16="http://schemas.microsoft.com/office/drawing/2014/main" id="{00000000-0008-0000-0B00-0000B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7" name="Text Box 3">
          <a:extLst>
            <a:ext uri="{FF2B5EF4-FFF2-40B4-BE49-F238E27FC236}">
              <a16:creationId xmlns:a16="http://schemas.microsoft.com/office/drawing/2014/main" id="{00000000-0008-0000-0B00-0000B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8" name="Text Box 3">
          <a:extLst>
            <a:ext uri="{FF2B5EF4-FFF2-40B4-BE49-F238E27FC236}">
              <a16:creationId xmlns:a16="http://schemas.microsoft.com/office/drawing/2014/main" id="{00000000-0008-0000-0B00-0000B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69" name="Text Box 3">
          <a:extLst>
            <a:ext uri="{FF2B5EF4-FFF2-40B4-BE49-F238E27FC236}">
              <a16:creationId xmlns:a16="http://schemas.microsoft.com/office/drawing/2014/main" id="{00000000-0008-0000-0B00-0000B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0" name="Text Box 3">
          <a:extLst>
            <a:ext uri="{FF2B5EF4-FFF2-40B4-BE49-F238E27FC236}">
              <a16:creationId xmlns:a16="http://schemas.microsoft.com/office/drawing/2014/main" id="{00000000-0008-0000-0B00-0000B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1" name="Text Box 3">
          <a:extLst>
            <a:ext uri="{FF2B5EF4-FFF2-40B4-BE49-F238E27FC236}">
              <a16:creationId xmlns:a16="http://schemas.microsoft.com/office/drawing/2014/main" id="{00000000-0008-0000-0B00-0000B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2" name="Text Box 3">
          <a:extLst>
            <a:ext uri="{FF2B5EF4-FFF2-40B4-BE49-F238E27FC236}">
              <a16:creationId xmlns:a16="http://schemas.microsoft.com/office/drawing/2014/main" id="{00000000-0008-0000-0B00-0000B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3" name="Text Box 3">
          <a:extLst>
            <a:ext uri="{FF2B5EF4-FFF2-40B4-BE49-F238E27FC236}">
              <a16:creationId xmlns:a16="http://schemas.microsoft.com/office/drawing/2014/main" id="{00000000-0008-0000-0B00-0000B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4" name="Text Box 3">
          <a:extLst>
            <a:ext uri="{FF2B5EF4-FFF2-40B4-BE49-F238E27FC236}">
              <a16:creationId xmlns:a16="http://schemas.microsoft.com/office/drawing/2014/main" id="{00000000-0008-0000-0B00-0000B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5" name="Text Box 3">
          <a:extLst>
            <a:ext uri="{FF2B5EF4-FFF2-40B4-BE49-F238E27FC236}">
              <a16:creationId xmlns:a16="http://schemas.microsoft.com/office/drawing/2014/main" id="{00000000-0008-0000-0B00-0000B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6" name="Text Box 3">
          <a:extLst>
            <a:ext uri="{FF2B5EF4-FFF2-40B4-BE49-F238E27FC236}">
              <a16:creationId xmlns:a16="http://schemas.microsoft.com/office/drawing/2014/main" id="{00000000-0008-0000-0B00-0000C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7" name="Text Box 3">
          <a:extLst>
            <a:ext uri="{FF2B5EF4-FFF2-40B4-BE49-F238E27FC236}">
              <a16:creationId xmlns:a16="http://schemas.microsoft.com/office/drawing/2014/main" id="{00000000-0008-0000-0B00-0000C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8" name="Text Box 3">
          <a:extLst>
            <a:ext uri="{FF2B5EF4-FFF2-40B4-BE49-F238E27FC236}">
              <a16:creationId xmlns:a16="http://schemas.microsoft.com/office/drawing/2014/main" id="{00000000-0008-0000-0B00-0000C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79" name="Text Box 3">
          <a:extLst>
            <a:ext uri="{FF2B5EF4-FFF2-40B4-BE49-F238E27FC236}">
              <a16:creationId xmlns:a16="http://schemas.microsoft.com/office/drawing/2014/main" id="{00000000-0008-0000-0B00-0000C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0" name="Text Box 3">
          <a:extLst>
            <a:ext uri="{FF2B5EF4-FFF2-40B4-BE49-F238E27FC236}">
              <a16:creationId xmlns:a16="http://schemas.microsoft.com/office/drawing/2014/main" id="{00000000-0008-0000-0B00-0000C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1" name="Text Box 3">
          <a:extLst>
            <a:ext uri="{FF2B5EF4-FFF2-40B4-BE49-F238E27FC236}">
              <a16:creationId xmlns:a16="http://schemas.microsoft.com/office/drawing/2014/main" id="{00000000-0008-0000-0B00-0000C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2" name="Text Box 3">
          <a:extLst>
            <a:ext uri="{FF2B5EF4-FFF2-40B4-BE49-F238E27FC236}">
              <a16:creationId xmlns:a16="http://schemas.microsoft.com/office/drawing/2014/main" id="{00000000-0008-0000-0B00-0000C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3" name="Text Box 3">
          <a:extLst>
            <a:ext uri="{FF2B5EF4-FFF2-40B4-BE49-F238E27FC236}">
              <a16:creationId xmlns:a16="http://schemas.microsoft.com/office/drawing/2014/main" id="{00000000-0008-0000-0B00-0000C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4" name="Text Box 3">
          <a:extLst>
            <a:ext uri="{FF2B5EF4-FFF2-40B4-BE49-F238E27FC236}">
              <a16:creationId xmlns:a16="http://schemas.microsoft.com/office/drawing/2014/main" id="{00000000-0008-0000-0B00-0000C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5" name="Text Box 3">
          <a:extLst>
            <a:ext uri="{FF2B5EF4-FFF2-40B4-BE49-F238E27FC236}">
              <a16:creationId xmlns:a16="http://schemas.microsoft.com/office/drawing/2014/main" id="{00000000-0008-0000-0B00-0000C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6" name="Text Box 3">
          <a:extLst>
            <a:ext uri="{FF2B5EF4-FFF2-40B4-BE49-F238E27FC236}">
              <a16:creationId xmlns:a16="http://schemas.microsoft.com/office/drawing/2014/main" id="{00000000-0008-0000-0B00-0000C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7" name="Text Box 3">
          <a:extLst>
            <a:ext uri="{FF2B5EF4-FFF2-40B4-BE49-F238E27FC236}">
              <a16:creationId xmlns:a16="http://schemas.microsoft.com/office/drawing/2014/main" id="{00000000-0008-0000-0B00-0000C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8" name="Text Box 3">
          <a:extLst>
            <a:ext uri="{FF2B5EF4-FFF2-40B4-BE49-F238E27FC236}">
              <a16:creationId xmlns:a16="http://schemas.microsoft.com/office/drawing/2014/main" id="{00000000-0008-0000-0B00-0000C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89" name="Text Box 3">
          <a:extLst>
            <a:ext uri="{FF2B5EF4-FFF2-40B4-BE49-F238E27FC236}">
              <a16:creationId xmlns:a16="http://schemas.microsoft.com/office/drawing/2014/main" id="{00000000-0008-0000-0B00-0000C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0" name="Text Box 3">
          <a:extLst>
            <a:ext uri="{FF2B5EF4-FFF2-40B4-BE49-F238E27FC236}">
              <a16:creationId xmlns:a16="http://schemas.microsoft.com/office/drawing/2014/main" id="{00000000-0008-0000-0B00-0000C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1" name="Text Box 3">
          <a:extLst>
            <a:ext uri="{FF2B5EF4-FFF2-40B4-BE49-F238E27FC236}">
              <a16:creationId xmlns:a16="http://schemas.microsoft.com/office/drawing/2014/main" id="{00000000-0008-0000-0B00-0000C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2" name="Text Box 3">
          <a:extLst>
            <a:ext uri="{FF2B5EF4-FFF2-40B4-BE49-F238E27FC236}">
              <a16:creationId xmlns:a16="http://schemas.microsoft.com/office/drawing/2014/main" id="{00000000-0008-0000-0B00-0000D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3" name="Text Box 3">
          <a:extLst>
            <a:ext uri="{FF2B5EF4-FFF2-40B4-BE49-F238E27FC236}">
              <a16:creationId xmlns:a16="http://schemas.microsoft.com/office/drawing/2014/main" id="{00000000-0008-0000-0B00-0000D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4" name="Text Box 3">
          <a:extLst>
            <a:ext uri="{FF2B5EF4-FFF2-40B4-BE49-F238E27FC236}">
              <a16:creationId xmlns:a16="http://schemas.microsoft.com/office/drawing/2014/main" id="{00000000-0008-0000-0B00-0000D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5" name="Text Box 3">
          <a:extLst>
            <a:ext uri="{FF2B5EF4-FFF2-40B4-BE49-F238E27FC236}">
              <a16:creationId xmlns:a16="http://schemas.microsoft.com/office/drawing/2014/main" id="{00000000-0008-0000-0B00-0000D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6" name="Text Box 3">
          <a:extLst>
            <a:ext uri="{FF2B5EF4-FFF2-40B4-BE49-F238E27FC236}">
              <a16:creationId xmlns:a16="http://schemas.microsoft.com/office/drawing/2014/main" id="{00000000-0008-0000-0B00-0000D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7" name="Text Box 3">
          <a:extLst>
            <a:ext uri="{FF2B5EF4-FFF2-40B4-BE49-F238E27FC236}">
              <a16:creationId xmlns:a16="http://schemas.microsoft.com/office/drawing/2014/main" id="{00000000-0008-0000-0B00-0000D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8" name="Text Box 3">
          <a:extLst>
            <a:ext uri="{FF2B5EF4-FFF2-40B4-BE49-F238E27FC236}">
              <a16:creationId xmlns:a16="http://schemas.microsoft.com/office/drawing/2014/main" id="{00000000-0008-0000-0B00-0000D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199" name="Text Box 3">
          <a:extLst>
            <a:ext uri="{FF2B5EF4-FFF2-40B4-BE49-F238E27FC236}">
              <a16:creationId xmlns:a16="http://schemas.microsoft.com/office/drawing/2014/main" id="{00000000-0008-0000-0B00-0000D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0" name="Text Box 3">
          <a:extLst>
            <a:ext uri="{FF2B5EF4-FFF2-40B4-BE49-F238E27FC236}">
              <a16:creationId xmlns:a16="http://schemas.microsoft.com/office/drawing/2014/main" id="{00000000-0008-0000-0B00-0000D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1" name="Text Box 3">
          <a:extLst>
            <a:ext uri="{FF2B5EF4-FFF2-40B4-BE49-F238E27FC236}">
              <a16:creationId xmlns:a16="http://schemas.microsoft.com/office/drawing/2014/main" id="{00000000-0008-0000-0B00-0000D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2" name="Text Box 3">
          <a:extLst>
            <a:ext uri="{FF2B5EF4-FFF2-40B4-BE49-F238E27FC236}">
              <a16:creationId xmlns:a16="http://schemas.microsoft.com/office/drawing/2014/main" id="{00000000-0008-0000-0B00-0000D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3" name="Text Box 3">
          <a:extLst>
            <a:ext uri="{FF2B5EF4-FFF2-40B4-BE49-F238E27FC236}">
              <a16:creationId xmlns:a16="http://schemas.microsoft.com/office/drawing/2014/main" id="{00000000-0008-0000-0B00-0000D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4" name="Text Box 3">
          <a:extLst>
            <a:ext uri="{FF2B5EF4-FFF2-40B4-BE49-F238E27FC236}">
              <a16:creationId xmlns:a16="http://schemas.microsoft.com/office/drawing/2014/main" id="{00000000-0008-0000-0B00-0000D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5" name="Text Box 3">
          <a:extLst>
            <a:ext uri="{FF2B5EF4-FFF2-40B4-BE49-F238E27FC236}">
              <a16:creationId xmlns:a16="http://schemas.microsoft.com/office/drawing/2014/main" id="{00000000-0008-0000-0B00-0000D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6" name="Text Box 3">
          <a:extLst>
            <a:ext uri="{FF2B5EF4-FFF2-40B4-BE49-F238E27FC236}">
              <a16:creationId xmlns:a16="http://schemas.microsoft.com/office/drawing/2014/main" id="{00000000-0008-0000-0B00-0000D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7" name="Text Box 3">
          <a:extLst>
            <a:ext uri="{FF2B5EF4-FFF2-40B4-BE49-F238E27FC236}">
              <a16:creationId xmlns:a16="http://schemas.microsoft.com/office/drawing/2014/main" id="{00000000-0008-0000-0B00-0000D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8" name="Text Box 3">
          <a:extLst>
            <a:ext uri="{FF2B5EF4-FFF2-40B4-BE49-F238E27FC236}">
              <a16:creationId xmlns:a16="http://schemas.microsoft.com/office/drawing/2014/main" id="{00000000-0008-0000-0B00-0000E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09" name="Text Box 3">
          <a:extLst>
            <a:ext uri="{FF2B5EF4-FFF2-40B4-BE49-F238E27FC236}">
              <a16:creationId xmlns:a16="http://schemas.microsoft.com/office/drawing/2014/main" id="{00000000-0008-0000-0B00-0000E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0" name="Text Box 3">
          <a:extLst>
            <a:ext uri="{FF2B5EF4-FFF2-40B4-BE49-F238E27FC236}">
              <a16:creationId xmlns:a16="http://schemas.microsoft.com/office/drawing/2014/main" id="{00000000-0008-0000-0B00-0000E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1" name="Text Box 3">
          <a:extLst>
            <a:ext uri="{FF2B5EF4-FFF2-40B4-BE49-F238E27FC236}">
              <a16:creationId xmlns:a16="http://schemas.microsoft.com/office/drawing/2014/main" id="{00000000-0008-0000-0B00-0000E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2" name="Text Box 3">
          <a:extLst>
            <a:ext uri="{FF2B5EF4-FFF2-40B4-BE49-F238E27FC236}">
              <a16:creationId xmlns:a16="http://schemas.microsoft.com/office/drawing/2014/main" id="{00000000-0008-0000-0B00-0000E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3" name="Text Box 3">
          <a:extLst>
            <a:ext uri="{FF2B5EF4-FFF2-40B4-BE49-F238E27FC236}">
              <a16:creationId xmlns:a16="http://schemas.microsoft.com/office/drawing/2014/main" id="{00000000-0008-0000-0B00-0000E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4" name="Text Box 3">
          <a:extLst>
            <a:ext uri="{FF2B5EF4-FFF2-40B4-BE49-F238E27FC236}">
              <a16:creationId xmlns:a16="http://schemas.microsoft.com/office/drawing/2014/main" id="{00000000-0008-0000-0B00-0000E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5" name="Text Box 3">
          <a:extLst>
            <a:ext uri="{FF2B5EF4-FFF2-40B4-BE49-F238E27FC236}">
              <a16:creationId xmlns:a16="http://schemas.microsoft.com/office/drawing/2014/main" id="{00000000-0008-0000-0B00-0000E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6" name="Text Box 3">
          <a:extLst>
            <a:ext uri="{FF2B5EF4-FFF2-40B4-BE49-F238E27FC236}">
              <a16:creationId xmlns:a16="http://schemas.microsoft.com/office/drawing/2014/main" id="{00000000-0008-0000-0B00-0000E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7" name="Text Box 3">
          <a:extLst>
            <a:ext uri="{FF2B5EF4-FFF2-40B4-BE49-F238E27FC236}">
              <a16:creationId xmlns:a16="http://schemas.microsoft.com/office/drawing/2014/main" id="{00000000-0008-0000-0B00-0000E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8" name="Text Box 3">
          <a:extLst>
            <a:ext uri="{FF2B5EF4-FFF2-40B4-BE49-F238E27FC236}">
              <a16:creationId xmlns:a16="http://schemas.microsoft.com/office/drawing/2014/main" id="{00000000-0008-0000-0B00-0000E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19" name="Text Box 3">
          <a:extLst>
            <a:ext uri="{FF2B5EF4-FFF2-40B4-BE49-F238E27FC236}">
              <a16:creationId xmlns:a16="http://schemas.microsoft.com/office/drawing/2014/main" id="{00000000-0008-0000-0B00-0000E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0" name="Text Box 3">
          <a:extLst>
            <a:ext uri="{FF2B5EF4-FFF2-40B4-BE49-F238E27FC236}">
              <a16:creationId xmlns:a16="http://schemas.microsoft.com/office/drawing/2014/main" id="{00000000-0008-0000-0B00-0000E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1" name="Text Box 3">
          <a:extLst>
            <a:ext uri="{FF2B5EF4-FFF2-40B4-BE49-F238E27FC236}">
              <a16:creationId xmlns:a16="http://schemas.microsoft.com/office/drawing/2014/main" id="{00000000-0008-0000-0B00-0000E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2" name="Text Box 3">
          <a:extLst>
            <a:ext uri="{FF2B5EF4-FFF2-40B4-BE49-F238E27FC236}">
              <a16:creationId xmlns:a16="http://schemas.microsoft.com/office/drawing/2014/main" id="{00000000-0008-0000-0B00-0000E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3" name="Text Box 3">
          <a:extLst>
            <a:ext uri="{FF2B5EF4-FFF2-40B4-BE49-F238E27FC236}">
              <a16:creationId xmlns:a16="http://schemas.microsoft.com/office/drawing/2014/main" id="{00000000-0008-0000-0B00-0000E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4" name="Text Box 3">
          <a:extLst>
            <a:ext uri="{FF2B5EF4-FFF2-40B4-BE49-F238E27FC236}">
              <a16:creationId xmlns:a16="http://schemas.microsoft.com/office/drawing/2014/main" id="{00000000-0008-0000-0B00-0000F0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5" name="Text Box 3">
          <a:extLst>
            <a:ext uri="{FF2B5EF4-FFF2-40B4-BE49-F238E27FC236}">
              <a16:creationId xmlns:a16="http://schemas.microsoft.com/office/drawing/2014/main" id="{00000000-0008-0000-0B00-0000F1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6" name="Text Box 3">
          <a:extLst>
            <a:ext uri="{FF2B5EF4-FFF2-40B4-BE49-F238E27FC236}">
              <a16:creationId xmlns:a16="http://schemas.microsoft.com/office/drawing/2014/main" id="{00000000-0008-0000-0B00-0000F2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7" name="Text Box 3">
          <a:extLst>
            <a:ext uri="{FF2B5EF4-FFF2-40B4-BE49-F238E27FC236}">
              <a16:creationId xmlns:a16="http://schemas.microsoft.com/office/drawing/2014/main" id="{00000000-0008-0000-0B00-0000F3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8" name="Text Box 3">
          <a:extLst>
            <a:ext uri="{FF2B5EF4-FFF2-40B4-BE49-F238E27FC236}">
              <a16:creationId xmlns:a16="http://schemas.microsoft.com/office/drawing/2014/main" id="{00000000-0008-0000-0B00-0000F4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29" name="Text Box 3">
          <a:extLst>
            <a:ext uri="{FF2B5EF4-FFF2-40B4-BE49-F238E27FC236}">
              <a16:creationId xmlns:a16="http://schemas.microsoft.com/office/drawing/2014/main" id="{00000000-0008-0000-0B00-0000F5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0" name="Text Box 3">
          <a:extLst>
            <a:ext uri="{FF2B5EF4-FFF2-40B4-BE49-F238E27FC236}">
              <a16:creationId xmlns:a16="http://schemas.microsoft.com/office/drawing/2014/main" id="{00000000-0008-0000-0B00-0000F6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1" name="Text Box 3">
          <a:extLst>
            <a:ext uri="{FF2B5EF4-FFF2-40B4-BE49-F238E27FC236}">
              <a16:creationId xmlns:a16="http://schemas.microsoft.com/office/drawing/2014/main" id="{00000000-0008-0000-0B00-0000F7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2" name="Text Box 3">
          <a:extLst>
            <a:ext uri="{FF2B5EF4-FFF2-40B4-BE49-F238E27FC236}">
              <a16:creationId xmlns:a16="http://schemas.microsoft.com/office/drawing/2014/main" id="{00000000-0008-0000-0B00-0000F8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3" name="Text Box 3">
          <a:extLst>
            <a:ext uri="{FF2B5EF4-FFF2-40B4-BE49-F238E27FC236}">
              <a16:creationId xmlns:a16="http://schemas.microsoft.com/office/drawing/2014/main" id="{00000000-0008-0000-0B00-0000F9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4" name="Text Box 3">
          <a:extLst>
            <a:ext uri="{FF2B5EF4-FFF2-40B4-BE49-F238E27FC236}">
              <a16:creationId xmlns:a16="http://schemas.microsoft.com/office/drawing/2014/main" id="{00000000-0008-0000-0B00-0000FA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5" name="Text Box 3">
          <a:extLst>
            <a:ext uri="{FF2B5EF4-FFF2-40B4-BE49-F238E27FC236}">
              <a16:creationId xmlns:a16="http://schemas.microsoft.com/office/drawing/2014/main" id="{00000000-0008-0000-0B00-0000FB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6" name="Text Box 3">
          <a:extLst>
            <a:ext uri="{FF2B5EF4-FFF2-40B4-BE49-F238E27FC236}">
              <a16:creationId xmlns:a16="http://schemas.microsoft.com/office/drawing/2014/main" id="{00000000-0008-0000-0B00-0000FC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7" name="Text Box 3">
          <a:extLst>
            <a:ext uri="{FF2B5EF4-FFF2-40B4-BE49-F238E27FC236}">
              <a16:creationId xmlns:a16="http://schemas.microsoft.com/office/drawing/2014/main" id="{00000000-0008-0000-0B00-0000FD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8" name="Text Box 3">
          <a:extLst>
            <a:ext uri="{FF2B5EF4-FFF2-40B4-BE49-F238E27FC236}">
              <a16:creationId xmlns:a16="http://schemas.microsoft.com/office/drawing/2014/main" id="{00000000-0008-0000-0B00-0000FE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39" name="Text Box 3">
          <a:extLst>
            <a:ext uri="{FF2B5EF4-FFF2-40B4-BE49-F238E27FC236}">
              <a16:creationId xmlns:a16="http://schemas.microsoft.com/office/drawing/2014/main" id="{00000000-0008-0000-0B00-0000FF27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0" name="Text Box 3">
          <a:extLst>
            <a:ext uri="{FF2B5EF4-FFF2-40B4-BE49-F238E27FC236}">
              <a16:creationId xmlns:a16="http://schemas.microsoft.com/office/drawing/2014/main" id="{00000000-0008-0000-0B00-00000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1" name="Text Box 3">
          <a:extLst>
            <a:ext uri="{FF2B5EF4-FFF2-40B4-BE49-F238E27FC236}">
              <a16:creationId xmlns:a16="http://schemas.microsoft.com/office/drawing/2014/main" id="{00000000-0008-0000-0B00-00000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2" name="Text Box 3">
          <a:extLst>
            <a:ext uri="{FF2B5EF4-FFF2-40B4-BE49-F238E27FC236}">
              <a16:creationId xmlns:a16="http://schemas.microsoft.com/office/drawing/2014/main" id="{00000000-0008-0000-0B00-00000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00000000-0008-0000-0B00-00000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4" name="Text Box 3">
          <a:extLst>
            <a:ext uri="{FF2B5EF4-FFF2-40B4-BE49-F238E27FC236}">
              <a16:creationId xmlns:a16="http://schemas.microsoft.com/office/drawing/2014/main" id="{00000000-0008-0000-0B00-00000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5" name="Text Box 3">
          <a:extLst>
            <a:ext uri="{FF2B5EF4-FFF2-40B4-BE49-F238E27FC236}">
              <a16:creationId xmlns:a16="http://schemas.microsoft.com/office/drawing/2014/main" id="{00000000-0008-0000-0B00-00000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6" name="Text Box 3">
          <a:extLst>
            <a:ext uri="{FF2B5EF4-FFF2-40B4-BE49-F238E27FC236}">
              <a16:creationId xmlns:a16="http://schemas.microsoft.com/office/drawing/2014/main" id="{00000000-0008-0000-0B00-00000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7" name="Text Box 3">
          <a:extLst>
            <a:ext uri="{FF2B5EF4-FFF2-40B4-BE49-F238E27FC236}">
              <a16:creationId xmlns:a16="http://schemas.microsoft.com/office/drawing/2014/main" id="{00000000-0008-0000-0B00-00000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8" name="Text Box 3">
          <a:extLst>
            <a:ext uri="{FF2B5EF4-FFF2-40B4-BE49-F238E27FC236}">
              <a16:creationId xmlns:a16="http://schemas.microsoft.com/office/drawing/2014/main" id="{00000000-0008-0000-0B00-00000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49" name="Text Box 3">
          <a:extLst>
            <a:ext uri="{FF2B5EF4-FFF2-40B4-BE49-F238E27FC236}">
              <a16:creationId xmlns:a16="http://schemas.microsoft.com/office/drawing/2014/main" id="{00000000-0008-0000-0B00-00000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0" name="Text Box 3">
          <a:extLst>
            <a:ext uri="{FF2B5EF4-FFF2-40B4-BE49-F238E27FC236}">
              <a16:creationId xmlns:a16="http://schemas.microsoft.com/office/drawing/2014/main" id="{00000000-0008-0000-0B00-00000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1" name="Text Box 3">
          <a:extLst>
            <a:ext uri="{FF2B5EF4-FFF2-40B4-BE49-F238E27FC236}">
              <a16:creationId xmlns:a16="http://schemas.microsoft.com/office/drawing/2014/main" id="{00000000-0008-0000-0B00-00000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2" name="Text Box 3">
          <a:extLst>
            <a:ext uri="{FF2B5EF4-FFF2-40B4-BE49-F238E27FC236}">
              <a16:creationId xmlns:a16="http://schemas.microsoft.com/office/drawing/2014/main" id="{00000000-0008-0000-0B00-00000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3" name="Text Box 3">
          <a:extLst>
            <a:ext uri="{FF2B5EF4-FFF2-40B4-BE49-F238E27FC236}">
              <a16:creationId xmlns:a16="http://schemas.microsoft.com/office/drawing/2014/main" id="{00000000-0008-0000-0B00-00000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4" name="Text Box 3">
          <a:extLst>
            <a:ext uri="{FF2B5EF4-FFF2-40B4-BE49-F238E27FC236}">
              <a16:creationId xmlns:a16="http://schemas.microsoft.com/office/drawing/2014/main" id="{00000000-0008-0000-0B00-00000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5" name="Text Box 3">
          <a:extLst>
            <a:ext uri="{FF2B5EF4-FFF2-40B4-BE49-F238E27FC236}">
              <a16:creationId xmlns:a16="http://schemas.microsoft.com/office/drawing/2014/main" id="{00000000-0008-0000-0B00-00000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6" name="Text Box 3">
          <a:extLst>
            <a:ext uri="{FF2B5EF4-FFF2-40B4-BE49-F238E27FC236}">
              <a16:creationId xmlns:a16="http://schemas.microsoft.com/office/drawing/2014/main" id="{00000000-0008-0000-0B00-00001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7" name="Text Box 3">
          <a:extLst>
            <a:ext uri="{FF2B5EF4-FFF2-40B4-BE49-F238E27FC236}">
              <a16:creationId xmlns:a16="http://schemas.microsoft.com/office/drawing/2014/main" id="{00000000-0008-0000-0B00-00001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8" name="Text Box 3">
          <a:extLst>
            <a:ext uri="{FF2B5EF4-FFF2-40B4-BE49-F238E27FC236}">
              <a16:creationId xmlns:a16="http://schemas.microsoft.com/office/drawing/2014/main" id="{00000000-0008-0000-0B00-00001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59" name="Text Box 3">
          <a:extLst>
            <a:ext uri="{FF2B5EF4-FFF2-40B4-BE49-F238E27FC236}">
              <a16:creationId xmlns:a16="http://schemas.microsoft.com/office/drawing/2014/main" id="{00000000-0008-0000-0B00-00001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0" name="Text Box 3">
          <a:extLst>
            <a:ext uri="{FF2B5EF4-FFF2-40B4-BE49-F238E27FC236}">
              <a16:creationId xmlns:a16="http://schemas.microsoft.com/office/drawing/2014/main" id="{00000000-0008-0000-0B00-00001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1" name="Text Box 3">
          <a:extLst>
            <a:ext uri="{FF2B5EF4-FFF2-40B4-BE49-F238E27FC236}">
              <a16:creationId xmlns:a16="http://schemas.microsoft.com/office/drawing/2014/main" id="{00000000-0008-0000-0B00-00001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2" name="Text Box 3">
          <a:extLst>
            <a:ext uri="{FF2B5EF4-FFF2-40B4-BE49-F238E27FC236}">
              <a16:creationId xmlns:a16="http://schemas.microsoft.com/office/drawing/2014/main" id="{00000000-0008-0000-0B00-00001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3" name="Text Box 3">
          <a:extLst>
            <a:ext uri="{FF2B5EF4-FFF2-40B4-BE49-F238E27FC236}">
              <a16:creationId xmlns:a16="http://schemas.microsoft.com/office/drawing/2014/main" id="{00000000-0008-0000-0B00-00001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B00-00001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5" name="Text Box 3">
          <a:extLst>
            <a:ext uri="{FF2B5EF4-FFF2-40B4-BE49-F238E27FC236}">
              <a16:creationId xmlns:a16="http://schemas.microsoft.com/office/drawing/2014/main" id="{00000000-0008-0000-0B00-00001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6" name="Text Box 3">
          <a:extLst>
            <a:ext uri="{FF2B5EF4-FFF2-40B4-BE49-F238E27FC236}">
              <a16:creationId xmlns:a16="http://schemas.microsoft.com/office/drawing/2014/main" id="{00000000-0008-0000-0B00-00001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7" name="Text Box 3">
          <a:extLst>
            <a:ext uri="{FF2B5EF4-FFF2-40B4-BE49-F238E27FC236}">
              <a16:creationId xmlns:a16="http://schemas.microsoft.com/office/drawing/2014/main" id="{00000000-0008-0000-0B00-00001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8" name="Text Box 3">
          <a:extLst>
            <a:ext uri="{FF2B5EF4-FFF2-40B4-BE49-F238E27FC236}">
              <a16:creationId xmlns:a16="http://schemas.microsoft.com/office/drawing/2014/main" id="{00000000-0008-0000-0B00-00001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69" name="Text Box 3">
          <a:extLst>
            <a:ext uri="{FF2B5EF4-FFF2-40B4-BE49-F238E27FC236}">
              <a16:creationId xmlns:a16="http://schemas.microsoft.com/office/drawing/2014/main" id="{00000000-0008-0000-0B00-00001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0" name="Text Box 3">
          <a:extLst>
            <a:ext uri="{FF2B5EF4-FFF2-40B4-BE49-F238E27FC236}">
              <a16:creationId xmlns:a16="http://schemas.microsoft.com/office/drawing/2014/main" id="{00000000-0008-0000-0B00-00001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1" name="Text Box 3">
          <a:extLst>
            <a:ext uri="{FF2B5EF4-FFF2-40B4-BE49-F238E27FC236}">
              <a16:creationId xmlns:a16="http://schemas.microsoft.com/office/drawing/2014/main" id="{00000000-0008-0000-0B00-00001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2" name="Text Box 3">
          <a:extLst>
            <a:ext uri="{FF2B5EF4-FFF2-40B4-BE49-F238E27FC236}">
              <a16:creationId xmlns:a16="http://schemas.microsoft.com/office/drawing/2014/main" id="{00000000-0008-0000-0B00-00002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3" name="Text Box 3">
          <a:extLst>
            <a:ext uri="{FF2B5EF4-FFF2-40B4-BE49-F238E27FC236}">
              <a16:creationId xmlns:a16="http://schemas.microsoft.com/office/drawing/2014/main" id="{00000000-0008-0000-0B00-00002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4" name="Text Box 3">
          <a:extLst>
            <a:ext uri="{FF2B5EF4-FFF2-40B4-BE49-F238E27FC236}">
              <a16:creationId xmlns:a16="http://schemas.microsoft.com/office/drawing/2014/main" id="{00000000-0008-0000-0B00-00002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5" name="Text Box 3">
          <a:extLst>
            <a:ext uri="{FF2B5EF4-FFF2-40B4-BE49-F238E27FC236}">
              <a16:creationId xmlns:a16="http://schemas.microsoft.com/office/drawing/2014/main" id="{00000000-0008-0000-0B00-00002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6" name="Text Box 3">
          <a:extLst>
            <a:ext uri="{FF2B5EF4-FFF2-40B4-BE49-F238E27FC236}">
              <a16:creationId xmlns:a16="http://schemas.microsoft.com/office/drawing/2014/main" id="{00000000-0008-0000-0B00-00002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7" name="Text Box 3">
          <a:extLst>
            <a:ext uri="{FF2B5EF4-FFF2-40B4-BE49-F238E27FC236}">
              <a16:creationId xmlns:a16="http://schemas.microsoft.com/office/drawing/2014/main" id="{00000000-0008-0000-0B00-00002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8" name="Text Box 3">
          <a:extLst>
            <a:ext uri="{FF2B5EF4-FFF2-40B4-BE49-F238E27FC236}">
              <a16:creationId xmlns:a16="http://schemas.microsoft.com/office/drawing/2014/main" id="{00000000-0008-0000-0B00-00002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79" name="Text Box 3">
          <a:extLst>
            <a:ext uri="{FF2B5EF4-FFF2-40B4-BE49-F238E27FC236}">
              <a16:creationId xmlns:a16="http://schemas.microsoft.com/office/drawing/2014/main" id="{00000000-0008-0000-0B00-00002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0" name="Text Box 3">
          <a:extLst>
            <a:ext uri="{FF2B5EF4-FFF2-40B4-BE49-F238E27FC236}">
              <a16:creationId xmlns:a16="http://schemas.microsoft.com/office/drawing/2014/main" id="{00000000-0008-0000-0B00-00002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1" name="Text Box 3">
          <a:extLst>
            <a:ext uri="{FF2B5EF4-FFF2-40B4-BE49-F238E27FC236}">
              <a16:creationId xmlns:a16="http://schemas.microsoft.com/office/drawing/2014/main" id="{00000000-0008-0000-0B00-00002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2" name="Text Box 3">
          <a:extLst>
            <a:ext uri="{FF2B5EF4-FFF2-40B4-BE49-F238E27FC236}">
              <a16:creationId xmlns:a16="http://schemas.microsoft.com/office/drawing/2014/main" id="{00000000-0008-0000-0B00-00002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3" name="Text Box 3">
          <a:extLst>
            <a:ext uri="{FF2B5EF4-FFF2-40B4-BE49-F238E27FC236}">
              <a16:creationId xmlns:a16="http://schemas.microsoft.com/office/drawing/2014/main" id="{00000000-0008-0000-0B00-00002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4" name="Text Box 3">
          <a:extLst>
            <a:ext uri="{FF2B5EF4-FFF2-40B4-BE49-F238E27FC236}">
              <a16:creationId xmlns:a16="http://schemas.microsoft.com/office/drawing/2014/main" id="{00000000-0008-0000-0B00-00002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5" name="Text Box 3">
          <a:extLst>
            <a:ext uri="{FF2B5EF4-FFF2-40B4-BE49-F238E27FC236}">
              <a16:creationId xmlns:a16="http://schemas.microsoft.com/office/drawing/2014/main" id="{00000000-0008-0000-0B00-00002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6" name="Text Box 3">
          <a:extLst>
            <a:ext uri="{FF2B5EF4-FFF2-40B4-BE49-F238E27FC236}">
              <a16:creationId xmlns:a16="http://schemas.microsoft.com/office/drawing/2014/main" id="{00000000-0008-0000-0B00-00002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7" name="Text Box 3">
          <a:extLst>
            <a:ext uri="{FF2B5EF4-FFF2-40B4-BE49-F238E27FC236}">
              <a16:creationId xmlns:a16="http://schemas.microsoft.com/office/drawing/2014/main" id="{00000000-0008-0000-0B00-00002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8" name="Text Box 3">
          <a:extLst>
            <a:ext uri="{FF2B5EF4-FFF2-40B4-BE49-F238E27FC236}">
              <a16:creationId xmlns:a16="http://schemas.microsoft.com/office/drawing/2014/main" id="{00000000-0008-0000-0B00-00003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89" name="Text Box 3">
          <a:extLst>
            <a:ext uri="{FF2B5EF4-FFF2-40B4-BE49-F238E27FC236}">
              <a16:creationId xmlns:a16="http://schemas.microsoft.com/office/drawing/2014/main" id="{00000000-0008-0000-0B00-00003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0" name="Text Box 3">
          <a:extLst>
            <a:ext uri="{FF2B5EF4-FFF2-40B4-BE49-F238E27FC236}">
              <a16:creationId xmlns:a16="http://schemas.microsoft.com/office/drawing/2014/main" id="{00000000-0008-0000-0B00-00003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1" name="Text Box 3">
          <a:extLst>
            <a:ext uri="{FF2B5EF4-FFF2-40B4-BE49-F238E27FC236}">
              <a16:creationId xmlns:a16="http://schemas.microsoft.com/office/drawing/2014/main" id="{00000000-0008-0000-0B00-00003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2" name="Text Box 3">
          <a:extLst>
            <a:ext uri="{FF2B5EF4-FFF2-40B4-BE49-F238E27FC236}">
              <a16:creationId xmlns:a16="http://schemas.microsoft.com/office/drawing/2014/main" id="{00000000-0008-0000-0B00-00003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3" name="Text Box 3">
          <a:extLst>
            <a:ext uri="{FF2B5EF4-FFF2-40B4-BE49-F238E27FC236}">
              <a16:creationId xmlns:a16="http://schemas.microsoft.com/office/drawing/2014/main" id="{00000000-0008-0000-0B00-00003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4" name="Text Box 3">
          <a:extLst>
            <a:ext uri="{FF2B5EF4-FFF2-40B4-BE49-F238E27FC236}">
              <a16:creationId xmlns:a16="http://schemas.microsoft.com/office/drawing/2014/main" id="{00000000-0008-0000-0B00-00003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5" name="Text Box 3">
          <a:extLst>
            <a:ext uri="{FF2B5EF4-FFF2-40B4-BE49-F238E27FC236}">
              <a16:creationId xmlns:a16="http://schemas.microsoft.com/office/drawing/2014/main" id="{00000000-0008-0000-0B00-00003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6" name="Text Box 3">
          <a:extLst>
            <a:ext uri="{FF2B5EF4-FFF2-40B4-BE49-F238E27FC236}">
              <a16:creationId xmlns:a16="http://schemas.microsoft.com/office/drawing/2014/main" id="{00000000-0008-0000-0B00-00003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7" name="Text Box 3">
          <a:extLst>
            <a:ext uri="{FF2B5EF4-FFF2-40B4-BE49-F238E27FC236}">
              <a16:creationId xmlns:a16="http://schemas.microsoft.com/office/drawing/2014/main" id="{00000000-0008-0000-0B00-00003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8" name="Text Box 3">
          <a:extLst>
            <a:ext uri="{FF2B5EF4-FFF2-40B4-BE49-F238E27FC236}">
              <a16:creationId xmlns:a16="http://schemas.microsoft.com/office/drawing/2014/main" id="{00000000-0008-0000-0B00-00003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299" name="Text Box 3">
          <a:extLst>
            <a:ext uri="{FF2B5EF4-FFF2-40B4-BE49-F238E27FC236}">
              <a16:creationId xmlns:a16="http://schemas.microsoft.com/office/drawing/2014/main" id="{00000000-0008-0000-0B00-00003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0" name="Text Box 3">
          <a:extLst>
            <a:ext uri="{FF2B5EF4-FFF2-40B4-BE49-F238E27FC236}">
              <a16:creationId xmlns:a16="http://schemas.microsoft.com/office/drawing/2014/main" id="{00000000-0008-0000-0B00-00003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1" name="Text Box 3">
          <a:extLst>
            <a:ext uri="{FF2B5EF4-FFF2-40B4-BE49-F238E27FC236}">
              <a16:creationId xmlns:a16="http://schemas.microsoft.com/office/drawing/2014/main" id="{00000000-0008-0000-0B00-00003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2" name="Text Box 3">
          <a:extLst>
            <a:ext uri="{FF2B5EF4-FFF2-40B4-BE49-F238E27FC236}">
              <a16:creationId xmlns:a16="http://schemas.microsoft.com/office/drawing/2014/main" id="{00000000-0008-0000-0B00-00003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3" name="Text Box 3">
          <a:extLst>
            <a:ext uri="{FF2B5EF4-FFF2-40B4-BE49-F238E27FC236}">
              <a16:creationId xmlns:a16="http://schemas.microsoft.com/office/drawing/2014/main" id="{00000000-0008-0000-0B00-00003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4" name="Text Box 3">
          <a:extLst>
            <a:ext uri="{FF2B5EF4-FFF2-40B4-BE49-F238E27FC236}">
              <a16:creationId xmlns:a16="http://schemas.microsoft.com/office/drawing/2014/main" id="{00000000-0008-0000-0B00-00004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5" name="Text Box 3">
          <a:extLst>
            <a:ext uri="{FF2B5EF4-FFF2-40B4-BE49-F238E27FC236}">
              <a16:creationId xmlns:a16="http://schemas.microsoft.com/office/drawing/2014/main" id="{00000000-0008-0000-0B00-00004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6" name="Text Box 3">
          <a:extLst>
            <a:ext uri="{FF2B5EF4-FFF2-40B4-BE49-F238E27FC236}">
              <a16:creationId xmlns:a16="http://schemas.microsoft.com/office/drawing/2014/main" id="{00000000-0008-0000-0B00-00004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7" name="Text Box 3">
          <a:extLst>
            <a:ext uri="{FF2B5EF4-FFF2-40B4-BE49-F238E27FC236}">
              <a16:creationId xmlns:a16="http://schemas.microsoft.com/office/drawing/2014/main" id="{00000000-0008-0000-0B00-00004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8" name="Text Box 3">
          <a:extLst>
            <a:ext uri="{FF2B5EF4-FFF2-40B4-BE49-F238E27FC236}">
              <a16:creationId xmlns:a16="http://schemas.microsoft.com/office/drawing/2014/main" id="{00000000-0008-0000-0B00-00004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09" name="Text Box 3">
          <a:extLst>
            <a:ext uri="{FF2B5EF4-FFF2-40B4-BE49-F238E27FC236}">
              <a16:creationId xmlns:a16="http://schemas.microsoft.com/office/drawing/2014/main" id="{00000000-0008-0000-0B00-00004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0" name="Text Box 3">
          <a:extLst>
            <a:ext uri="{FF2B5EF4-FFF2-40B4-BE49-F238E27FC236}">
              <a16:creationId xmlns:a16="http://schemas.microsoft.com/office/drawing/2014/main" id="{00000000-0008-0000-0B00-00004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1" name="Text Box 3">
          <a:extLst>
            <a:ext uri="{FF2B5EF4-FFF2-40B4-BE49-F238E27FC236}">
              <a16:creationId xmlns:a16="http://schemas.microsoft.com/office/drawing/2014/main" id="{00000000-0008-0000-0B00-00004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2" name="Text Box 3">
          <a:extLst>
            <a:ext uri="{FF2B5EF4-FFF2-40B4-BE49-F238E27FC236}">
              <a16:creationId xmlns:a16="http://schemas.microsoft.com/office/drawing/2014/main" id="{00000000-0008-0000-0B00-00004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3" name="Text Box 3">
          <a:extLst>
            <a:ext uri="{FF2B5EF4-FFF2-40B4-BE49-F238E27FC236}">
              <a16:creationId xmlns:a16="http://schemas.microsoft.com/office/drawing/2014/main" id="{00000000-0008-0000-0B00-00004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4" name="Text Box 3">
          <a:extLst>
            <a:ext uri="{FF2B5EF4-FFF2-40B4-BE49-F238E27FC236}">
              <a16:creationId xmlns:a16="http://schemas.microsoft.com/office/drawing/2014/main" id="{00000000-0008-0000-0B00-00004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5" name="Text Box 3">
          <a:extLst>
            <a:ext uri="{FF2B5EF4-FFF2-40B4-BE49-F238E27FC236}">
              <a16:creationId xmlns:a16="http://schemas.microsoft.com/office/drawing/2014/main" id="{00000000-0008-0000-0B00-00004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6" name="Text Box 3">
          <a:extLst>
            <a:ext uri="{FF2B5EF4-FFF2-40B4-BE49-F238E27FC236}">
              <a16:creationId xmlns:a16="http://schemas.microsoft.com/office/drawing/2014/main" id="{00000000-0008-0000-0B00-00004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7" name="Text Box 3">
          <a:extLst>
            <a:ext uri="{FF2B5EF4-FFF2-40B4-BE49-F238E27FC236}">
              <a16:creationId xmlns:a16="http://schemas.microsoft.com/office/drawing/2014/main" id="{00000000-0008-0000-0B00-00004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8" name="Text Box 3">
          <a:extLst>
            <a:ext uri="{FF2B5EF4-FFF2-40B4-BE49-F238E27FC236}">
              <a16:creationId xmlns:a16="http://schemas.microsoft.com/office/drawing/2014/main" id="{00000000-0008-0000-0B00-00004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19" name="Text Box 3">
          <a:extLst>
            <a:ext uri="{FF2B5EF4-FFF2-40B4-BE49-F238E27FC236}">
              <a16:creationId xmlns:a16="http://schemas.microsoft.com/office/drawing/2014/main" id="{00000000-0008-0000-0B00-00004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0" name="Text Box 3">
          <a:extLst>
            <a:ext uri="{FF2B5EF4-FFF2-40B4-BE49-F238E27FC236}">
              <a16:creationId xmlns:a16="http://schemas.microsoft.com/office/drawing/2014/main" id="{00000000-0008-0000-0B00-00005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1" name="Text Box 3">
          <a:extLst>
            <a:ext uri="{FF2B5EF4-FFF2-40B4-BE49-F238E27FC236}">
              <a16:creationId xmlns:a16="http://schemas.microsoft.com/office/drawing/2014/main" id="{00000000-0008-0000-0B00-00005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2" name="Text Box 3">
          <a:extLst>
            <a:ext uri="{FF2B5EF4-FFF2-40B4-BE49-F238E27FC236}">
              <a16:creationId xmlns:a16="http://schemas.microsoft.com/office/drawing/2014/main" id="{00000000-0008-0000-0B00-00005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3" name="Text Box 3">
          <a:extLst>
            <a:ext uri="{FF2B5EF4-FFF2-40B4-BE49-F238E27FC236}">
              <a16:creationId xmlns:a16="http://schemas.microsoft.com/office/drawing/2014/main" id="{00000000-0008-0000-0B00-00005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4" name="Text Box 3">
          <a:extLst>
            <a:ext uri="{FF2B5EF4-FFF2-40B4-BE49-F238E27FC236}">
              <a16:creationId xmlns:a16="http://schemas.microsoft.com/office/drawing/2014/main" id="{00000000-0008-0000-0B00-00005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5" name="Text Box 3">
          <a:extLst>
            <a:ext uri="{FF2B5EF4-FFF2-40B4-BE49-F238E27FC236}">
              <a16:creationId xmlns:a16="http://schemas.microsoft.com/office/drawing/2014/main" id="{00000000-0008-0000-0B00-00005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6" name="Text Box 3">
          <a:extLst>
            <a:ext uri="{FF2B5EF4-FFF2-40B4-BE49-F238E27FC236}">
              <a16:creationId xmlns:a16="http://schemas.microsoft.com/office/drawing/2014/main" id="{00000000-0008-0000-0B00-00005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7" name="Text Box 3">
          <a:extLst>
            <a:ext uri="{FF2B5EF4-FFF2-40B4-BE49-F238E27FC236}">
              <a16:creationId xmlns:a16="http://schemas.microsoft.com/office/drawing/2014/main" id="{00000000-0008-0000-0B00-00005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8" name="Text Box 3">
          <a:extLst>
            <a:ext uri="{FF2B5EF4-FFF2-40B4-BE49-F238E27FC236}">
              <a16:creationId xmlns:a16="http://schemas.microsoft.com/office/drawing/2014/main" id="{00000000-0008-0000-0B00-00005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29" name="Text Box 3">
          <a:extLst>
            <a:ext uri="{FF2B5EF4-FFF2-40B4-BE49-F238E27FC236}">
              <a16:creationId xmlns:a16="http://schemas.microsoft.com/office/drawing/2014/main" id="{00000000-0008-0000-0B00-00005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0" name="Text Box 3">
          <a:extLst>
            <a:ext uri="{FF2B5EF4-FFF2-40B4-BE49-F238E27FC236}">
              <a16:creationId xmlns:a16="http://schemas.microsoft.com/office/drawing/2014/main" id="{00000000-0008-0000-0B00-00005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1" name="Text Box 3">
          <a:extLst>
            <a:ext uri="{FF2B5EF4-FFF2-40B4-BE49-F238E27FC236}">
              <a16:creationId xmlns:a16="http://schemas.microsoft.com/office/drawing/2014/main" id="{00000000-0008-0000-0B00-00005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2" name="Text Box 3">
          <a:extLst>
            <a:ext uri="{FF2B5EF4-FFF2-40B4-BE49-F238E27FC236}">
              <a16:creationId xmlns:a16="http://schemas.microsoft.com/office/drawing/2014/main" id="{00000000-0008-0000-0B00-00005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3" name="Text Box 3">
          <a:extLst>
            <a:ext uri="{FF2B5EF4-FFF2-40B4-BE49-F238E27FC236}">
              <a16:creationId xmlns:a16="http://schemas.microsoft.com/office/drawing/2014/main" id="{00000000-0008-0000-0B00-00005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4" name="Text Box 3">
          <a:extLst>
            <a:ext uri="{FF2B5EF4-FFF2-40B4-BE49-F238E27FC236}">
              <a16:creationId xmlns:a16="http://schemas.microsoft.com/office/drawing/2014/main" id="{00000000-0008-0000-0B00-00005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5" name="Text Box 3">
          <a:extLst>
            <a:ext uri="{FF2B5EF4-FFF2-40B4-BE49-F238E27FC236}">
              <a16:creationId xmlns:a16="http://schemas.microsoft.com/office/drawing/2014/main" id="{00000000-0008-0000-0B00-00005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6" name="Text Box 3">
          <a:extLst>
            <a:ext uri="{FF2B5EF4-FFF2-40B4-BE49-F238E27FC236}">
              <a16:creationId xmlns:a16="http://schemas.microsoft.com/office/drawing/2014/main" id="{00000000-0008-0000-0B00-00006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7" name="Text Box 3">
          <a:extLst>
            <a:ext uri="{FF2B5EF4-FFF2-40B4-BE49-F238E27FC236}">
              <a16:creationId xmlns:a16="http://schemas.microsoft.com/office/drawing/2014/main" id="{00000000-0008-0000-0B00-00006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8" name="Text Box 3">
          <a:extLst>
            <a:ext uri="{FF2B5EF4-FFF2-40B4-BE49-F238E27FC236}">
              <a16:creationId xmlns:a16="http://schemas.microsoft.com/office/drawing/2014/main" id="{00000000-0008-0000-0B00-00006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39" name="Text Box 3">
          <a:extLst>
            <a:ext uri="{FF2B5EF4-FFF2-40B4-BE49-F238E27FC236}">
              <a16:creationId xmlns:a16="http://schemas.microsoft.com/office/drawing/2014/main" id="{00000000-0008-0000-0B00-00006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0" name="Text Box 3">
          <a:extLst>
            <a:ext uri="{FF2B5EF4-FFF2-40B4-BE49-F238E27FC236}">
              <a16:creationId xmlns:a16="http://schemas.microsoft.com/office/drawing/2014/main" id="{00000000-0008-0000-0B00-00006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1" name="Text Box 3">
          <a:extLst>
            <a:ext uri="{FF2B5EF4-FFF2-40B4-BE49-F238E27FC236}">
              <a16:creationId xmlns:a16="http://schemas.microsoft.com/office/drawing/2014/main" id="{00000000-0008-0000-0B00-00006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2" name="Text Box 3">
          <a:extLst>
            <a:ext uri="{FF2B5EF4-FFF2-40B4-BE49-F238E27FC236}">
              <a16:creationId xmlns:a16="http://schemas.microsoft.com/office/drawing/2014/main" id="{00000000-0008-0000-0B00-00006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3" name="Text Box 3">
          <a:extLst>
            <a:ext uri="{FF2B5EF4-FFF2-40B4-BE49-F238E27FC236}">
              <a16:creationId xmlns:a16="http://schemas.microsoft.com/office/drawing/2014/main" id="{00000000-0008-0000-0B00-00006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4" name="Text Box 3">
          <a:extLst>
            <a:ext uri="{FF2B5EF4-FFF2-40B4-BE49-F238E27FC236}">
              <a16:creationId xmlns:a16="http://schemas.microsoft.com/office/drawing/2014/main" id="{00000000-0008-0000-0B00-00006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5" name="Text Box 3">
          <a:extLst>
            <a:ext uri="{FF2B5EF4-FFF2-40B4-BE49-F238E27FC236}">
              <a16:creationId xmlns:a16="http://schemas.microsoft.com/office/drawing/2014/main" id="{00000000-0008-0000-0B00-00006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6" name="Text Box 3">
          <a:extLst>
            <a:ext uri="{FF2B5EF4-FFF2-40B4-BE49-F238E27FC236}">
              <a16:creationId xmlns:a16="http://schemas.microsoft.com/office/drawing/2014/main" id="{00000000-0008-0000-0B00-00006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7" name="Text Box 3">
          <a:extLst>
            <a:ext uri="{FF2B5EF4-FFF2-40B4-BE49-F238E27FC236}">
              <a16:creationId xmlns:a16="http://schemas.microsoft.com/office/drawing/2014/main" id="{00000000-0008-0000-0B00-00006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8" name="Text Box 3">
          <a:extLst>
            <a:ext uri="{FF2B5EF4-FFF2-40B4-BE49-F238E27FC236}">
              <a16:creationId xmlns:a16="http://schemas.microsoft.com/office/drawing/2014/main" id="{00000000-0008-0000-0B00-00006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49" name="Text Box 3">
          <a:extLst>
            <a:ext uri="{FF2B5EF4-FFF2-40B4-BE49-F238E27FC236}">
              <a16:creationId xmlns:a16="http://schemas.microsoft.com/office/drawing/2014/main" id="{00000000-0008-0000-0B00-00006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0" name="Text Box 3">
          <a:extLst>
            <a:ext uri="{FF2B5EF4-FFF2-40B4-BE49-F238E27FC236}">
              <a16:creationId xmlns:a16="http://schemas.microsoft.com/office/drawing/2014/main" id="{00000000-0008-0000-0B00-00006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1" name="Text Box 3">
          <a:extLst>
            <a:ext uri="{FF2B5EF4-FFF2-40B4-BE49-F238E27FC236}">
              <a16:creationId xmlns:a16="http://schemas.microsoft.com/office/drawing/2014/main" id="{00000000-0008-0000-0B00-00006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2" name="Text Box 3">
          <a:extLst>
            <a:ext uri="{FF2B5EF4-FFF2-40B4-BE49-F238E27FC236}">
              <a16:creationId xmlns:a16="http://schemas.microsoft.com/office/drawing/2014/main" id="{00000000-0008-0000-0B00-00007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3" name="Text Box 3">
          <a:extLst>
            <a:ext uri="{FF2B5EF4-FFF2-40B4-BE49-F238E27FC236}">
              <a16:creationId xmlns:a16="http://schemas.microsoft.com/office/drawing/2014/main" id="{00000000-0008-0000-0B00-00007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4" name="Text Box 3">
          <a:extLst>
            <a:ext uri="{FF2B5EF4-FFF2-40B4-BE49-F238E27FC236}">
              <a16:creationId xmlns:a16="http://schemas.microsoft.com/office/drawing/2014/main" id="{00000000-0008-0000-0B00-00007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5" name="Text Box 3">
          <a:extLst>
            <a:ext uri="{FF2B5EF4-FFF2-40B4-BE49-F238E27FC236}">
              <a16:creationId xmlns:a16="http://schemas.microsoft.com/office/drawing/2014/main" id="{00000000-0008-0000-0B00-00007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6" name="Text Box 3">
          <a:extLst>
            <a:ext uri="{FF2B5EF4-FFF2-40B4-BE49-F238E27FC236}">
              <a16:creationId xmlns:a16="http://schemas.microsoft.com/office/drawing/2014/main" id="{00000000-0008-0000-0B00-00007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7" name="Text Box 3">
          <a:extLst>
            <a:ext uri="{FF2B5EF4-FFF2-40B4-BE49-F238E27FC236}">
              <a16:creationId xmlns:a16="http://schemas.microsoft.com/office/drawing/2014/main" id="{00000000-0008-0000-0B00-00007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8" name="Text Box 3">
          <a:extLst>
            <a:ext uri="{FF2B5EF4-FFF2-40B4-BE49-F238E27FC236}">
              <a16:creationId xmlns:a16="http://schemas.microsoft.com/office/drawing/2014/main" id="{00000000-0008-0000-0B00-00007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59" name="Text Box 3">
          <a:extLst>
            <a:ext uri="{FF2B5EF4-FFF2-40B4-BE49-F238E27FC236}">
              <a16:creationId xmlns:a16="http://schemas.microsoft.com/office/drawing/2014/main" id="{00000000-0008-0000-0B00-00007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0" name="Text Box 3">
          <a:extLst>
            <a:ext uri="{FF2B5EF4-FFF2-40B4-BE49-F238E27FC236}">
              <a16:creationId xmlns:a16="http://schemas.microsoft.com/office/drawing/2014/main" id="{00000000-0008-0000-0B00-00007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1" name="Text Box 3">
          <a:extLst>
            <a:ext uri="{FF2B5EF4-FFF2-40B4-BE49-F238E27FC236}">
              <a16:creationId xmlns:a16="http://schemas.microsoft.com/office/drawing/2014/main" id="{00000000-0008-0000-0B00-00007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2" name="Text Box 3">
          <a:extLst>
            <a:ext uri="{FF2B5EF4-FFF2-40B4-BE49-F238E27FC236}">
              <a16:creationId xmlns:a16="http://schemas.microsoft.com/office/drawing/2014/main" id="{00000000-0008-0000-0B00-00007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3" name="Text Box 3">
          <a:extLst>
            <a:ext uri="{FF2B5EF4-FFF2-40B4-BE49-F238E27FC236}">
              <a16:creationId xmlns:a16="http://schemas.microsoft.com/office/drawing/2014/main" id="{00000000-0008-0000-0B00-00007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4" name="Text Box 3">
          <a:extLst>
            <a:ext uri="{FF2B5EF4-FFF2-40B4-BE49-F238E27FC236}">
              <a16:creationId xmlns:a16="http://schemas.microsoft.com/office/drawing/2014/main" id="{00000000-0008-0000-0B00-00007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5" name="Text Box 3">
          <a:extLst>
            <a:ext uri="{FF2B5EF4-FFF2-40B4-BE49-F238E27FC236}">
              <a16:creationId xmlns:a16="http://schemas.microsoft.com/office/drawing/2014/main" id="{00000000-0008-0000-0B00-00007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6" name="Text Box 3">
          <a:extLst>
            <a:ext uri="{FF2B5EF4-FFF2-40B4-BE49-F238E27FC236}">
              <a16:creationId xmlns:a16="http://schemas.microsoft.com/office/drawing/2014/main" id="{00000000-0008-0000-0B00-00007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7" name="Text Box 3">
          <a:extLst>
            <a:ext uri="{FF2B5EF4-FFF2-40B4-BE49-F238E27FC236}">
              <a16:creationId xmlns:a16="http://schemas.microsoft.com/office/drawing/2014/main" id="{00000000-0008-0000-0B00-00007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8" name="Text Box 3">
          <a:extLst>
            <a:ext uri="{FF2B5EF4-FFF2-40B4-BE49-F238E27FC236}">
              <a16:creationId xmlns:a16="http://schemas.microsoft.com/office/drawing/2014/main" id="{00000000-0008-0000-0B00-00008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69" name="Text Box 3">
          <a:extLst>
            <a:ext uri="{FF2B5EF4-FFF2-40B4-BE49-F238E27FC236}">
              <a16:creationId xmlns:a16="http://schemas.microsoft.com/office/drawing/2014/main" id="{00000000-0008-0000-0B00-00008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0" name="Text Box 3">
          <a:extLst>
            <a:ext uri="{FF2B5EF4-FFF2-40B4-BE49-F238E27FC236}">
              <a16:creationId xmlns:a16="http://schemas.microsoft.com/office/drawing/2014/main" id="{00000000-0008-0000-0B00-00008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1" name="Text Box 3">
          <a:extLst>
            <a:ext uri="{FF2B5EF4-FFF2-40B4-BE49-F238E27FC236}">
              <a16:creationId xmlns:a16="http://schemas.microsoft.com/office/drawing/2014/main" id="{00000000-0008-0000-0B00-00008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2" name="Text Box 3">
          <a:extLst>
            <a:ext uri="{FF2B5EF4-FFF2-40B4-BE49-F238E27FC236}">
              <a16:creationId xmlns:a16="http://schemas.microsoft.com/office/drawing/2014/main" id="{00000000-0008-0000-0B00-00008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3" name="Text Box 3">
          <a:extLst>
            <a:ext uri="{FF2B5EF4-FFF2-40B4-BE49-F238E27FC236}">
              <a16:creationId xmlns:a16="http://schemas.microsoft.com/office/drawing/2014/main" id="{00000000-0008-0000-0B00-00008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4" name="Text Box 3">
          <a:extLst>
            <a:ext uri="{FF2B5EF4-FFF2-40B4-BE49-F238E27FC236}">
              <a16:creationId xmlns:a16="http://schemas.microsoft.com/office/drawing/2014/main" id="{00000000-0008-0000-0B00-00008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5" name="Text Box 3">
          <a:extLst>
            <a:ext uri="{FF2B5EF4-FFF2-40B4-BE49-F238E27FC236}">
              <a16:creationId xmlns:a16="http://schemas.microsoft.com/office/drawing/2014/main" id="{00000000-0008-0000-0B00-00008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6" name="Text Box 3">
          <a:extLst>
            <a:ext uri="{FF2B5EF4-FFF2-40B4-BE49-F238E27FC236}">
              <a16:creationId xmlns:a16="http://schemas.microsoft.com/office/drawing/2014/main" id="{00000000-0008-0000-0B00-00008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7" name="Text Box 3">
          <a:extLst>
            <a:ext uri="{FF2B5EF4-FFF2-40B4-BE49-F238E27FC236}">
              <a16:creationId xmlns:a16="http://schemas.microsoft.com/office/drawing/2014/main" id="{00000000-0008-0000-0B00-00008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8" name="Text Box 3">
          <a:extLst>
            <a:ext uri="{FF2B5EF4-FFF2-40B4-BE49-F238E27FC236}">
              <a16:creationId xmlns:a16="http://schemas.microsoft.com/office/drawing/2014/main" id="{00000000-0008-0000-0B00-00008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79" name="Text Box 3">
          <a:extLst>
            <a:ext uri="{FF2B5EF4-FFF2-40B4-BE49-F238E27FC236}">
              <a16:creationId xmlns:a16="http://schemas.microsoft.com/office/drawing/2014/main" id="{00000000-0008-0000-0B00-00008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0" name="Text Box 3">
          <a:extLst>
            <a:ext uri="{FF2B5EF4-FFF2-40B4-BE49-F238E27FC236}">
              <a16:creationId xmlns:a16="http://schemas.microsoft.com/office/drawing/2014/main" id="{00000000-0008-0000-0B00-00008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1" name="Text Box 3">
          <a:extLst>
            <a:ext uri="{FF2B5EF4-FFF2-40B4-BE49-F238E27FC236}">
              <a16:creationId xmlns:a16="http://schemas.microsoft.com/office/drawing/2014/main" id="{00000000-0008-0000-0B00-00008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2" name="Text Box 3">
          <a:extLst>
            <a:ext uri="{FF2B5EF4-FFF2-40B4-BE49-F238E27FC236}">
              <a16:creationId xmlns:a16="http://schemas.microsoft.com/office/drawing/2014/main" id="{00000000-0008-0000-0B00-00008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3" name="Text Box 3">
          <a:extLst>
            <a:ext uri="{FF2B5EF4-FFF2-40B4-BE49-F238E27FC236}">
              <a16:creationId xmlns:a16="http://schemas.microsoft.com/office/drawing/2014/main" id="{00000000-0008-0000-0B00-00008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4" name="Text Box 3">
          <a:extLst>
            <a:ext uri="{FF2B5EF4-FFF2-40B4-BE49-F238E27FC236}">
              <a16:creationId xmlns:a16="http://schemas.microsoft.com/office/drawing/2014/main" id="{00000000-0008-0000-0B00-00009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5" name="Text Box 3">
          <a:extLst>
            <a:ext uri="{FF2B5EF4-FFF2-40B4-BE49-F238E27FC236}">
              <a16:creationId xmlns:a16="http://schemas.microsoft.com/office/drawing/2014/main" id="{00000000-0008-0000-0B00-00009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6" name="Text Box 3">
          <a:extLst>
            <a:ext uri="{FF2B5EF4-FFF2-40B4-BE49-F238E27FC236}">
              <a16:creationId xmlns:a16="http://schemas.microsoft.com/office/drawing/2014/main" id="{00000000-0008-0000-0B00-00009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7" name="Text Box 3">
          <a:extLst>
            <a:ext uri="{FF2B5EF4-FFF2-40B4-BE49-F238E27FC236}">
              <a16:creationId xmlns:a16="http://schemas.microsoft.com/office/drawing/2014/main" id="{00000000-0008-0000-0B00-00009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8" name="Text Box 3">
          <a:extLst>
            <a:ext uri="{FF2B5EF4-FFF2-40B4-BE49-F238E27FC236}">
              <a16:creationId xmlns:a16="http://schemas.microsoft.com/office/drawing/2014/main" id="{00000000-0008-0000-0B00-00009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89" name="Text Box 3">
          <a:extLst>
            <a:ext uri="{FF2B5EF4-FFF2-40B4-BE49-F238E27FC236}">
              <a16:creationId xmlns:a16="http://schemas.microsoft.com/office/drawing/2014/main" id="{00000000-0008-0000-0B00-00009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0" name="Text Box 3">
          <a:extLst>
            <a:ext uri="{FF2B5EF4-FFF2-40B4-BE49-F238E27FC236}">
              <a16:creationId xmlns:a16="http://schemas.microsoft.com/office/drawing/2014/main" id="{00000000-0008-0000-0B00-00009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1" name="Text Box 3">
          <a:extLst>
            <a:ext uri="{FF2B5EF4-FFF2-40B4-BE49-F238E27FC236}">
              <a16:creationId xmlns:a16="http://schemas.microsoft.com/office/drawing/2014/main" id="{00000000-0008-0000-0B00-00009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2" name="Text Box 3">
          <a:extLst>
            <a:ext uri="{FF2B5EF4-FFF2-40B4-BE49-F238E27FC236}">
              <a16:creationId xmlns:a16="http://schemas.microsoft.com/office/drawing/2014/main" id="{00000000-0008-0000-0B00-00009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3" name="Text Box 3">
          <a:extLst>
            <a:ext uri="{FF2B5EF4-FFF2-40B4-BE49-F238E27FC236}">
              <a16:creationId xmlns:a16="http://schemas.microsoft.com/office/drawing/2014/main" id="{00000000-0008-0000-0B00-00009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4" name="Text Box 3">
          <a:extLst>
            <a:ext uri="{FF2B5EF4-FFF2-40B4-BE49-F238E27FC236}">
              <a16:creationId xmlns:a16="http://schemas.microsoft.com/office/drawing/2014/main" id="{00000000-0008-0000-0B00-00009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5" name="Text Box 3">
          <a:extLst>
            <a:ext uri="{FF2B5EF4-FFF2-40B4-BE49-F238E27FC236}">
              <a16:creationId xmlns:a16="http://schemas.microsoft.com/office/drawing/2014/main" id="{00000000-0008-0000-0B00-00009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6" name="Text Box 3">
          <a:extLst>
            <a:ext uri="{FF2B5EF4-FFF2-40B4-BE49-F238E27FC236}">
              <a16:creationId xmlns:a16="http://schemas.microsoft.com/office/drawing/2014/main" id="{00000000-0008-0000-0B00-00009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7" name="Text Box 3">
          <a:extLst>
            <a:ext uri="{FF2B5EF4-FFF2-40B4-BE49-F238E27FC236}">
              <a16:creationId xmlns:a16="http://schemas.microsoft.com/office/drawing/2014/main" id="{00000000-0008-0000-0B00-00009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8" name="Text Box 3">
          <a:extLst>
            <a:ext uri="{FF2B5EF4-FFF2-40B4-BE49-F238E27FC236}">
              <a16:creationId xmlns:a16="http://schemas.microsoft.com/office/drawing/2014/main" id="{00000000-0008-0000-0B00-00009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399" name="Text Box 3">
          <a:extLst>
            <a:ext uri="{FF2B5EF4-FFF2-40B4-BE49-F238E27FC236}">
              <a16:creationId xmlns:a16="http://schemas.microsoft.com/office/drawing/2014/main" id="{00000000-0008-0000-0B00-00009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0" name="Text Box 3">
          <a:extLst>
            <a:ext uri="{FF2B5EF4-FFF2-40B4-BE49-F238E27FC236}">
              <a16:creationId xmlns:a16="http://schemas.microsoft.com/office/drawing/2014/main" id="{00000000-0008-0000-0B00-0000A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1" name="Text Box 3">
          <a:extLst>
            <a:ext uri="{FF2B5EF4-FFF2-40B4-BE49-F238E27FC236}">
              <a16:creationId xmlns:a16="http://schemas.microsoft.com/office/drawing/2014/main" id="{00000000-0008-0000-0B00-0000A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2" name="Text Box 3">
          <a:extLst>
            <a:ext uri="{FF2B5EF4-FFF2-40B4-BE49-F238E27FC236}">
              <a16:creationId xmlns:a16="http://schemas.microsoft.com/office/drawing/2014/main" id="{00000000-0008-0000-0B00-0000A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3" name="Text Box 3">
          <a:extLst>
            <a:ext uri="{FF2B5EF4-FFF2-40B4-BE49-F238E27FC236}">
              <a16:creationId xmlns:a16="http://schemas.microsoft.com/office/drawing/2014/main" id="{00000000-0008-0000-0B00-0000A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4" name="Text Box 3">
          <a:extLst>
            <a:ext uri="{FF2B5EF4-FFF2-40B4-BE49-F238E27FC236}">
              <a16:creationId xmlns:a16="http://schemas.microsoft.com/office/drawing/2014/main" id="{00000000-0008-0000-0B00-0000A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5" name="Text Box 3">
          <a:extLst>
            <a:ext uri="{FF2B5EF4-FFF2-40B4-BE49-F238E27FC236}">
              <a16:creationId xmlns:a16="http://schemas.microsoft.com/office/drawing/2014/main" id="{00000000-0008-0000-0B00-0000A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6" name="Text Box 3">
          <a:extLst>
            <a:ext uri="{FF2B5EF4-FFF2-40B4-BE49-F238E27FC236}">
              <a16:creationId xmlns:a16="http://schemas.microsoft.com/office/drawing/2014/main" id="{00000000-0008-0000-0B00-0000A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7" name="Text Box 3">
          <a:extLst>
            <a:ext uri="{FF2B5EF4-FFF2-40B4-BE49-F238E27FC236}">
              <a16:creationId xmlns:a16="http://schemas.microsoft.com/office/drawing/2014/main" id="{00000000-0008-0000-0B00-0000A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8" name="Text Box 3">
          <a:extLst>
            <a:ext uri="{FF2B5EF4-FFF2-40B4-BE49-F238E27FC236}">
              <a16:creationId xmlns:a16="http://schemas.microsoft.com/office/drawing/2014/main" id="{00000000-0008-0000-0B00-0000A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09" name="Text Box 3">
          <a:extLst>
            <a:ext uri="{FF2B5EF4-FFF2-40B4-BE49-F238E27FC236}">
              <a16:creationId xmlns:a16="http://schemas.microsoft.com/office/drawing/2014/main" id="{00000000-0008-0000-0B00-0000A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0" name="Text Box 3">
          <a:extLst>
            <a:ext uri="{FF2B5EF4-FFF2-40B4-BE49-F238E27FC236}">
              <a16:creationId xmlns:a16="http://schemas.microsoft.com/office/drawing/2014/main" id="{00000000-0008-0000-0B00-0000A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1" name="Text Box 3">
          <a:extLst>
            <a:ext uri="{FF2B5EF4-FFF2-40B4-BE49-F238E27FC236}">
              <a16:creationId xmlns:a16="http://schemas.microsoft.com/office/drawing/2014/main" id="{00000000-0008-0000-0B00-0000A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2" name="Text Box 3">
          <a:extLst>
            <a:ext uri="{FF2B5EF4-FFF2-40B4-BE49-F238E27FC236}">
              <a16:creationId xmlns:a16="http://schemas.microsoft.com/office/drawing/2014/main" id="{00000000-0008-0000-0B00-0000A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3" name="Text Box 3">
          <a:extLst>
            <a:ext uri="{FF2B5EF4-FFF2-40B4-BE49-F238E27FC236}">
              <a16:creationId xmlns:a16="http://schemas.microsoft.com/office/drawing/2014/main" id="{00000000-0008-0000-0B00-0000A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4" name="Text Box 3">
          <a:extLst>
            <a:ext uri="{FF2B5EF4-FFF2-40B4-BE49-F238E27FC236}">
              <a16:creationId xmlns:a16="http://schemas.microsoft.com/office/drawing/2014/main" id="{00000000-0008-0000-0B00-0000A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5" name="Text Box 3">
          <a:extLst>
            <a:ext uri="{FF2B5EF4-FFF2-40B4-BE49-F238E27FC236}">
              <a16:creationId xmlns:a16="http://schemas.microsoft.com/office/drawing/2014/main" id="{00000000-0008-0000-0B00-0000A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6" name="Text Box 3">
          <a:extLst>
            <a:ext uri="{FF2B5EF4-FFF2-40B4-BE49-F238E27FC236}">
              <a16:creationId xmlns:a16="http://schemas.microsoft.com/office/drawing/2014/main" id="{00000000-0008-0000-0B00-0000B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7" name="Text Box 3">
          <a:extLst>
            <a:ext uri="{FF2B5EF4-FFF2-40B4-BE49-F238E27FC236}">
              <a16:creationId xmlns:a16="http://schemas.microsoft.com/office/drawing/2014/main" id="{00000000-0008-0000-0B00-0000B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8" name="Text Box 3">
          <a:extLst>
            <a:ext uri="{FF2B5EF4-FFF2-40B4-BE49-F238E27FC236}">
              <a16:creationId xmlns:a16="http://schemas.microsoft.com/office/drawing/2014/main" id="{00000000-0008-0000-0B00-0000B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19" name="Text Box 3">
          <a:extLst>
            <a:ext uri="{FF2B5EF4-FFF2-40B4-BE49-F238E27FC236}">
              <a16:creationId xmlns:a16="http://schemas.microsoft.com/office/drawing/2014/main" id="{00000000-0008-0000-0B00-0000B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0" name="Text Box 3">
          <a:extLst>
            <a:ext uri="{FF2B5EF4-FFF2-40B4-BE49-F238E27FC236}">
              <a16:creationId xmlns:a16="http://schemas.microsoft.com/office/drawing/2014/main" id="{00000000-0008-0000-0B00-0000B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1" name="Text Box 3">
          <a:extLst>
            <a:ext uri="{FF2B5EF4-FFF2-40B4-BE49-F238E27FC236}">
              <a16:creationId xmlns:a16="http://schemas.microsoft.com/office/drawing/2014/main" id="{00000000-0008-0000-0B00-0000B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2" name="Text Box 3">
          <a:extLst>
            <a:ext uri="{FF2B5EF4-FFF2-40B4-BE49-F238E27FC236}">
              <a16:creationId xmlns:a16="http://schemas.microsoft.com/office/drawing/2014/main" id="{00000000-0008-0000-0B00-0000B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3" name="Text Box 3">
          <a:extLst>
            <a:ext uri="{FF2B5EF4-FFF2-40B4-BE49-F238E27FC236}">
              <a16:creationId xmlns:a16="http://schemas.microsoft.com/office/drawing/2014/main" id="{00000000-0008-0000-0B00-0000B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4" name="Text Box 3">
          <a:extLst>
            <a:ext uri="{FF2B5EF4-FFF2-40B4-BE49-F238E27FC236}">
              <a16:creationId xmlns:a16="http://schemas.microsoft.com/office/drawing/2014/main" id="{00000000-0008-0000-0B00-0000B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5" name="Text Box 3">
          <a:extLst>
            <a:ext uri="{FF2B5EF4-FFF2-40B4-BE49-F238E27FC236}">
              <a16:creationId xmlns:a16="http://schemas.microsoft.com/office/drawing/2014/main" id="{00000000-0008-0000-0B00-0000B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6" name="Text Box 3">
          <a:extLst>
            <a:ext uri="{FF2B5EF4-FFF2-40B4-BE49-F238E27FC236}">
              <a16:creationId xmlns:a16="http://schemas.microsoft.com/office/drawing/2014/main" id="{00000000-0008-0000-0B00-0000B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7" name="Text Box 3">
          <a:extLst>
            <a:ext uri="{FF2B5EF4-FFF2-40B4-BE49-F238E27FC236}">
              <a16:creationId xmlns:a16="http://schemas.microsoft.com/office/drawing/2014/main" id="{00000000-0008-0000-0B00-0000B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8" name="Text Box 3">
          <a:extLst>
            <a:ext uri="{FF2B5EF4-FFF2-40B4-BE49-F238E27FC236}">
              <a16:creationId xmlns:a16="http://schemas.microsoft.com/office/drawing/2014/main" id="{00000000-0008-0000-0B00-0000B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29" name="Text Box 3">
          <a:extLst>
            <a:ext uri="{FF2B5EF4-FFF2-40B4-BE49-F238E27FC236}">
              <a16:creationId xmlns:a16="http://schemas.microsoft.com/office/drawing/2014/main" id="{00000000-0008-0000-0B00-0000B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0" name="Text Box 3">
          <a:extLst>
            <a:ext uri="{FF2B5EF4-FFF2-40B4-BE49-F238E27FC236}">
              <a16:creationId xmlns:a16="http://schemas.microsoft.com/office/drawing/2014/main" id="{00000000-0008-0000-0B00-0000B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1" name="Text Box 3">
          <a:extLst>
            <a:ext uri="{FF2B5EF4-FFF2-40B4-BE49-F238E27FC236}">
              <a16:creationId xmlns:a16="http://schemas.microsoft.com/office/drawing/2014/main" id="{00000000-0008-0000-0B00-0000B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2" name="Text Box 3">
          <a:extLst>
            <a:ext uri="{FF2B5EF4-FFF2-40B4-BE49-F238E27FC236}">
              <a16:creationId xmlns:a16="http://schemas.microsoft.com/office/drawing/2014/main" id="{00000000-0008-0000-0B00-0000C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3" name="Text Box 3">
          <a:extLst>
            <a:ext uri="{FF2B5EF4-FFF2-40B4-BE49-F238E27FC236}">
              <a16:creationId xmlns:a16="http://schemas.microsoft.com/office/drawing/2014/main" id="{00000000-0008-0000-0B00-0000C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4" name="Text Box 3">
          <a:extLst>
            <a:ext uri="{FF2B5EF4-FFF2-40B4-BE49-F238E27FC236}">
              <a16:creationId xmlns:a16="http://schemas.microsoft.com/office/drawing/2014/main" id="{00000000-0008-0000-0B00-0000C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5" name="Text Box 3">
          <a:extLst>
            <a:ext uri="{FF2B5EF4-FFF2-40B4-BE49-F238E27FC236}">
              <a16:creationId xmlns:a16="http://schemas.microsoft.com/office/drawing/2014/main" id="{00000000-0008-0000-0B00-0000C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6" name="Text Box 3">
          <a:extLst>
            <a:ext uri="{FF2B5EF4-FFF2-40B4-BE49-F238E27FC236}">
              <a16:creationId xmlns:a16="http://schemas.microsoft.com/office/drawing/2014/main" id="{00000000-0008-0000-0B00-0000C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7" name="Text Box 3">
          <a:extLst>
            <a:ext uri="{FF2B5EF4-FFF2-40B4-BE49-F238E27FC236}">
              <a16:creationId xmlns:a16="http://schemas.microsoft.com/office/drawing/2014/main" id="{00000000-0008-0000-0B00-0000C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8" name="Text Box 3">
          <a:extLst>
            <a:ext uri="{FF2B5EF4-FFF2-40B4-BE49-F238E27FC236}">
              <a16:creationId xmlns:a16="http://schemas.microsoft.com/office/drawing/2014/main" id="{00000000-0008-0000-0B00-0000C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39" name="Text Box 3">
          <a:extLst>
            <a:ext uri="{FF2B5EF4-FFF2-40B4-BE49-F238E27FC236}">
              <a16:creationId xmlns:a16="http://schemas.microsoft.com/office/drawing/2014/main" id="{00000000-0008-0000-0B00-0000C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0" name="Text Box 3">
          <a:extLst>
            <a:ext uri="{FF2B5EF4-FFF2-40B4-BE49-F238E27FC236}">
              <a16:creationId xmlns:a16="http://schemas.microsoft.com/office/drawing/2014/main" id="{00000000-0008-0000-0B00-0000C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1" name="Text Box 3">
          <a:extLst>
            <a:ext uri="{FF2B5EF4-FFF2-40B4-BE49-F238E27FC236}">
              <a16:creationId xmlns:a16="http://schemas.microsoft.com/office/drawing/2014/main" id="{00000000-0008-0000-0B00-0000C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2" name="Text Box 3">
          <a:extLst>
            <a:ext uri="{FF2B5EF4-FFF2-40B4-BE49-F238E27FC236}">
              <a16:creationId xmlns:a16="http://schemas.microsoft.com/office/drawing/2014/main" id="{00000000-0008-0000-0B00-0000C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3" name="Text Box 3">
          <a:extLst>
            <a:ext uri="{FF2B5EF4-FFF2-40B4-BE49-F238E27FC236}">
              <a16:creationId xmlns:a16="http://schemas.microsoft.com/office/drawing/2014/main" id="{00000000-0008-0000-0B00-0000C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4" name="Text Box 3">
          <a:extLst>
            <a:ext uri="{FF2B5EF4-FFF2-40B4-BE49-F238E27FC236}">
              <a16:creationId xmlns:a16="http://schemas.microsoft.com/office/drawing/2014/main" id="{00000000-0008-0000-0B00-0000C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5" name="Text Box 3">
          <a:extLst>
            <a:ext uri="{FF2B5EF4-FFF2-40B4-BE49-F238E27FC236}">
              <a16:creationId xmlns:a16="http://schemas.microsoft.com/office/drawing/2014/main" id="{00000000-0008-0000-0B00-0000C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6" name="Text Box 3">
          <a:extLst>
            <a:ext uri="{FF2B5EF4-FFF2-40B4-BE49-F238E27FC236}">
              <a16:creationId xmlns:a16="http://schemas.microsoft.com/office/drawing/2014/main" id="{00000000-0008-0000-0B00-0000C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7" name="Text Box 3">
          <a:extLst>
            <a:ext uri="{FF2B5EF4-FFF2-40B4-BE49-F238E27FC236}">
              <a16:creationId xmlns:a16="http://schemas.microsoft.com/office/drawing/2014/main" id="{00000000-0008-0000-0B00-0000C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8" name="Text Box 3">
          <a:extLst>
            <a:ext uri="{FF2B5EF4-FFF2-40B4-BE49-F238E27FC236}">
              <a16:creationId xmlns:a16="http://schemas.microsoft.com/office/drawing/2014/main" id="{00000000-0008-0000-0B00-0000D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49" name="Text Box 3">
          <a:extLst>
            <a:ext uri="{FF2B5EF4-FFF2-40B4-BE49-F238E27FC236}">
              <a16:creationId xmlns:a16="http://schemas.microsoft.com/office/drawing/2014/main" id="{00000000-0008-0000-0B00-0000D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0" name="Text Box 3">
          <a:extLst>
            <a:ext uri="{FF2B5EF4-FFF2-40B4-BE49-F238E27FC236}">
              <a16:creationId xmlns:a16="http://schemas.microsoft.com/office/drawing/2014/main" id="{00000000-0008-0000-0B00-0000D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1" name="Text Box 3">
          <a:extLst>
            <a:ext uri="{FF2B5EF4-FFF2-40B4-BE49-F238E27FC236}">
              <a16:creationId xmlns:a16="http://schemas.microsoft.com/office/drawing/2014/main" id="{00000000-0008-0000-0B00-0000D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2" name="Text Box 3">
          <a:extLst>
            <a:ext uri="{FF2B5EF4-FFF2-40B4-BE49-F238E27FC236}">
              <a16:creationId xmlns:a16="http://schemas.microsoft.com/office/drawing/2014/main" id="{00000000-0008-0000-0B00-0000D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3" name="Text Box 3">
          <a:extLst>
            <a:ext uri="{FF2B5EF4-FFF2-40B4-BE49-F238E27FC236}">
              <a16:creationId xmlns:a16="http://schemas.microsoft.com/office/drawing/2014/main" id="{00000000-0008-0000-0B00-0000D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4" name="Text Box 3">
          <a:extLst>
            <a:ext uri="{FF2B5EF4-FFF2-40B4-BE49-F238E27FC236}">
              <a16:creationId xmlns:a16="http://schemas.microsoft.com/office/drawing/2014/main" id="{00000000-0008-0000-0B00-0000D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5" name="Text Box 3">
          <a:extLst>
            <a:ext uri="{FF2B5EF4-FFF2-40B4-BE49-F238E27FC236}">
              <a16:creationId xmlns:a16="http://schemas.microsoft.com/office/drawing/2014/main" id="{00000000-0008-0000-0B00-0000D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6" name="Text Box 3">
          <a:extLst>
            <a:ext uri="{FF2B5EF4-FFF2-40B4-BE49-F238E27FC236}">
              <a16:creationId xmlns:a16="http://schemas.microsoft.com/office/drawing/2014/main" id="{00000000-0008-0000-0B00-0000D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7" name="Text Box 3">
          <a:extLst>
            <a:ext uri="{FF2B5EF4-FFF2-40B4-BE49-F238E27FC236}">
              <a16:creationId xmlns:a16="http://schemas.microsoft.com/office/drawing/2014/main" id="{00000000-0008-0000-0B00-0000D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8" name="Text Box 3">
          <a:extLst>
            <a:ext uri="{FF2B5EF4-FFF2-40B4-BE49-F238E27FC236}">
              <a16:creationId xmlns:a16="http://schemas.microsoft.com/office/drawing/2014/main" id="{00000000-0008-0000-0B00-0000D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59" name="Text Box 3">
          <a:extLst>
            <a:ext uri="{FF2B5EF4-FFF2-40B4-BE49-F238E27FC236}">
              <a16:creationId xmlns:a16="http://schemas.microsoft.com/office/drawing/2014/main" id="{00000000-0008-0000-0B00-0000D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0" name="Text Box 3">
          <a:extLst>
            <a:ext uri="{FF2B5EF4-FFF2-40B4-BE49-F238E27FC236}">
              <a16:creationId xmlns:a16="http://schemas.microsoft.com/office/drawing/2014/main" id="{00000000-0008-0000-0B00-0000D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1" name="Text Box 3">
          <a:extLst>
            <a:ext uri="{FF2B5EF4-FFF2-40B4-BE49-F238E27FC236}">
              <a16:creationId xmlns:a16="http://schemas.microsoft.com/office/drawing/2014/main" id="{00000000-0008-0000-0B00-0000D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2" name="Text Box 3">
          <a:extLst>
            <a:ext uri="{FF2B5EF4-FFF2-40B4-BE49-F238E27FC236}">
              <a16:creationId xmlns:a16="http://schemas.microsoft.com/office/drawing/2014/main" id="{00000000-0008-0000-0B00-0000D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3" name="Text Box 3">
          <a:extLst>
            <a:ext uri="{FF2B5EF4-FFF2-40B4-BE49-F238E27FC236}">
              <a16:creationId xmlns:a16="http://schemas.microsoft.com/office/drawing/2014/main" id="{00000000-0008-0000-0B00-0000D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4" name="Text Box 3">
          <a:extLst>
            <a:ext uri="{FF2B5EF4-FFF2-40B4-BE49-F238E27FC236}">
              <a16:creationId xmlns:a16="http://schemas.microsoft.com/office/drawing/2014/main" id="{00000000-0008-0000-0B00-0000E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5" name="Text Box 3">
          <a:extLst>
            <a:ext uri="{FF2B5EF4-FFF2-40B4-BE49-F238E27FC236}">
              <a16:creationId xmlns:a16="http://schemas.microsoft.com/office/drawing/2014/main" id="{00000000-0008-0000-0B00-0000E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6" name="Text Box 3">
          <a:extLst>
            <a:ext uri="{FF2B5EF4-FFF2-40B4-BE49-F238E27FC236}">
              <a16:creationId xmlns:a16="http://schemas.microsoft.com/office/drawing/2014/main" id="{00000000-0008-0000-0B00-0000E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7" name="Text Box 3">
          <a:extLst>
            <a:ext uri="{FF2B5EF4-FFF2-40B4-BE49-F238E27FC236}">
              <a16:creationId xmlns:a16="http://schemas.microsoft.com/office/drawing/2014/main" id="{00000000-0008-0000-0B00-0000E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8" name="Text Box 3">
          <a:extLst>
            <a:ext uri="{FF2B5EF4-FFF2-40B4-BE49-F238E27FC236}">
              <a16:creationId xmlns:a16="http://schemas.microsoft.com/office/drawing/2014/main" id="{00000000-0008-0000-0B00-0000E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69" name="Text Box 3">
          <a:extLst>
            <a:ext uri="{FF2B5EF4-FFF2-40B4-BE49-F238E27FC236}">
              <a16:creationId xmlns:a16="http://schemas.microsoft.com/office/drawing/2014/main" id="{00000000-0008-0000-0B00-0000E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0" name="Text Box 3">
          <a:extLst>
            <a:ext uri="{FF2B5EF4-FFF2-40B4-BE49-F238E27FC236}">
              <a16:creationId xmlns:a16="http://schemas.microsoft.com/office/drawing/2014/main" id="{00000000-0008-0000-0B00-0000E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1" name="Text Box 3">
          <a:extLst>
            <a:ext uri="{FF2B5EF4-FFF2-40B4-BE49-F238E27FC236}">
              <a16:creationId xmlns:a16="http://schemas.microsoft.com/office/drawing/2014/main" id="{00000000-0008-0000-0B00-0000E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2" name="Text Box 3">
          <a:extLst>
            <a:ext uri="{FF2B5EF4-FFF2-40B4-BE49-F238E27FC236}">
              <a16:creationId xmlns:a16="http://schemas.microsoft.com/office/drawing/2014/main" id="{00000000-0008-0000-0B00-0000E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3" name="Text Box 3">
          <a:extLst>
            <a:ext uri="{FF2B5EF4-FFF2-40B4-BE49-F238E27FC236}">
              <a16:creationId xmlns:a16="http://schemas.microsoft.com/office/drawing/2014/main" id="{00000000-0008-0000-0B00-0000E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4" name="Text Box 3">
          <a:extLst>
            <a:ext uri="{FF2B5EF4-FFF2-40B4-BE49-F238E27FC236}">
              <a16:creationId xmlns:a16="http://schemas.microsoft.com/office/drawing/2014/main" id="{00000000-0008-0000-0B00-0000E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5" name="Text Box 3">
          <a:extLst>
            <a:ext uri="{FF2B5EF4-FFF2-40B4-BE49-F238E27FC236}">
              <a16:creationId xmlns:a16="http://schemas.microsoft.com/office/drawing/2014/main" id="{00000000-0008-0000-0B00-0000E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6" name="Text Box 3">
          <a:extLst>
            <a:ext uri="{FF2B5EF4-FFF2-40B4-BE49-F238E27FC236}">
              <a16:creationId xmlns:a16="http://schemas.microsoft.com/office/drawing/2014/main" id="{00000000-0008-0000-0B00-0000E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7" name="Text Box 3">
          <a:extLst>
            <a:ext uri="{FF2B5EF4-FFF2-40B4-BE49-F238E27FC236}">
              <a16:creationId xmlns:a16="http://schemas.microsoft.com/office/drawing/2014/main" id="{00000000-0008-0000-0B00-0000E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8" name="Text Box 3">
          <a:extLst>
            <a:ext uri="{FF2B5EF4-FFF2-40B4-BE49-F238E27FC236}">
              <a16:creationId xmlns:a16="http://schemas.microsoft.com/office/drawing/2014/main" id="{00000000-0008-0000-0B00-0000E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79" name="Text Box 3">
          <a:extLst>
            <a:ext uri="{FF2B5EF4-FFF2-40B4-BE49-F238E27FC236}">
              <a16:creationId xmlns:a16="http://schemas.microsoft.com/office/drawing/2014/main" id="{00000000-0008-0000-0B00-0000EF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0" name="Text Box 3">
          <a:extLst>
            <a:ext uri="{FF2B5EF4-FFF2-40B4-BE49-F238E27FC236}">
              <a16:creationId xmlns:a16="http://schemas.microsoft.com/office/drawing/2014/main" id="{00000000-0008-0000-0B00-0000F0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1" name="Text Box 3">
          <a:extLst>
            <a:ext uri="{FF2B5EF4-FFF2-40B4-BE49-F238E27FC236}">
              <a16:creationId xmlns:a16="http://schemas.microsoft.com/office/drawing/2014/main" id="{00000000-0008-0000-0B00-0000F1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2" name="Text Box 3">
          <a:extLst>
            <a:ext uri="{FF2B5EF4-FFF2-40B4-BE49-F238E27FC236}">
              <a16:creationId xmlns:a16="http://schemas.microsoft.com/office/drawing/2014/main" id="{00000000-0008-0000-0B00-0000F2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3" name="Text Box 3">
          <a:extLst>
            <a:ext uri="{FF2B5EF4-FFF2-40B4-BE49-F238E27FC236}">
              <a16:creationId xmlns:a16="http://schemas.microsoft.com/office/drawing/2014/main" id="{00000000-0008-0000-0B00-0000F3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4" name="Text Box 3">
          <a:extLst>
            <a:ext uri="{FF2B5EF4-FFF2-40B4-BE49-F238E27FC236}">
              <a16:creationId xmlns:a16="http://schemas.microsoft.com/office/drawing/2014/main" id="{00000000-0008-0000-0B00-0000F4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5" name="Text Box 3">
          <a:extLst>
            <a:ext uri="{FF2B5EF4-FFF2-40B4-BE49-F238E27FC236}">
              <a16:creationId xmlns:a16="http://schemas.microsoft.com/office/drawing/2014/main" id="{00000000-0008-0000-0B00-0000F5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6" name="Text Box 3">
          <a:extLst>
            <a:ext uri="{FF2B5EF4-FFF2-40B4-BE49-F238E27FC236}">
              <a16:creationId xmlns:a16="http://schemas.microsoft.com/office/drawing/2014/main" id="{00000000-0008-0000-0B00-0000F6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7" name="Text Box 3">
          <a:extLst>
            <a:ext uri="{FF2B5EF4-FFF2-40B4-BE49-F238E27FC236}">
              <a16:creationId xmlns:a16="http://schemas.microsoft.com/office/drawing/2014/main" id="{00000000-0008-0000-0B00-0000F7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8" name="Text Box 3">
          <a:extLst>
            <a:ext uri="{FF2B5EF4-FFF2-40B4-BE49-F238E27FC236}">
              <a16:creationId xmlns:a16="http://schemas.microsoft.com/office/drawing/2014/main" id="{00000000-0008-0000-0B00-0000F8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89" name="Text Box 3">
          <a:extLst>
            <a:ext uri="{FF2B5EF4-FFF2-40B4-BE49-F238E27FC236}">
              <a16:creationId xmlns:a16="http://schemas.microsoft.com/office/drawing/2014/main" id="{00000000-0008-0000-0B00-0000F9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90" name="Text Box 3">
          <a:extLst>
            <a:ext uri="{FF2B5EF4-FFF2-40B4-BE49-F238E27FC236}">
              <a16:creationId xmlns:a16="http://schemas.microsoft.com/office/drawing/2014/main" id="{00000000-0008-0000-0B00-0000FA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91" name="Text Box 3">
          <a:extLst>
            <a:ext uri="{FF2B5EF4-FFF2-40B4-BE49-F238E27FC236}">
              <a16:creationId xmlns:a16="http://schemas.microsoft.com/office/drawing/2014/main" id="{00000000-0008-0000-0B00-0000FB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92" name="Text Box 3">
          <a:extLst>
            <a:ext uri="{FF2B5EF4-FFF2-40B4-BE49-F238E27FC236}">
              <a16:creationId xmlns:a16="http://schemas.microsoft.com/office/drawing/2014/main" id="{00000000-0008-0000-0B00-0000FC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93" name="Text Box 3">
          <a:extLst>
            <a:ext uri="{FF2B5EF4-FFF2-40B4-BE49-F238E27FC236}">
              <a16:creationId xmlns:a16="http://schemas.microsoft.com/office/drawing/2014/main" id="{00000000-0008-0000-0B00-0000FD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76200" cy="28575"/>
    <xdr:sp macro="" textlink="">
      <xdr:nvSpPr>
        <xdr:cNvPr id="10494" name="Text Box 3">
          <a:extLst>
            <a:ext uri="{FF2B5EF4-FFF2-40B4-BE49-F238E27FC236}">
              <a16:creationId xmlns:a16="http://schemas.microsoft.com/office/drawing/2014/main" id="{00000000-0008-0000-0B00-0000FE280000}"/>
            </a:ext>
          </a:extLst>
        </xdr:cNvPr>
        <xdr:cNvSpPr txBox="1">
          <a:spLocks noChangeArrowheads="1"/>
        </xdr:cNvSpPr>
      </xdr:nvSpPr>
      <xdr:spPr bwMode="auto">
        <a:xfrm>
          <a:off x="2809875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" name="Text Box 38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" name="Text Box 38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4" name="Text Box 38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6" name="Text Box 38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8" name="Text Box 38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" name="Text Box 76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" name="Text Box 77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" name="Text Box 78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" name="Text Box 38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" name="Text Box 38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" name="Text Box 38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" name="Text Box 3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0" name="Text Box 38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" name="Text Box 38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" name="Text Box 38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" name="Text Box 38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" name="Text Box 38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" name="Text Box 38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" name="Text Box 76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" name="Text Box 77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" name="Text Box 78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6" name="Text Box 68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7" name="Text Box 69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8" name="Text Box 70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9" name="Text Box 7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0" name="Text Box 72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1" name="Text Box 73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2" name="Text Box 38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5" name="Text Box 38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6" name="Text Box 38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8" name="Text Box 38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0" name="Text Box 38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2" name="Text Box 38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3" name="Text Box 38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5" name="Text Box 76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6" name="Text Box 77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7" name="Text Box 78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0" name="Text Box 46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1" name="Text Box 43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2" name="Text Box 68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3" name="Text Box 69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4" name="Text Box 70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5" name="Text Box 71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6" name="Text Box 72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8" name="Text Box 38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99" name="Text Box 3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0" name="Text Box 38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1" name="Text Box 38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3" name="Text Box 38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4" name="Text Box 38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6" name="Text Box 38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7" name="Text Box 38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1" name="Text Box 76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2" name="Text Box 77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3" name="Text Box 78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18" name="Text Box 68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19" name="Text Box 69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0" name="Text Box 70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1" name="Text Box 71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2" name="Text Box 72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3" name="Text Box 73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4" name="Text Box 38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6" name="Text Box 38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8" name="Text Box 38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29" name="Text Box 3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0" name="Text Box 38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1" name="Text Box 38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3" name="Text Box 38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4" name="Text Box 38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5" name="Text Box 38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7" name="Text Box 7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8" name="Text Box 7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39" name="Text Box 7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7</xdr:row>
      <xdr:rowOff>0</xdr:rowOff>
    </xdr:from>
    <xdr:to>
      <xdr:col>11</xdr:col>
      <xdr:colOff>99060</xdr:colOff>
      <xdr:row>7</xdr:row>
      <xdr:rowOff>10668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>
          <a:spLocks noChangeArrowheads="1"/>
        </xdr:cNvSpPr>
      </xdr:nvSpPr>
      <xdr:spPr bwMode="auto">
        <a:xfrm>
          <a:off x="7351395" y="2250757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281940</xdr:colOff>
      <xdr:row>7</xdr:row>
      <xdr:rowOff>0</xdr:rowOff>
    </xdr:from>
    <xdr:to>
      <xdr:col>2</xdr:col>
      <xdr:colOff>236220</xdr:colOff>
      <xdr:row>7</xdr:row>
      <xdr:rowOff>30480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>
          <a:spLocks noChangeArrowheads="1"/>
        </xdr:cNvSpPr>
      </xdr:nvSpPr>
      <xdr:spPr bwMode="auto">
        <a:xfrm>
          <a:off x="520065" y="2250757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>
          <a:spLocks noChangeArrowheads="1"/>
        </xdr:cNvSpPr>
      </xdr:nvSpPr>
      <xdr:spPr bwMode="auto">
        <a:xfrm>
          <a:off x="1670685" y="22507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>
          <a:spLocks noChangeArrowheads="1"/>
        </xdr:cNvSpPr>
      </xdr:nvSpPr>
      <xdr:spPr bwMode="auto">
        <a:xfrm>
          <a:off x="1670685" y="22507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>
          <a:spLocks noChangeArrowheads="1"/>
        </xdr:cNvSpPr>
      </xdr:nvSpPr>
      <xdr:spPr bwMode="auto">
        <a:xfrm>
          <a:off x="1670685" y="22507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>
          <a:spLocks noChangeArrowheads="1"/>
        </xdr:cNvSpPr>
      </xdr:nvSpPr>
      <xdr:spPr bwMode="auto">
        <a:xfrm>
          <a:off x="1670685" y="22507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>
          <a:spLocks noChangeArrowheads="1"/>
        </xdr:cNvSpPr>
      </xdr:nvSpPr>
      <xdr:spPr bwMode="auto">
        <a:xfrm>
          <a:off x="1670685" y="22507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822960</xdr:colOff>
      <xdr:row>7</xdr:row>
      <xdr:rowOff>0</xdr:rowOff>
    </xdr:from>
    <xdr:to>
      <xdr:col>2</xdr:col>
      <xdr:colOff>1653540</xdr:colOff>
      <xdr:row>7</xdr:row>
      <xdr:rowOff>30480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>
          <a:spLocks noChangeArrowheads="1"/>
        </xdr:cNvSpPr>
      </xdr:nvSpPr>
      <xdr:spPr bwMode="auto">
        <a:xfrm>
          <a:off x="1670685" y="225075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5" name="Text Box 6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8" name="Text Box 3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SpPr txBox="1">
          <a:spLocks noChangeArrowheads="1"/>
        </xdr:cNvSpPr>
      </xdr:nvSpPr>
      <xdr:spPr bwMode="auto">
        <a:xfrm>
          <a:off x="2809875" y="23079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6" name="Text Box 38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8" name="Text Box 38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29" name="Text Box 3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0" name="Text Box 38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1" name="Text Box 38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2" name="Text Box 38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3" name="Text Box 38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4" name="Text Box 38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5" name="Text Box 38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6" name="Text Box 38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7" name="Text Box 38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39" name="Text Box 76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0" name="Text Box 77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1" name="Text Box 78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5" name="Text Box 38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8" name="Text Box 38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69" name="Text Box 3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1" name="Text Box 38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4" name="Text Box 38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5" name="Text Box 38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7" name="Text Box 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8" name="Text Box 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79" name="Text Box 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2" name="Text Box 46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4" name="Text Box 68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5" name="Text Box 69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6" name="Text Box 70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7" name="Text Box 71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8" name="Text Box 72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89" name="Text Box 73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2" name="Text Box 38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3" name="Text Box 38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4" name="Text Box 38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5" name="Text Box 38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6" name="Text Box 38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8" name="Text Box 38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299" name="Text Box 3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1" name="Text Box 38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3" name="Text Box 76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4" name="Text Box 77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5" name="Text Box 78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09" name="Text Box 43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0" name="Text Box 68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1" name="Text Box 69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2" name="Text Box 70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3" name="Text Box 71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4" name="Text Box 72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5" name="Text Box 73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6" name="Text Box 38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7" name="Text Box 38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8" name="Text Box 38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0" name="Text Box 38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1" name="Text Box 38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5" name="Text Box 38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7" name="Text Box 38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29" name="Text Box 76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0" name="Text Box 77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1" name="Text Box 78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4" name="Text Box 46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35" name="Text Box 43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36" name="Text Box 68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37" name="Text Box 69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38" name="Text Box 70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39" name="Text Box 7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0" name="Text Box 72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1" name="Text Box 73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2" name="Text Box 38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3" name="Text Box 38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5" name="Text Box 38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6" name="Text Box 38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7" name="Text Box 38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8" name="Text Box 38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49" name="Text Box 3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1" name="Text Box 38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2" name="Text Box 38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3" name="Text Box 38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5" name="Text Box 76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6" name="Text Box 77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7" name="Text Box 78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7</xdr:row>
      <xdr:rowOff>0</xdr:rowOff>
    </xdr:from>
    <xdr:to>
      <xdr:col>11</xdr:col>
      <xdr:colOff>99060</xdr:colOff>
      <xdr:row>7</xdr:row>
      <xdr:rowOff>10668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7351395" y="2250757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5" name="Text Box 68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6" name="Text Box 69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7" name="Text Box 70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8" name="Text Box 7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79" name="Text Box 72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0" name="Text Box 73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1" name="Text Box 38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2" name="Text Box 38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3" name="Text Box 38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4" name="Text Box 38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6" name="Text Box 38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8" name="Text Box 38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89" name="Text Box 3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0" name="Text Box 38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1" name="Text Box 38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2" name="Text Box 38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4" name="Text Box 76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5" name="Text Box 77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6" name="Text Box 78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399" name="Text Box 46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3" name="Text Box 68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4" name="Text Box 69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5" name="Text Box 70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6" name="Text Box 7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7" name="Text Box 72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8" name="Text Box 73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0" name="Text Box 38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2" name="Text Box 38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3" name="Text Box 38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4" name="Text Box 38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5" name="Text Box 38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6" name="Text Box 38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7" name="Text Box 38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29" name="Text Box 3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0" name="Text Box 38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2" name="Text Box 76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3" name="Text Box 77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4" name="Text Box 78">
          <a:extLst>
            <a:ext uri="{FF2B5EF4-FFF2-40B4-BE49-F238E27FC236}">
              <a16:creationId xmlns:a16="http://schemas.microsoft.com/office/drawing/2014/main" id="{00000000-0008-0000-0C00-0000B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C00-0000B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C00-0000B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7" name="Text Box 46">
          <a:extLst>
            <a:ext uri="{FF2B5EF4-FFF2-40B4-BE49-F238E27FC236}">
              <a16:creationId xmlns:a16="http://schemas.microsoft.com/office/drawing/2014/main" id="{00000000-0008-0000-0C00-0000B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8" name="Text Box 43">
          <a:extLst>
            <a:ext uri="{FF2B5EF4-FFF2-40B4-BE49-F238E27FC236}">
              <a16:creationId xmlns:a16="http://schemas.microsoft.com/office/drawing/2014/main" id="{00000000-0008-0000-0C00-0000B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39" name="Text Box 68">
          <a:extLst>
            <a:ext uri="{FF2B5EF4-FFF2-40B4-BE49-F238E27FC236}">
              <a16:creationId xmlns:a16="http://schemas.microsoft.com/office/drawing/2014/main" id="{00000000-0008-0000-0C00-0000B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0" name="Text Box 69">
          <a:extLst>
            <a:ext uri="{FF2B5EF4-FFF2-40B4-BE49-F238E27FC236}">
              <a16:creationId xmlns:a16="http://schemas.microsoft.com/office/drawing/2014/main" id="{00000000-0008-0000-0C00-0000B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1" name="Text Box 70">
          <a:extLst>
            <a:ext uri="{FF2B5EF4-FFF2-40B4-BE49-F238E27FC236}">
              <a16:creationId xmlns:a16="http://schemas.microsoft.com/office/drawing/2014/main" id="{00000000-0008-0000-0C00-0000B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2" name="Text Box 71">
          <a:extLst>
            <a:ext uri="{FF2B5EF4-FFF2-40B4-BE49-F238E27FC236}">
              <a16:creationId xmlns:a16="http://schemas.microsoft.com/office/drawing/2014/main" id="{00000000-0008-0000-0C00-0000B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3" name="Text Box 72">
          <a:extLst>
            <a:ext uri="{FF2B5EF4-FFF2-40B4-BE49-F238E27FC236}">
              <a16:creationId xmlns:a16="http://schemas.microsoft.com/office/drawing/2014/main" id="{00000000-0008-0000-0C00-0000B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4" name="Text Box 73">
          <a:extLst>
            <a:ext uri="{FF2B5EF4-FFF2-40B4-BE49-F238E27FC236}">
              <a16:creationId xmlns:a16="http://schemas.microsoft.com/office/drawing/2014/main" id="{00000000-0008-0000-0C00-0000B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5" name="Text Box 38">
          <a:extLst>
            <a:ext uri="{FF2B5EF4-FFF2-40B4-BE49-F238E27FC236}">
              <a16:creationId xmlns:a16="http://schemas.microsoft.com/office/drawing/2014/main" id="{00000000-0008-0000-0C00-0000B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6" name="Text Box 38">
          <a:extLst>
            <a:ext uri="{FF2B5EF4-FFF2-40B4-BE49-F238E27FC236}">
              <a16:creationId xmlns:a16="http://schemas.microsoft.com/office/drawing/2014/main" id="{00000000-0008-0000-0C00-0000B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00000000-0008-0000-0C00-0000B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8" name="Text Box 38">
          <a:extLst>
            <a:ext uri="{FF2B5EF4-FFF2-40B4-BE49-F238E27FC236}">
              <a16:creationId xmlns:a16="http://schemas.microsoft.com/office/drawing/2014/main" id="{00000000-0008-0000-0C00-0000C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49" name="Text Box 38">
          <a:extLst>
            <a:ext uri="{FF2B5EF4-FFF2-40B4-BE49-F238E27FC236}">
              <a16:creationId xmlns:a16="http://schemas.microsoft.com/office/drawing/2014/main" id="{00000000-0008-0000-0C00-0000C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0" name="Text Box 38">
          <a:extLst>
            <a:ext uri="{FF2B5EF4-FFF2-40B4-BE49-F238E27FC236}">
              <a16:creationId xmlns:a16="http://schemas.microsoft.com/office/drawing/2014/main" id="{00000000-0008-0000-0C00-0000C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00000000-0008-0000-0C00-0000C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2" name="Text Box 38">
          <a:extLst>
            <a:ext uri="{FF2B5EF4-FFF2-40B4-BE49-F238E27FC236}">
              <a16:creationId xmlns:a16="http://schemas.microsoft.com/office/drawing/2014/main" id="{00000000-0008-0000-0C00-0000C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C00-0000C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4" name="Text Box 38">
          <a:extLst>
            <a:ext uri="{FF2B5EF4-FFF2-40B4-BE49-F238E27FC236}">
              <a16:creationId xmlns:a16="http://schemas.microsoft.com/office/drawing/2014/main" id="{00000000-0008-0000-0C00-0000C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5" name="Text Box 38">
          <a:extLst>
            <a:ext uri="{FF2B5EF4-FFF2-40B4-BE49-F238E27FC236}">
              <a16:creationId xmlns:a16="http://schemas.microsoft.com/office/drawing/2014/main" id="{00000000-0008-0000-0C00-0000C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6" name="Text Box 38">
          <a:extLst>
            <a:ext uri="{FF2B5EF4-FFF2-40B4-BE49-F238E27FC236}">
              <a16:creationId xmlns:a16="http://schemas.microsoft.com/office/drawing/2014/main" id="{00000000-0008-0000-0C00-0000C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C00-0000C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8" name="Text Box 76">
          <a:extLst>
            <a:ext uri="{FF2B5EF4-FFF2-40B4-BE49-F238E27FC236}">
              <a16:creationId xmlns:a16="http://schemas.microsoft.com/office/drawing/2014/main" id="{00000000-0008-0000-0C00-0000C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59" name="Text Box 77">
          <a:extLst>
            <a:ext uri="{FF2B5EF4-FFF2-40B4-BE49-F238E27FC236}">
              <a16:creationId xmlns:a16="http://schemas.microsoft.com/office/drawing/2014/main" id="{00000000-0008-0000-0C00-0000C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0" name="Text Box 78">
          <a:extLst>
            <a:ext uri="{FF2B5EF4-FFF2-40B4-BE49-F238E27FC236}">
              <a16:creationId xmlns:a16="http://schemas.microsoft.com/office/drawing/2014/main" id="{00000000-0008-0000-0C00-0000C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C00-0000C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C00-0000C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00000000-0008-0000-0C00-0000C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00000000-0008-0000-0C00-0000D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00000000-0008-0000-0C00-0000D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00000000-0008-0000-0C00-0000D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00000000-0008-0000-0C00-0000D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00000000-0008-0000-0C00-0000D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00000000-0008-0000-0C00-0000D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00000000-0008-0000-0C00-0000D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1" name="Text Box 38">
          <a:extLst>
            <a:ext uri="{FF2B5EF4-FFF2-40B4-BE49-F238E27FC236}">
              <a16:creationId xmlns:a16="http://schemas.microsoft.com/office/drawing/2014/main" id="{00000000-0008-0000-0C00-0000D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2" name="Text Box 38">
          <a:extLst>
            <a:ext uri="{FF2B5EF4-FFF2-40B4-BE49-F238E27FC236}">
              <a16:creationId xmlns:a16="http://schemas.microsoft.com/office/drawing/2014/main" id="{00000000-0008-0000-0C00-0000D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3" name="Text Box 38">
          <a:extLst>
            <a:ext uri="{FF2B5EF4-FFF2-40B4-BE49-F238E27FC236}">
              <a16:creationId xmlns:a16="http://schemas.microsoft.com/office/drawing/2014/main" id="{00000000-0008-0000-0C00-0000D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4" name="Text Box 38">
          <a:extLst>
            <a:ext uri="{FF2B5EF4-FFF2-40B4-BE49-F238E27FC236}">
              <a16:creationId xmlns:a16="http://schemas.microsoft.com/office/drawing/2014/main" id="{00000000-0008-0000-0C00-0000D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5" name="Text Box 38">
          <a:extLst>
            <a:ext uri="{FF2B5EF4-FFF2-40B4-BE49-F238E27FC236}">
              <a16:creationId xmlns:a16="http://schemas.microsoft.com/office/drawing/2014/main" id="{00000000-0008-0000-0C00-0000D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6" name="Text Box 38">
          <a:extLst>
            <a:ext uri="{FF2B5EF4-FFF2-40B4-BE49-F238E27FC236}">
              <a16:creationId xmlns:a16="http://schemas.microsoft.com/office/drawing/2014/main" id="{00000000-0008-0000-0C00-0000D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7" name="Text Box 38">
          <a:extLst>
            <a:ext uri="{FF2B5EF4-FFF2-40B4-BE49-F238E27FC236}">
              <a16:creationId xmlns:a16="http://schemas.microsoft.com/office/drawing/2014/main" id="{00000000-0008-0000-0C00-0000D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8" name="Text Box 38">
          <a:extLst>
            <a:ext uri="{FF2B5EF4-FFF2-40B4-BE49-F238E27FC236}">
              <a16:creationId xmlns:a16="http://schemas.microsoft.com/office/drawing/2014/main" id="{00000000-0008-0000-0C00-0000D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C00-0000D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0" name="Text Box 38">
          <a:extLst>
            <a:ext uri="{FF2B5EF4-FFF2-40B4-BE49-F238E27FC236}">
              <a16:creationId xmlns:a16="http://schemas.microsoft.com/office/drawing/2014/main" id="{00000000-0008-0000-0C00-0000E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1" name="Text Box 38">
          <a:extLst>
            <a:ext uri="{FF2B5EF4-FFF2-40B4-BE49-F238E27FC236}">
              <a16:creationId xmlns:a16="http://schemas.microsoft.com/office/drawing/2014/main" id="{00000000-0008-0000-0C00-0000E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2" name="Text Box 38">
          <a:extLst>
            <a:ext uri="{FF2B5EF4-FFF2-40B4-BE49-F238E27FC236}">
              <a16:creationId xmlns:a16="http://schemas.microsoft.com/office/drawing/2014/main" id="{00000000-0008-0000-0C00-0000E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C00-0000E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4" name="Text Box 76">
          <a:extLst>
            <a:ext uri="{FF2B5EF4-FFF2-40B4-BE49-F238E27FC236}">
              <a16:creationId xmlns:a16="http://schemas.microsoft.com/office/drawing/2014/main" id="{00000000-0008-0000-0C00-0000E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5" name="Text Box 77">
          <a:extLst>
            <a:ext uri="{FF2B5EF4-FFF2-40B4-BE49-F238E27FC236}">
              <a16:creationId xmlns:a16="http://schemas.microsoft.com/office/drawing/2014/main" id="{00000000-0008-0000-0C00-0000E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6" name="Text Box 78">
          <a:extLst>
            <a:ext uri="{FF2B5EF4-FFF2-40B4-BE49-F238E27FC236}">
              <a16:creationId xmlns:a16="http://schemas.microsoft.com/office/drawing/2014/main" id="{00000000-0008-0000-0C00-0000E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C00-0000E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C00-0000E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89" name="Text Box 46">
          <a:extLst>
            <a:ext uri="{FF2B5EF4-FFF2-40B4-BE49-F238E27FC236}">
              <a16:creationId xmlns:a16="http://schemas.microsoft.com/office/drawing/2014/main" id="{00000000-0008-0000-0C00-0000E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490" name="Text Box 43">
          <a:extLst>
            <a:ext uri="{FF2B5EF4-FFF2-40B4-BE49-F238E27FC236}">
              <a16:creationId xmlns:a16="http://schemas.microsoft.com/office/drawing/2014/main" id="{00000000-0008-0000-0C00-0000E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1" name="Text Box 68">
          <a:extLst>
            <a:ext uri="{FF2B5EF4-FFF2-40B4-BE49-F238E27FC236}">
              <a16:creationId xmlns:a16="http://schemas.microsoft.com/office/drawing/2014/main" id="{00000000-0008-0000-0C00-0000E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2" name="Text Box 69">
          <a:extLst>
            <a:ext uri="{FF2B5EF4-FFF2-40B4-BE49-F238E27FC236}">
              <a16:creationId xmlns:a16="http://schemas.microsoft.com/office/drawing/2014/main" id="{00000000-0008-0000-0C00-0000E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3" name="Text Box 70">
          <a:extLst>
            <a:ext uri="{FF2B5EF4-FFF2-40B4-BE49-F238E27FC236}">
              <a16:creationId xmlns:a16="http://schemas.microsoft.com/office/drawing/2014/main" id="{00000000-0008-0000-0C00-0000E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4" name="Text Box 71">
          <a:extLst>
            <a:ext uri="{FF2B5EF4-FFF2-40B4-BE49-F238E27FC236}">
              <a16:creationId xmlns:a16="http://schemas.microsoft.com/office/drawing/2014/main" id="{00000000-0008-0000-0C00-0000E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5" name="Text Box 72">
          <a:extLst>
            <a:ext uri="{FF2B5EF4-FFF2-40B4-BE49-F238E27FC236}">
              <a16:creationId xmlns:a16="http://schemas.microsoft.com/office/drawing/2014/main" id="{00000000-0008-0000-0C00-0000E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6" name="Text Box 73">
          <a:extLst>
            <a:ext uri="{FF2B5EF4-FFF2-40B4-BE49-F238E27FC236}">
              <a16:creationId xmlns:a16="http://schemas.microsoft.com/office/drawing/2014/main" id="{00000000-0008-0000-0C00-0000F0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7" name="Text Box 38">
          <a:extLst>
            <a:ext uri="{FF2B5EF4-FFF2-40B4-BE49-F238E27FC236}">
              <a16:creationId xmlns:a16="http://schemas.microsoft.com/office/drawing/2014/main" id="{00000000-0008-0000-0C00-0000F1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8" name="Text Box 38">
          <a:extLst>
            <a:ext uri="{FF2B5EF4-FFF2-40B4-BE49-F238E27FC236}">
              <a16:creationId xmlns:a16="http://schemas.microsoft.com/office/drawing/2014/main" id="{00000000-0008-0000-0C00-0000F2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499" name="Text Box 38">
          <a:extLst>
            <a:ext uri="{FF2B5EF4-FFF2-40B4-BE49-F238E27FC236}">
              <a16:creationId xmlns:a16="http://schemas.microsoft.com/office/drawing/2014/main" id="{00000000-0008-0000-0C00-0000F3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0" name="Text Box 38">
          <a:extLst>
            <a:ext uri="{FF2B5EF4-FFF2-40B4-BE49-F238E27FC236}">
              <a16:creationId xmlns:a16="http://schemas.microsoft.com/office/drawing/2014/main" id="{00000000-0008-0000-0C00-0000F4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1" name="Text Box 38">
          <a:extLst>
            <a:ext uri="{FF2B5EF4-FFF2-40B4-BE49-F238E27FC236}">
              <a16:creationId xmlns:a16="http://schemas.microsoft.com/office/drawing/2014/main" id="{00000000-0008-0000-0C00-0000F5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00000000-0008-0000-0C00-0000F6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3" name="Text Box 38">
          <a:extLst>
            <a:ext uri="{FF2B5EF4-FFF2-40B4-BE49-F238E27FC236}">
              <a16:creationId xmlns:a16="http://schemas.microsoft.com/office/drawing/2014/main" id="{00000000-0008-0000-0C00-0000F7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00000000-0008-0000-0C00-0000F8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5" name="Text Box 38">
          <a:extLst>
            <a:ext uri="{FF2B5EF4-FFF2-40B4-BE49-F238E27FC236}">
              <a16:creationId xmlns:a16="http://schemas.microsoft.com/office/drawing/2014/main" id="{00000000-0008-0000-0C00-0000F9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6" name="Text Box 38">
          <a:extLst>
            <a:ext uri="{FF2B5EF4-FFF2-40B4-BE49-F238E27FC236}">
              <a16:creationId xmlns:a16="http://schemas.microsoft.com/office/drawing/2014/main" id="{00000000-0008-0000-0C00-0000FA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7" name="Text Box 38">
          <a:extLst>
            <a:ext uri="{FF2B5EF4-FFF2-40B4-BE49-F238E27FC236}">
              <a16:creationId xmlns:a16="http://schemas.microsoft.com/office/drawing/2014/main" id="{00000000-0008-0000-0C00-0000FB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8" name="Text Box 38">
          <a:extLst>
            <a:ext uri="{FF2B5EF4-FFF2-40B4-BE49-F238E27FC236}">
              <a16:creationId xmlns:a16="http://schemas.microsoft.com/office/drawing/2014/main" id="{00000000-0008-0000-0C00-0000FC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C00-0000FD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0" name="Text Box 76">
          <a:extLst>
            <a:ext uri="{FF2B5EF4-FFF2-40B4-BE49-F238E27FC236}">
              <a16:creationId xmlns:a16="http://schemas.microsoft.com/office/drawing/2014/main" id="{00000000-0008-0000-0C00-0000FE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1" name="Text Box 77">
          <a:extLst>
            <a:ext uri="{FF2B5EF4-FFF2-40B4-BE49-F238E27FC236}">
              <a16:creationId xmlns:a16="http://schemas.microsoft.com/office/drawing/2014/main" id="{00000000-0008-0000-0C00-0000FF01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2" name="Text Box 78">
          <a:extLst>
            <a:ext uri="{FF2B5EF4-FFF2-40B4-BE49-F238E27FC236}">
              <a16:creationId xmlns:a16="http://schemas.microsoft.com/office/drawing/2014/main" id="{00000000-0008-0000-0C00-00000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C00-00000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C00-00000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5" name="Text Box 46">
          <a:extLst>
            <a:ext uri="{FF2B5EF4-FFF2-40B4-BE49-F238E27FC236}">
              <a16:creationId xmlns:a16="http://schemas.microsoft.com/office/drawing/2014/main" id="{00000000-0008-0000-0C00-00000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30480</xdr:rowOff>
    </xdr:to>
    <xdr:sp macro="" textlink="">
      <xdr:nvSpPr>
        <xdr:cNvPr id="516" name="Text Box 43">
          <a:extLst>
            <a:ext uri="{FF2B5EF4-FFF2-40B4-BE49-F238E27FC236}">
              <a16:creationId xmlns:a16="http://schemas.microsoft.com/office/drawing/2014/main" id="{00000000-0008-0000-0C00-00000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236220</xdr:colOff>
      <xdr:row>7</xdr:row>
      <xdr:rowOff>0</xdr:rowOff>
    </xdr:from>
    <xdr:to>
      <xdr:col>11</xdr:col>
      <xdr:colOff>99060</xdr:colOff>
      <xdr:row>7</xdr:row>
      <xdr:rowOff>10668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C00-000005020000}"/>
            </a:ext>
          </a:extLst>
        </xdr:cNvPr>
        <xdr:cNvSpPr txBox="1">
          <a:spLocks noChangeArrowheads="1"/>
        </xdr:cNvSpPr>
      </xdr:nvSpPr>
      <xdr:spPr bwMode="auto">
        <a:xfrm>
          <a:off x="7351395" y="22507575"/>
          <a:ext cx="377190" cy="10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C00-00000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C00-00000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C00-00000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C00-00000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C00-00000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C00-00000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C00-00000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C00-00000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C00-00000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C00-00000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C00-00001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00000000-0008-0000-0C00-00001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0" name="Text Box 68">
          <a:extLst>
            <a:ext uri="{FF2B5EF4-FFF2-40B4-BE49-F238E27FC236}">
              <a16:creationId xmlns:a16="http://schemas.microsoft.com/office/drawing/2014/main" id="{00000000-0008-0000-0C00-00001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1" name="Text Box 69">
          <a:extLst>
            <a:ext uri="{FF2B5EF4-FFF2-40B4-BE49-F238E27FC236}">
              <a16:creationId xmlns:a16="http://schemas.microsoft.com/office/drawing/2014/main" id="{00000000-0008-0000-0C00-00001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2" name="Text Box 70">
          <a:extLst>
            <a:ext uri="{FF2B5EF4-FFF2-40B4-BE49-F238E27FC236}">
              <a16:creationId xmlns:a16="http://schemas.microsoft.com/office/drawing/2014/main" id="{00000000-0008-0000-0C00-00001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3" name="Text Box 71">
          <a:extLst>
            <a:ext uri="{FF2B5EF4-FFF2-40B4-BE49-F238E27FC236}">
              <a16:creationId xmlns:a16="http://schemas.microsoft.com/office/drawing/2014/main" id="{00000000-0008-0000-0C00-00001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4" name="Text Box 72">
          <a:extLst>
            <a:ext uri="{FF2B5EF4-FFF2-40B4-BE49-F238E27FC236}">
              <a16:creationId xmlns:a16="http://schemas.microsoft.com/office/drawing/2014/main" id="{00000000-0008-0000-0C00-00001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5" name="Text Box 73">
          <a:extLst>
            <a:ext uri="{FF2B5EF4-FFF2-40B4-BE49-F238E27FC236}">
              <a16:creationId xmlns:a16="http://schemas.microsoft.com/office/drawing/2014/main" id="{00000000-0008-0000-0C00-00001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6" name="Text Box 38">
          <a:extLst>
            <a:ext uri="{FF2B5EF4-FFF2-40B4-BE49-F238E27FC236}">
              <a16:creationId xmlns:a16="http://schemas.microsoft.com/office/drawing/2014/main" id="{00000000-0008-0000-0C00-00001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7" name="Text Box 38">
          <a:extLst>
            <a:ext uri="{FF2B5EF4-FFF2-40B4-BE49-F238E27FC236}">
              <a16:creationId xmlns:a16="http://schemas.microsoft.com/office/drawing/2014/main" id="{00000000-0008-0000-0C00-00001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8" name="Text Box 38">
          <a:extLst>
            <a:ext uri="{FF2B5EF4-FFF2-40B4-BE49-F238E27FC236}">
              <a16:creationId xmlns:a16="http://schemas.microsoft.com/office/drawing/2014/main" id="{00000000-0008-0000-0C00-00001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00000000-0008-0000-0C00-00001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0" name="Text Box 38">
          <a:extLst>
            <a:ext uri="{FF2B5EF4-FFF2-40B4-BE49-F238E27FC236}">
              <a16:creationId xmlns:a16="http://schemas.microsoft.com/office/drawing/2014/main" id="{00000000-0008-0000-0C00-00001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1" name="Text Box 38">
          <a:extLst>
            <a:ext uri="{FF2B5EF4-FFF2-40B4-BE49-F238E27FC236}">
              <a16:creationId xmlns:a16="http://schemas.microsoft.com/office/drawing/2014/main" id="{00000000-0008-0000-0C00-00001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2" name="Text Box 38">
          <a:extLst>
            <a:ext uri="{FF2B5EF4-FFF2-40B4-BE49-F238E27FC236}">
              <a16:creationId xmlns:a16="http://schemas.microsoft.com/office/drawing/2014/main" id="{00000000-0008-0000-0C00-00001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3" name="Text Box 38">
          <a:extLst>
            <a:ext uri="{FF2B5EF4-FFF2-40B4-BE49-F238E27FC236}">
              <a16:creationId xmlns:a16="http://schemas.microsoft.com/office/drawing/2014/main" id="{00000000-0008-0000-0C00-00001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4" name="Text Box 38">
          <a:extLst>
            <a:ext uri="{FF2B5EF4-FFF2-40B4-BE49-F238E27FC236}">
              <a16:creationId xmlns:a16="http://schemas.microsoft.com/office/drawing/2014/main" id="{00000000-0008-0000-0C00-00002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00000000-0008-0000-0C00-00002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6" name="Text Box 38">
          <a:extLst>
            <a:ext uri="{FF2B5EF4-FFF2-40B4-BE49-F238E27FC236}">
              <a16:creationId xmlns:a16="http://schemas.microsoft.com/office/drawing/2014/main" id="{00000000-0008-0000-0C00-00002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7" name="Text Box 38">
          <a:extLst>
            <a:ext uri="{FF2B5EF4-FFF2-40B4-BE49-F238E27FC236}">
              <a16:creationId xmlns:a16="http://schemas.microsoft.com/office/drawing/2014/main" id="{00000000-0008-0000-0C00-00002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C00-00002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49" name="Text Box 76">
          <a:extLst>
            <a:ext uri="{FF2B5EF4-FFF2-40B4-BE49-F238E27FC236}">
              <a16:creationId xmlns:a16="http://schemas.microsoft.com/office/drawing/2014/main" id="{00000000-0008-0000-0C00-00002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0" name="Text Box 77">
          <a:extLst>
            <a:ext uri="{FF2B5EF4-FFF2-40B4-BE49-F238E27FC236}">
              <a16:creationId xmlns:a16="http://schemas.microsoft.com/office/drawing/2014/main" id="{00000000-0008-0000-0C00-00002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1" name="Text Box 78">
          <a:extLst>
            <a:ext uri="{FF2B5EF4-FFF2-40B4-BE49-F238E27FC236}">
              <a16:creationId xmlns:a16="http://schemas.microsoft.com/office/drawing/2014/main" id="{00000000-0008-0000-0C00-00002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C00-00002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C00-00002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4" name="Text Box 46">
          <a:extLst>
            <a:ext uri="{FF2B5EF4-FFF2-40B4-BE49-F238E27FC236}">
              <a16:creationId xmlns:a16="http://schemas.microsoft.com/office/drawing/2014/main" id="{00000000-0008-0000-0C00-00002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5" name="Text Box 43">
          <a:extLst>
            <a:ext uri="{FF2B5EF4-FFF2-40B4-BE49-F238E27FC236}">
              <a16:creationId xmlns:a16="http://schemas.microsoft.com/office/drawing/2014/main" id="{00000000-0008-0000-0C00-00002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C00-00002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C00-00002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C00-00002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C00-00002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C00-00003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C00-00003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C00-00003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C00-00003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C00-00003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C00-00003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C00-00003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C00-00003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00000000-0008-0000-0C00-00003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00000000-0008-0000-0C00-00003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00000000-0008-0000-0C00-00003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00000000-0008-0000-0C00-00003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00000000-0008-0000-0C00-00003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00000000-0008-0000-0C00-00003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4" name="Text Box 38">
          <a:extLst>
            <a:ext uri="{FF2B5EF4-FFF2-40B4-BE49-F238E27FC236}">
              <a16:creationId xmlns:a16="http://schemas.microsoft.com/office/drawing/2014/main" id="{00000000-0008-0000-0C00-00003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00000000-0008-0000-0C00-00003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00000000-0008-0000-0C00-00004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7" name="Text Box 38">
          <a:extLst>
            <a:ext uri="{FF2B5EF4-FFF2-40B4-BE49-F238E27FC236}">
              <a16:creationId xmlns:a16="http://schemas.microsoft.com/office/drawing/2014/main" id="{00000000-0008-0000-0C00-00004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8" name="Text Box 38">
          <a:extLst>
            <a:ext uri="{FF2B5EF4-FFF2-40B4-BE49-F238E27FC236}">
              <a16:creationId xmlns:a16="http://schemas.microsoft.com/office/drawing/2014/main" id="{00000000-0008-0000-0C00-00004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79" name="Text Box 38">
          <a:extLst>
            <a:ext uri="{FF2B5EF4-FFF2-40B4-BE49-F238E27FC236}">
              <a16:creationId xmlns:a16="http://schemas.microsoft.com/office/drawing/2014/main" id="{00000000-0008-0000-0C00-00004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0" name="Text Box 38">
          <a:extLst>
            <a:ext uri="{FF2B5EF4-FFF2-40B4-BE49-F238E27FC236}">
              <a16:creationId xmlns:a16="http://schemas.microsoft.com/office/drawing/2014/main" id="{00000000-0008-0000-0C00-00004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1" name="Text Box 38">
          <a:extLst>
            <a:ext uri="{FF2B5EF4-FFF2-40B4-BE49-F238E27FC236}">
              <a16:creationId xmlns:a16="http://schemas.microsoft.com/office/drawing/2014/main" id="{00000000-0008-0000-0C00-00004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2" name="Text Box 38">
          <a:extLst>
            <a:ext uri="{FF2B5EF4-FFF2-40B4-BE49-F238E27FC236}">
              <a16:creationId xmlns:a16="http://schemas.microsoft.com/office/drawing/2014/main" id="{00000000-0008-0000-0C00-00004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00000000-0008-0000-0C00-00004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4" name="Text Box 38">
          <a:extLst>
            <a:ext uri="{FF2B5EF4-FFF2-40B4-BE49-F238E27FC236}">
              <a16:creationId xmlns:a16="http://schemas.microsoft.com/office/drawing/2014/main" id="{00000000-0008-0000-0C00-00004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5" name="Text Box 38">
          <a:extLst>
            <a:ext uri="{FF2B5EF4-FFF2-40B4-BE49-F238E27FC236}">
              <a16:creationId xmlns:a16="http://schemas.microsoft.com/office/drawing/2014/main" id="{00000000-0008-0000-0C00-00004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C00-00004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7" name="Text Box 76">
          <a:extLst>
            <a:ext uri="{FF2B5EF4-FFF2-40B4-BE49-F238E27FC236}">
              <a16:creationId xmlns:a16="http://schemas.microsoft.com/office/drawing/2014/main" id="{00000000-0008-0000-0C00-00004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8" name="Text Box 77">
          <a:extLst>
            <a:ext uri="{FF2B5EF4-FFF2-40B4-BE49-F238E27FC236}">
              <a16:creationId xmlns:a16="http://schemas.microsoft.com/office/drawing/2014/main" id="{00000000-0008-0000-0C00-00004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89" name="Text Box 78">
          <a:extLst>
            <a:ext uri="{FF2B5EF4-FFF2-40B4-BE49-F238E27FC236}">
              <a16:creationId xmlns:a16="http://schemas.microsoft.com/office/drawing/2014/main" id="{00000000-0008-0000-0C00-00004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C00-00004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C00-00004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C00-00005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00000000-0008-0000-0C00-00005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00000000-0008-0000-0C00-00005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00000000-0008-0000-0C00-00005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00000000-0008-0000-0C00-00005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00000000-0008-0000-0C00-00005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00000000-0008-0000-0C00-00005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00000000-0008-0000-0C00-00005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0" name="Text Box 38">
          <a:extLst>
            <a:ext uri="{FF2B5EF4-FFF2-40B4-BE49-F238E27FC236}">
              <a16:creationId xmlns:a16="http://schemas.microsoft.com/office/drawing/2014/main" id="{00000000-0008-0000-0C00-00005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1" name="Text Box 38">
          <a:extLst>
            <a:ext uri="{FF2B5EF4-FFF2-40B4-BE49-F238E27FC236}">
              <a16:creationId xmlns:a16="http://schemas.microsoft.com/office/drawing/2014/main" id="{00000000-0008-0000-0C00-00005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2" name="Text Box 38">
          <a:extLst>
            <a:ext uri="{FF2B5EF4-FFF2-40B4-BE49-F238E27FC236}">
              <a16:creationId xmlns:a16="http://schemas.microsoft.com/office/drawing/2014/main" id="{00000000-0008-0000-0C00-00005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3" name="Text Box 38">
          <a:extLst>
            <a:ext uri="{FF2B5EF4-FFF2-40B4-BE49-F238E27FC236}">
              <a16:creationId xmlns:a16="http://schemas.microsoft.com/office/drawing/2014/main" id="{00000000-0008-0000-0C00-00005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4" name="Text Box 38">
          <a:extLst>
            <a:ext uri="{FF2B5EF4-FFF2-40B4-BE49-F238E27FC236}">
              <a16:creationId xmlns:a16="http://schemas.microsoft.com/office/drawing/2014/main" id="{00000000-0008-0000-0C00-00005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00000000-0008-0000-0C00-00005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6" name="Text Box 38">
          <a:extLst>
            <a:ext uri="{FF2B5EF4-FFF2-40B4-BE49-F238E27FC236}">
              <a16:creationId xmlns:a16="http://schemas.microsoft.com/office/drawing/2014/main" id="{00000000-0008-0000-0C00-00005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7" name="Text Box 38">
          <a:extLst>
            <a:ext uri="{FF2B5EF4-FFF2-40B4-BE49-F238E27FC236}">
              <a16:creationId xmlns:a16="http://schemas.microsoft.com/office/drawing/2014/main" id="{00000000-0008-0000-0C00-00005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8" name="Text Box 38">
          <a:extLst>
            <a:ext uri="{FF2B5EF4-FFF2-40B4-BE49-F238E27FC236}">
              <a16:creationId xmlns:a16="http://schemas.microsoft.com/office/drawing/2014/main" id="{00000000-0008-0000-0C00-00006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09" name="Text Box 38">
          <a:extLst>
            <a:ext uri="{FF2B5EF4-FFF2-40B4-BE49-F238E27FC236}">
              <a16:creationId xmlns:a16="http://schemas.microsoft.com/office/drawing/2014/main" id="{00000000-0008-0000-0C00-00006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00000000-0008-0000-0C00-00006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C00-00006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C00-00006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3" name="Text Box 76">
          <a:extLst>
            <a:ext uri="{FF2B5EF4-FFF2-40B4-BE49-F238E27FC236}">
              <a16:creationId xmlns:a16="http://schemas.microsoft.com/office/drawing/2014/main" id="{00000000-0008-0000-0C00-00006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4" name="Text Box 77">
          <a:extLst>
            <a:ext uri="{FF2B5EF4-FFF2-40B4-BE49-F238E27FC236}">
              <a16:creationId xmlns:a16="http://schemas.microsoft.com/office/drawing/2014/main" id="{00000000-0008-0000-0C00-00006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5" name="Text Box 78">
          <a:extLst>
            <a:ext uri="{FF2B5EF4-FFF2-40B4-BE49-F238E27FC236}">
              <a16:creationId xmlns:a16="http://schemas.microsoft.com/office/drawing/2014/main" id="{00000000-0008-0000-0C00-00006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C00-00006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C00-00006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00000000-0008-0000-0C00-00006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00000000-0008-0000-0C00-00006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0" name="Text Box 68">
          <a:extLst>
            <a:ext uri="{FF2B5EF4-FFF2-40B4-BE49-F238E27FC236}">
              <a16:creationId xmlns:a16="http://schemas.microsoft.com/office/drawing/2014/main" id="{00000000-0008-0000-0C00-00006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1" name="Text Box 69">
          <a:extLst>
            <a:ext uri="{FF2B5EF4-FFF2-40B4-BE49-F238E27FC236}">
              <a16:creationId xmlns:a16="http://schemas.microsoft.com/office/drawing/2014/main" id="{00000000-0008-0000-0C00-00006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2" name="Text Box 70">
          <a:extLst>
            <a:ext uri="{FF2B5EF4-FFF2-40B4-BE49-F238E27FC236}">
              <a16:creationId xmlns:a16="http://schemas.microsoft.com/office/drawing/2014/main" id="{00000000-0008-0000-0C00-00006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3" name="Text Box 71">
          <a:extLst>
            <a:ext uri="{FF2B5EF4-FFF2-40B4-BE49-F238E27FC236}">
              <a16:creationId xmlns:a16="http://schemas.microsoft.com/office/drawing/2014/main" id="{00000000-0008-0000-0C00-00006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4" name="Text Box 72">
          <a:extLst>
            <a:ext uri="{FF2B5EF4-FFF2-40B4-BE49-F238E27FC236}">
              <a16:creationId xmlns:a16="http://schemas.microsoft.com/office/drawing/2014/main" id="{00000000-0008-0000-0C00-00007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5" name="Text Box 73">
          <a:extLst>
            <a:ext uri="{FF2B5EF4-FFF2-40B4-BE49-F238E27FC236}">
              <a16:creationId xmlns:a16="http://schemas.microsoft.com/office/drawing/2014/main" id="{00000000-0008-0000-0C00-00007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6" name="Text Box 38">
          <a:extLst>
            <a:ext uri="{FF2B5EF4-FFF2-40B4-BE49-F238E27FC236}">
              <a16:creationId xmlns:a16="http://schemas.microsoft.com/office/drawing/2014/main" id="{00000000-0008-0000-0C00-00007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7" name="Text Box 38">
          <a:extLst>
            <a:ext uri="{FF2B5EF4-FFF2-40B4-BE49-F238E27FC236}">
              <a16:creationId xmlns:a16="http://schemas.microsoft.com/office/drawing/2014/main" id="{00000000-0008-0000-0C00-00007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C00-00007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29" name="Text Box 38">
          <a:extLst>
            <a:ext uri="{FF2B5EF4-FFF2-40B4-BE49-F238E27FC236}">
              <a16:creationId xmlns:a16="http://schemas.microsoft.com/office/drawing/2014/main" id="{00000000-0008-0000-0C00-00007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0" name="Text Box 38">
          <a:extLst>
            <a:ext uri="{FF2B5EF4-FFF2-40B4-BE49-F238E27FC236}">
              <a16:creationId xmlns:a16="http://schemas.microsoft.com/office/drawing/2014/main" id="{00000000-0008-0000-0C00-00007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1" name="Text Box 38">
          <a:extLst>
            <a:ext uri="{FF2B5EF4-FFF2-40B4-BE49-F238E27FC236}">
              <a16:creationId xmlns:a16="http://schemas.microsoft.com/office/drawing/2014/main" id="{00000000-0008-0000-0C00-00007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2" name="Text Box 38">
          <a:extLst>
            <a:ext uri="{FF2B5EF4-FFF2-40B4-BE49-F238E27FC236}">
              <a16:creationId xmlns:a16="http://schemas.microsoft.com/office/drawing/2014/main" id="{00000000-0008-0000-0C00-00007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0000000-0008-0000-0C00-00007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4" name="Text Box 38">
          <a:extLst>
            <a:ext uri="{FF2B5EF4-FFF2-40B4-BE49-F238E27FC236}">
              <a16:creationId xmlns:a16="http://schemas.microsoft.com/office/drawing/2014/main" id="{00000000-0008-0000-0C00-00007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5" name="Text Box 38">
          <a:extLst>
            <a:ext uri="{FF2B5EF4-FFF2-40B4-BE49-F238E27FC236}">
              <a16:creationId xmlns:a16="http://schemas.microsoft.com/office/drawing/2014/main" id="{00000000-0008-0000-0C00-00007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6" name="Text Box 38">
          <a:extLst>
            <a:ext uri="{FF2B5EF4-FFF2-40B4-BE49-F238E27FC236}">
              <a16:creationId xmlns:a16="http://schemas.microsoft.com/office/drawing/2014/main" id="{00000000-0008-0000-0C00-00007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7" name="Text Box 38">
          <a:extLst>
            <a:ext uri="{FF2B5EF4-FFF2-40B4-BE49-F238E27FC236}">
              <a16:creationId xmlns:a16="http://schemas.microsoft.com/office/drawing/2014/main" id="{00000000-0008-0000-0C00-00007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C00-00007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39" name="Text Box 76">
          <a:extLst>
            <a:ext uri="{FF2B5EF4-FFF2-40B4-BE49-F238E27FC236}">
              <a16:creationId xmlns:a16="http://schemas.microsoft.com/office/drawing/2014/main" id="{00000000-0008-0000-0C00-00007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0" name="Text Box 77">
          <a:extLst>
            <a:ext uri="{FF2B5EF4-FFF2-40B4-BE49-F238E27FC236}">
              <a16:creationId xmlns:a16="http://schemas.microsoft.com/office/drawing/2014/main" id="{00000000-0008-0000-0C00-00008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1" name="Text Box 78">
          <a:extLst>
            <a:ext uri="{FF2B5EF4-FFF2-40B4-BE49-F238E27FC236}">
              <a16:creationId xmlns:a16="http://schemas.microsoft.com/office/drawing/2014/main" id="{00000000-0008-0000-0C00-00008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C00-00008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C00-00008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00000000-0008-0000-0C00-00008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C00-00008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C00-00008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C00-00008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C00-00008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C00-00008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C00-00008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C00-00008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C00-00008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C00-00008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C00-00008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C00-00008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C00-00009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28575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C00-00009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00000000-0008-0000-0C00-00009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00000000-0008-0000-0C00-00009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00000000-0008-0000-0C00-00009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00000000-0008-0000-0C00-00009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00000000-0008-0000-0C00-00009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00000000-0008-0000-0C00-00009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" name="Text Box 38">
          <a:extLst>
            <a:ext uri="{FF2B5EF4-FFF2-40B4-BE49-F238E27FC236}">
              <a16:creationId xmlns:a16="http://schemas.microsoft.com/office/drawing/2014/main" id="{00000000-0008-0000-0C00-00009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" name="Text Box 38">
          <a:extLst>
            <a:ext uri="{FF2B5EF4-FFF2-40B4-BE49-F238E27FC236}">
              <a16:creationId xmlns:a16="http://schemas.microsoft.com/office/drawing/2014/main" id="{00000000-0008-0000-0C00-00009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00000000-0008-0000-0C00-00009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C00-00009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" name="Text Box 38">
          <a:extLst>
            <a:ext uri="{FF2B5EF4-FFF2-40B4-BE49-F238E27FC236}">
              <a16:creationId xmlns:a16="http://schemas.microsoft.com/office/drawing/2014/main" id="{00000000-0008-0000-0C00-00009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00000000-0008-0000-0C00-00009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" name="Text Box 38">
          <a:extLst>
            <a:ext uri="{FF2B5EF4-FFF2-40B4-BE49-F238E27FC236}">
              <a16:creationId xmlns:a16="http://schemas.microsoft.com/office/drawing/2014/main" id="{00000000-0008-0000-0C00-00009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" name="Text Box 38">
          <a:extLst>
            <a:ext uri="{FF2B5EF4-FFF2-40B4-BE49-F238E27FC236}">
              <a16:creationId xmlns:a16="http://schemas.microsoft.com/office/drawing/2014/main" id="{00000000-0008-0000-0C00-00009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" name="Text Box 38">
          <a:extLst>
            <a:ext uri="{FF2B5EF4-FFF2-40B4-BE49-F238E27FC236}">
              <a16:creationId xmlns:a16="http://schemas.microsoft.com/office/drawing/2014/main" id="{00000000-0008-0000-0C00-0000A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" name="Text Box 38">
          <a:extLst>
            <a:ext uri="{FF2B5EF4-FFF2-40B4-BE49-F238E27FC236}">
              <a16:creationId xmlns:a16="http://schemas.microsoft.com/office/drawing/2014/main" id="{00000000-0008-0000-0C00-0000A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" name="Text Box 38">
          <a:extLst>
            <a:ext uri="{FF2B5EF4-FFF2-40B4-BE49-F238E27FC236}">
              <a16:creationId xmlns:a16="http://schemas.microsoft.com/office/drawing/2014/main" id="{00000000-0008-0000-0C00-0000A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" name="Text Box 38">
          <a:extLst>
            <a:ext uri="{FF2B5EF4-FFF2-40B4-BE49-F238E27FC236}">
              <a16:creationId xmlns:a16="http://schemas.microsoft.com/office/drawing/2014/main" id="{00000000-0008-0000-0C00-0000A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C00-0000A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" name="Text Box 76">
          <a:extLst>
            <a:ext uri="{FF2B5EF4-FFF2-40B4-BE49-F238E27FC236}">
              <a16:creationId xmlns:a16="http://schemas.microsoft.com/office/drawing/2014/main" id="{00000000-0008-0000-0C00-0000A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" name="Text Box 77">
          <a:extLst>
            <a:ext uri="{FF2B5EF4-FFF2-40B4-BE49-F238E27FC236}">
              <a16:creationId xmlns:a16="http://schemas.microsoft.com/office/drawing/2014/main" id="{00000000-0008-0000-0C00-0000A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" name="Text Box 78">
          <a:extLst>
            <a:ext uri="{FF2B5EF4-FFF2-40B4-BE49-F238E27FC236}">
              <a16:creationId xmlns:a16="http://schemas.microsoft.com/office/drawing/2014/main" id="{00000000-0008-0000-0C00-0000A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C00-0000A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C00-0000A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00000000-0008-0000-0C00-0000A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00000000-0008-0000-0C00-0000A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" name="Text Box 68">
          <a:extLst>
            <a:ext uri="{FF2B5EF4-FFF2-40B4-BE49-F238E27FC236}">
              <a16:creationId xmlns:a16="http://schemas.microsoft.com/office/drawing/2014/main" id="{00000000-0008-0000-0C00-0000A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" name="Text Box 69">
          <a:extLst>
            <a:ext uri="{FF2B5EF4-FFF2-40B4-BE49-F238E27FC236}">
              <a16:creationId xmlns:a16="http://schemas.microsoft.com/office/drawing/2014/main" id="{00000000-0008-0000-0C00-0000A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" name="Text Box 70">
          <a:extLst>
            <a:ext uri="{FF2B5EF4-FFF2-40B4-BE49-F238E27FC236}">
              <a16:creationId xmlns:a16="http://schemas.microsoft.com/office/drawing/2014/main" id="{00000000-0008-0000-0C00-0000A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" name="Text Box 71">
          <a:extLst>
            <a:ext uri="{FF2B5EF4-FFF2-40B4-BE49-F238E27FC236}">
              <a16:creationId xmlns:a16="http://schemas.microsoft.com/office/drawing/2014/main" id="{00000000-0008-0000-0C00-0000A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" name="Text Box 72">
          <a:extLst>
            <a:ext uri="{FF2B5EF4-FFF2-40B4-BE49-F238E27FC236}">
              <a16:creationId xmlns:a16="http://schemas.microsoft.com/office/drawing/2014/main" id="{00000000-0008-0000-0C00-0000B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" name="Text Box 73">
          <a:extLst>
            <a:ext uri="{FF2B5EF4-FFF2-40B4-BE49-F238E27FC236}">
              <a16:creationId xmlns:a16="http://schemas.microsoft.com/office/drawing/2014/main" id="{00000000-0008-0000-0C00-0000B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" name="Text Box 38">
          <a:extLst>
            <a:ext uri="{FF2B5EF4-FFF2-40B4-BE49-F238E27FC236}">
              <a16:creationId xmlns:a16="http://schemas.microsoft.com/office/drawing/2014/main" id="{00000000-0008-0000-0C00-0000B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" name="Text Box 38">
          <a:extLst>
            <a:ext uri="{FF2B5EF4-FFF2-40B4-BE49-F238E27FC236}">
              <a16:creationId xmlns:a16="http://schemas.microsoft.com/office/drawing/2014/main" id="{00000000-0008-0000-0C00-0000B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00000000-0008-0000-0C00-0000B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00000000-0008-0000-0C00-0000B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00000000-0008-0000-0C00-0000B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" name="Text Box 38">
          <a:extLst>
            <a:ext uri="{FF2B5EF4-FFF2-40B4-BE49-F238E27FC236}">
              <a16:creationId xmlns:a16="http://schemas.microsoft.com/office/drawing/2014/main" id="{00000000-0008-0000-0C00-0000B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" name="Text Box 38">
          <a:extLst>
            <a:ext uri="{FF2B5EF4-FFF2-40B4-BE49-F238E27FC236}">
              <a16:creationId xmlns:a16="http://schemas.microsoft.com/office/drawing/2014/main" id="{00000000-0008-0000-0C00-0000B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" name="Text Box 38">
          <a:extLst>
            <a:ext uri="{FF2B5EF4-FFF2-40B4-BE49-F238E27FC236}">
              <a16:creationId xmlns:a16="http://schemas.microsoft.com/office/drawing/2014/main" id="{00000000-0008-0000-0C00-0000B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00000000-0008-0000-0C00-0000B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" name="Text Box 38">
          <a:extLst>
            <a:ext uri="{FF2B5EF4-FFF2-40B4-BE49-F238E27FC236}">
              <a16:creationId xmlns:a16="http://schemas.microsoft.com/office/drawing/2014/main" id="{00000000-0008-0000-0C00-0000B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00000000-0008-0000-0C00-0000B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" name="Text Box 38">
          <a:extLst>
            <a:ext uri="{FF2B5EF4-FFF2-40B4-BE49-F238E27FC236}">
              <a16:creationId xmlns:a16="http://schemas.microsoft.com/office/drawing/2014/main" id="{00000000-0008-0000-0C00-0000B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C00-0000B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" name="Text Box 76">
          <a:extLst>
            <a:ext uri="{FF2B5EF4-FFF2-40B4-BE49-F238E27FC236}">
              <a16:creationId xmlns:a16="http://schemas.microsoft.com/office/drawing/2014/main" id="{00000000-0008-0000-0C00-0000B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" name="Text Box 77">
          <a:extLst>
            <a:ext uri="{FF2B5EF4-FFF2-40B4-BE49-F238E27FC236}">
              <a16:creationId xmlns:a16="http://schemas.microsoft.com/office/drawing/2014/main" id="{00000000-0008-0000-0C00-0000C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" name="Text Box 78">
          <a:extLst>
            <a:ext uri="{FF2B5EF4-FFF2-40B4-BE49-F238E27FC236}">
              <a16:creationId xmlns:a16="http://schemas.microsoft.com/office/drawing/2014/main" id="{00000000-0008-0000-0C00-0000C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C00-0000C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C00-0000C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id="{00000000-0008-0000-0C00-0000C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" name="Text Box 43">
          <a:extLst>
            <a:ext uri="{FF2B5EF4-FFF2-40B4-BE49-F238E27FC236}">
              <a16:creationId xmlns:a16="http://schemas.microsoft.com/office/drawing/2014/main" id="{00000000-0008-0000-0C00-0000C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" name="Text Box 68">
          <a:extLst>
            <a:ext uri="{FF2B5EF4-FFF2-40B4-BE49-F238E27FC236}">
              <a16:creationId xmlns:a16="http://schemas.microsoft.com/office/drawing/2014/main" id="{00000000-0008-0000-0C00-0000C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" name="Text Box 69">
          <a:extLst>
            <a:ext uri="{FF2B5EF4-FFF2-40B4-BE49-F238E27FC236}">
              <a16:creationId xmlns:a16="http://schemas.microsoft.com/office/drawing/2014/main" id="{00000000-0008-0000-0C00-0000C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" name="Text Box 70">
          <a:extLst>
            <a:ext uri="{FF2B5EF4-FFF2-40B4-BE49-F238E27FC236}">
              <a16:creationId xmlns:a16="http://schemas.microsoft.com/office/drawing/2014/main" id="{00000000-0008-0000-0C00-0000C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" name="Text Box 71">
          <a:extLst>
            <a:ext uri="{FF2B5EF4-FFF2-40B4-BE49-F238E27FC236}">
              <a16:creationId xmlns:a16="http://schemas.microsoft.com/office/drawing/2014/main" id="{00000000-0008-0000-0C00-0000C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" name="Text Box 72">
          <a:extLst>
            <a:ext uri="{FF2B5EF4-FFF2-40B4-BE49-F238E27FC236}">
              <a16:creationId xmlns:a16="http://schemas.microsoft.com/office/drawing/2014/main" id="{00000000-0008-0000-0C00-0000C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" name="Text Box 73">
          <a:extLst>
            <a:ext uri="{FF2B5EF4-FFF2-40B4-BE49-F238E27FC236}">
              <a16:creationId xmlns:a16="http://schemas.microsoft.com/office/drawing/2014/main" id="{00000000-0008-0000-0C00-0000C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" name="Text Box 38">
          <a:extLst>
            <a:ext uri="{FF2B5EF4-FFF2-40B4-BE49-F238E27FC236}">
              <a16:creationId xmlns:a16="http://schemas.microsoft.com/office/drawing/2014/main" id="{00000000-0008-0000-0C00-0000C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" name="Text Box 38">
          <a:extLst>
            <a:ext uri="{FF2B5EF4-FFF2-40B4-BE49-F238E27FC236}">
              <a16:creationId xmlns:a16="http://schemas.microsoft.com/office/drawing/2014/main" id="{00000000-0008-0000-0C00-0000C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" name="Text Box 38">
          <a:extLst>
            <a:ext uri="{FF2B5EF4-FFF2-40B4-BE49-F238E27FC236}">
              <a16:creationId xmlns:a16="http://schemas.microsoft.com/office/drawing/2014/main" id="{00000000-0008-0000-0C00-0000C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C00-0000C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" name="Text Box 38">
          <a:extLst>
            <a:ext uri="{FF2B5EF4-FFF2-40B4-BE49-F238E27FC236}">
              <a16:creationId xmlns:a16="http://schemas.microsoft.com/office/drawing/2014/main" id="{00000000-0008-0000-0C00-0000D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" name="Text Box 38">
          <a:extLst>
            <a:ext uri="{FF2B5EF4-FFF2-40B4-BE49-F238E27FC236}">
              <a16:creationId xmlns:a16="http://schemas.microsoft.com/office/drawing/2014/main" id="{00000000-0008-0000-0C00-0000D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" name="Text Box 38">
          <a:extLst>
            <a:ext uri="{FF2B5EF4-FFF2-40B4-BE49-F238E27FC236}">
              <a16:creationId xmlns:a16="http://schemas.microsoft.com/office/drawing/2014/main" id="{00000000-0008-0000-0C00-0000D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" name="Text Box 38">
          <a:extLst>
            <a:ext uri="{FF2B5EF4-FFF2-40B4-BE49-F238E27FC236}">
              <a16:creationId xmlns:a16="http://schemas.microsoft.com/office/drawing/2014/main" id="{00000000-0008-0000-0C00-0000D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C00-0000D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" name="Text Box 38">
          <a:extLst>
            <a:ext uri="{FF2B5EF4-FFF2-40B4-BE49-F238E27FC236}">
              <a16:creationId xmlns:a16="http://schemas.microsoft.com/office/drawing/2014/main" id="{00000000-0008-0000-0C00-0000D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" name="Text Box 38">
          <a:extLst>
            <a:ext uri="{FF2B5EF4-FFF2-40B4-BE49-F238E27FC236}">
              <a16:creationId xmlns:a16="http://schemas.microsoft.com/office/drawing/2014/main" id="{00000000-0008-0000-0C00-0000D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" name="Text Box 38">
          <a:extLst>
            <a:ext uri="{FF2B5EF4-FFF2-40B4-BE49-F238E27FC236}">
              <a16:creationId xmlns:a16="http://schemas.microsoft.com/office/drawing/2014/main" id="{00000000-0008-0000-0C00-0000D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C00-0000D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" name="Text Box 76">
          <a:extLst>
            <a:ext uri="{FF2B5EF4-FFF2-40B4-BE49-F238E27FC236}">
              <a16:creationId xmlns:a16="http://schemas.microsoft.com/office/drawing/2014/main" id="{00000000-0008-0000-0C00-0000D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" name="Text Box 77">
          <a:extLst>
            <a:ext uri="{FF2B5EF4-FFF2-40B4-BE49-F238E27FC236}">
              <a16:creationId xmlns:a16="http://schemas.microsoft.com/office/drawing/2014/main" id="{00000000-0008-0000-0C00-0000D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" name="Text Box 78">
          <a:extLst>
            <a:ext uri="{FF2B5EF4-FFF2-40B4-BE49-F238E27FC236}">
              <a16:creationId xmlns:a16="http://schemas.microsoft.com/office/drawing/2014/main" id="{00000000-0008-0000-0C00-0000D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C00-0000D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C00-0000D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00000000-0008-0000-0C00-0000D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00000000-0008-0000-0C00-0000D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00000000-0008-0000-0C00-0000E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00000000-0008-0000-0C00-0000E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00000000-0008-0000-0C00-0000E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00000000-0008-0000-0C00-0000E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00000000-0008-0000-0C00-0000E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00000000-0008-0000-0C00-0000E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" name="Text Box 38">
          <a:extLst>
            <a:ext uri="{FF2B5EF4-FFF2-40B4-BE49-F238E27FC236}">
              <a16:creationId xmlns:a16="http://schemas.microsoft.com/office/drawing/2014/main" id="{00000000-0008-0000-0C00-0000E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" name="Text Box 38">
          <a:extLst>
            <a:ext uri="{FF2B5EF4-FFF2-40B4-BE49-F238E27FC236}">
              <a16:creationId xmlns:a16="http://schemas.microsoft.com/office/drawing/2014/main" id="{00000000-0008-0000-0C00-0000E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" name="Text Box 38">
          <a:extLst>
            <a:ext uri="{FF2B5EF4-FFF2-40B4-BE49-F238E27FC236}">
              <a16:creationId xmlns:a16="http://schemas.microsoft.com/office/drawing/2014/main" id="{00000000-0008-0000-0C00-0000E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" name="Text Box 38">
          <a:extLst>
            <a:ext uri="{FF2B5EF4-FFF2-40B4-BE49-F238E27FC236}">
              <a16:creationId xmlns:a16="http://schemas.microsoft.com/office/drawing/2014/main" id="{00000000-0008-0000-0C00-0000E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" name="Text Box 38">
          <a:extLst>
            <a:ext uri="{FF2B5EF4-FFF2-40B4-BE49-F238E27FC236}">
              <a16:creationId xmlns:a16="http://schemas.microsoft.com/office/drawing/2014/main" id="{00000000-0008-0000-0C00-0000E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" name="Text Box 38">
          <a:extLst>
            <a:ext uri="{FF2B5EF4-FFF2-40B4-BE49-F238E27FC236}">
              <a16:creationId xmlns:a16="http://schemas.microsoft.com/office/drawing/2014/main" id="{00000000-0008-0000-0C00-0000E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" name="Text Box 38">
          <a:extLst>
            <a:ext uri="{FF2B5EF4-FFF2-40B4-BE49-F238E27FC236}">
              <a16:creationId xmlns:a16="http://schemas.microsoft.com/office/drawing/2014/main" id="{00000000-0008-0000-0C00-0000E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" name="Text Box 38">
          <a:extLst>
            <a:ext uri="{FF2B5EF4-FFF2-40B4-BE49-F238E27FC236}">
              <a16:creationId xmlns:a16="http://schemas.microsoft.com/office/drawing/2014/main" id="{00000000-0008-0000-0C00-0000E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" name="Text Box 38">
          <a:extLst>
            <a:ext uri="{FF2B5EF4-FFF2-40B4-BE49-F238E27FC236}">
              <a16:creationId xmlns:a16="http://schemas.microsoft.com/office/drawing/2014/main" id="{00000000-0008-0000-0C00-0000E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" name="Text Box 38">
          <a:extLst>
            <a:ext uri="{FF2B5EF4-FFF2-40B4-BE49-F238E27FC236}">
              <a16:creationId xmlns:a16="http://schemas.microsoft.com/office/drawing/2014/main" id="{00000000-0008-0000-0C00-0000E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" name="Text Box 38">
          <a:extLst>
            <a:ext uri="{FF2B5EF4-FFF2-40B4-BE49-F238E27FC236}">
              <a16:creationId xmlns:a16="http://schemas.microsoft.com/office/drawing/2014/main" id="{00000000-0008-0000-0C00-0000F0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" name="Text Box 38">
          <a:extLst>
            <a:ext uri="{FF2B5EF4-FFF2-40B4-BE49-F238E27FC236}">
              <a16:creationId xmlns:a16="http://schemas.microsoft.com/office/drawing/2014/main" id="{00000000-0008-0000-0C00-0000F1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C00-0000F2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" name="Text Box 76">
          <a:extLst>
            <a:ext uri="{FF2B5EF4-FFF2-40B4-BE49-F238E27FC236}">
              <a16:creationId xmlns:a16="http://schemas.microsoft.com/office/drawing/2014/main" id="{00000000-0008-0000-0C00-0000F3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" name="Text Box 77">
          <a:extLst>
            <a:ext uri="{FF2B5EF4-FFF2-40B4-BE49-F238E27FC236}">
              <a16:creationId xmlns:a16="http://schemas.microsoft.com/office/drawing/2014/main" id="{00000000-0008-0000-0C00-0000F4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" name="Text Box 78">
          <a:extLst>
            <a:ext uri="{FF2B5EF4-FFF2-40B4-BE49-F238E27FC236}">
              <a16:creationId xmlns:a16="http://schemas.microsoft.com/office/drawing/2014/main" id="{00000000-0008-0000-0C00-0000F5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C00-0000F6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C00-0000F7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00000000-0008-0000-0C00-0000F8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00000000-0008-0000-0C00-0000F9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00000000-0008-0000-0C00-0000FA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00000000-0008-0000-0C00-0000FB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00000000-0008-0000-0C00-0000FC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00000000-0008-0000-0C00-0000FD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00000000-0008-0000-0C00-0000FE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00000000-0008-0000-0C00-0000FF02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8" name="Text Box 38">
          <a:extLst>
            <a:ext uri="{FF2B5EF4-FFF2-40B4-BE49-F238E27FC236}">
              <a16:creationId xmlns:a16="http://schemas.microsoft.com/office/drawing/2014/main" id="{00000000-0008-0000-0C00-00000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9" name="Text Box 38">
          <a:extLst>
            <a:ext uri="{FF2B5EF4-FFF2-40B4-BE49-F238E27FC236}">
              <a16:creationId xmlns:a16="http://schemas.microsoft.com/office/drawing/2014/main" id="{00000000-0008-0000-0C00-00000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0" name="Text Box 38">
          <a:extLst>
            <a:ext uri="{FF2B5EF4-FFF2-40B4-BE49-F238E27FC236}">
              <a16:creationId xmlns:a16="http://schemas.microsoft.com/office/drawing/2014/main" id="{00000000-0008-0000-0C00-00000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1" name="Text Box 38">
          <a:extLst>
            <a:ext uri="{FF2B5EF4-FFF2-40B4-BE49-F238E27FC236}">
              <a16:creationId xmlns:a16="http://schemas.microsoft.com/office/drawing/2014/main" id="{00000000-0008-0000-0C00-00000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2" name="Text Box 38">
          <a:extLst>
            <a:ext uri="{FF2B5EF4-FFF2-40B4-BE49-F238E27FC236}">
              <a16:creationId xmlns:a16="http://schemas.microsoft.com/office/drawing/2014/main" id="{00000000-0008-0000-0C00-00000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3" name="Text Box 38">
          <a:extLst>
            <a:ext uri="{FF2B5EF4-FFF2-40B4-BE49-F238E27FC236}">
              <a16:creationId xmlns:a16="http://schemas.microsoft.com/office/drawing/2014/main" id="{00000000-0008-0000-0C00-00000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4" name="Text Box 38">
          <a:extLst>
            <a:ext uri="{FF2B5EF4-FFF2-40B4-BE49-F238E27FC236}">
              <a16:creationId xmlns:a16="http://schemas.microsoft.com/office/drawing/2014/main" id="{00000000-0008-0000-0C00-00000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5" name="Text Box 38">
          <a:extLst>
            <a:ext uri="{FF2B5EF4-FFF2-40B4-BE49-F238E27FC236}">
              <a16:creationId xmlns:a16="http://schemas.microsoft.com/office/drawing/2014/main" id="{00000000-0008-0000-0C00-00000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6" name="Text Box 38">
          <a:extLst>
            <a:ext uri="{FF2B5EF4-FFF2-40B4-BE49-F238E27FC236}">
              <a16:creationId xmlns:a16="http://schemas.microsoft.com/office/drawing/2014/main" id="{00000000-0008-0000-0C00-00000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7" name="Text Box 38">
          <a:extLst>
            <a:ext uri="{FF2B5EF4-FFF2-40B4-BE49-F238E27FC236}">
              <a16:creationId xmlns:a16="http://schemas.microsoft.com/office/drawing/2014/main" id="{00000000-0008-0000-0C00-00000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8" name="Text Box 38">
          <a:extLst>
            <a:ext uri="{FF2B5EF4-FFF2-40B4-BE49-F238E27FC236}">
              <a16:creationId xmlns:a16="http://schemas.microsoft.com/office/drawing/2014/main" id="{00000000-0008-0000-0C00-00000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79" name="Text Box 38">
          <a:extLst>
            <a:ext uri="{FF2B5EF4-FFF2-40B4-BE49-F238E27FC236}">
              <a16:creationId xmlns:a16="http://schemas.microsoft.com/office/drawing/2014/main" id="{00000000-0008-0000-0C00-00000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C00-00000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1" name="Text Box 76">
          <a:extLst>
            <a:ext uri="{FF2B5EF4-FFF2-40B4-BE49-F238E27FC236}">
              <a16:creationId xmlns:a16="http://schemas.microsoft.com/office/drawing/2014/main" id="{00000000-0008-0000-0C00-00000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2" name="Text Box 77">
          <a:extLst>
            <a:ext uri="{FF2B5EF4-FFF2-40B4-BE49-F238E27FC236}">
              <a16:creationId xmlns:a16="http://schemas.microsoft.com/office/drawing/2014/main" id="{00000000-0008-0000-0C00-00000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3" name="Text Box 78">
          <a:extLst>
            <a:ext uri="{FF2B5EF4-FFF2-40B4-BE49-F238E27FC236}">
              <a16:creationId xmlns:a16="http://schemas.microsoft.com/office/drawing/2014/main" id="{00000000-0008-0000-0C00-00000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C00-00001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C00-00001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000000-0008-0000-0C00-00001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00000000-0008-0000-0C00-00001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8" name="Text Box 68">
          <a:extLst>
            <a:ext uri="{FF2B5EF4-FFF2-40B4-BE49-F238E27FC236}">
              <a16:creationId xmlns:a16="http://schemas.microsoft.com/office/drawing/2014/main" id="{00000000-0008-0000-0C00-00001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89" name="Text Box 69">
          <a:extLst>
            <a:ext uri="{FF2B5EF4-FFF2-40B4-BE49-F238E27FC236}">
              <a16:creationId xmlns:a16="http://schemas.microsoft.com/office/drawing/2014/main" id="{00000000-0008-0000-0C00-00001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0" name="Text Box 70">
          <a:extLst>
            <a:ext uri="{FF2B5EF4-FFF2-40B4-BE49-F238E27FC236}">
              <a16:creationId xmlns:a16="http://schemas.microsoft.com/office/drawing/2014/main" id="{00000000-0008-0000-0C00-00001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1" name="Text Box 71">
          <a:extLst>
            <a:ext uri="{FF2B5EF4-FFF2-40B4-BE49-F238E27FC236}">
              <a16:creationId xmlns:a16="http://schemas.microsoft.com/office/drawing/2014/main" id="{00000000-0008-0000-0C00-00001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2" name="Text Box 72">
          <a:extLst>
            <a:ext uri="{FF2B5EF4-FFF2-40B4-BE49-F238E27FC236}">
              <a16:creationId xmlns:a16="http://schemas.microsoft.com/office/drawing/2014/main" id="{00000000-0008-0000-0C00-00001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3" name="Text Box 73">
          <a:extLst>
            <a:ext uri="{FF2B5EF4-FFF2-40B4-BE49-F238E27FC236}">
              <a16:creationId xmlns:a16="http://schemas.microsoft.com/office/drawing/2014/main" id="{00000000-0008-0000-0C00-00001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4" name="Text Box 38">
          <a:extLst>
            <a:ext uri="{FF2B5EF4-FFF2-40B4-BE49-F238E27FC236}">
              <a16:creationId xmlns:a16="http://schemas.microsoft.com/office/drawing/2014/main" id="{00000000-0008-0000-0C00-00001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5" name="Text Box 38">
          <a:extLst>
            <a:ext uri="{FF2B5EF4-FFF2-40B4-BE49-F238E27FC236}">
              <a16:creationId xmlns:a16="http://schemas.microsoft.com/office/drawing/2014/main" id="{00000000-0008-0000-0C00-00001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6" name="Text Box 38">
          <a:extLst>
            <a:ext uri="{FF2B5EF4-FFF2-40B4-BE49-F238E27FC236}">
              <a16:creationId xmlns:a16="http://schemas.microsoft.com/office/drawing/2014/main" id="{00000000-0008-0000-0C00-00001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7" name="Text Box 38">
          <a:extLst>
            <a:ext uri="{FF2B5EF4-FFF2-40B4-BE49-F238E27FC236}">
              <a16:creationId xmlns:a16="http://schemas.microsoft.com/office/drawing/2014/main" id="{00000000-0008-0000-0C00-00001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id="{00000000-0008-0000-0C00-00001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0C00-00001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0" name="Text Box 38">
          <a:extLst>
            <a:ext uri="{FF2B5EF4-FFF2-40B4-BE49-F238E27FC236}">
              <a16:creationId xmlns:a16="http://schemas.microsoft.com/office/drawing/2014/main" id="{00000000-0008-0000-0C00-00002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1" name="Text Box 38">
          <a:extLst>
            <a:ext uri="{FF2B5EF4-FFF2-40B4-BE49-F238E27FC236}">
              <a16:creationId xmlns:a16="http://schemas.microsoft.com/office/drawing/2014/main" id="{00000000-0008-0000-0C00-00002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2" name="Text Box 38">
          <a:extLst>
            <a:ext uri="{FF2B5EF4-FFF2-40B4-BE49-F238E27FC236}">
              <a16:creationId xmlns:a16="http://schemas.microsoft.com/office/drawing/2014/main" id="{00000000-0008-0000-0C00-00002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3" name="Text Box 38">
          <a:extLst>
            <a:ext uri="{FF2B5EF4-FFF2-40B4-BE49-F238E27FC236}">
              <a16:creationId xmlns:a16="http://schemas.microsoft.com/office/drawing/2014/main" id="{00000000-0008-0000-0C00-00002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4" name="Text Box 38">
          <a:extLst>
            <a:ext uri="{FF2B5EF4-FFF2-40B4-BE49-F238E27FC236}">
              <a16:creationId xmlns:a16="http://schemas.microsoft.com/office/drawing/2014/main" id="{00000000-0008-0000-0C00-00002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5" name="Text Box 38">
          <a:extLst>
            <a:ext uri="{FF2B5EF4-FFF2-40B4-BE49-F238E27FC236}">
              <a16:creationId xmlns:a16="http://schemas.microsoft.com/office/drawing/2014/main" id="{00000000-0008-0000-0C00-00002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C00-00002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7" name="Text Box 76">
          <a:extLst>
            <a:ext uri="{FF2B5EF4-FFF2-40B4-BE49-F238E27FC236}">
              <a16:creationId xmlns:a16="http://schemas.microsoft.com/office/drawing/2014/main" id="{00000000-0008-0000-0C00-00002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8" name="Text Box 77">
          <a:extLst>
            <a:ext uri="{FF2B5EF4-FFF2-40B4-BE49-F238E27FC236}">
              <a16:creationId xmlns:a16="http://schemas.microsoft.com/office/drawing/2014/main" id="{00000000-0008-0000-0C00-00002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09" name="Text Box 78">
          <a:extLst>
            <a:ext uri="{FF2B5EF4-FFF2-40B4-BE49-F238E27FC236}">
              <a16:creationId xmlns:a16="http://schemas.microsoft.com/office/drawing/2014/main" id="{00000000-0008-0000-0C00-00002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C00-00002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C00-00002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00000000-0008-0000-0C00-00002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00000000-0008-0000-0C00-00002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00000000-0008-0000-0C00-00002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00000000-0008-0000-0C00-00002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00000000-0008-0000-0C00-00003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00000000-0008-0000-0C00-00003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00000000-0008-0000-0C00-00003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00000000-0008-0000-0C00-00003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0" name="Text Box 38">
          <a:extLst>
            <a:ext uri="{FF2B5EF4-FFF2-40B4-BE49-F238E27FC236}">
              <a16:creationId xmlns:a16="http://schemas.microsoft.com/office/drawing/2014/main" id="{00000000-0008-0000-0C00-00003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1" name="Text Box 38">
          <a:extLst>
            <a:ext uri="{FF2B5EF4-FFF2-40B4-BE49-F238E27FC236}">
              <a16:creationId xmlns:a16="http://schemas.microsoft.com/office/drawing/2014/main" id="{00000000-0008-0000-0C00-00003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2" name="Text Box 38">
          <a:extLst>
            <a:ext uri="{FF2B5EF4-FFF2-40B4-BE49-F238E27FC236}">
              <a16:creationId xmlns:a16="http://schemas.microsoft.com/office/drawing/2014/main" id="{00000000-0008-0000-0C00-00003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3" name="Text Box 38">
          <a:extLst>
            <a:ext uri="{FF2B5EF4-FFF2-40B4-BE49-F238E27FC236}">
              <a16:creationId xmlns:a16="http://schemas.microsoft.com/office/drawing/2014/main" id="{00000000-0008-0000-0C00-00003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4" name="Text Box 38">
          <a:extLst>
            <a:ext uri="{FF2B5EF4-FFF2-40B4-BE49-F238E27FC236}">
              <a16:creationId xmlns:a16="http://schemas.microsoft.com/office/drawing/2014/main" id="{00000000-0008-0000-0C00-00003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5" name="Text Box 38">
          <a:extLst>
            <a:ext uri="{FF2B5EF4-FFF2-40B4-BE49-F238E27FC236}">
              <a16:creationId xmlns:a16="http://schemas.microsoft.com/office/drawing/2014/main" id="{00000000-0008-0000-0C00-00003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6" name="Text Box 38">
          <a:extLst>
            <a:ext uri="{FF2B5EF4-FFF2-40B4-BE49-F238E27FC236}">
              <a16:creationId xmlns:a16="http://schemas.microsoft.com/office/drawing/2014/main" id="{00000000-0008-0000-0C00-00003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7" name="Text Box 38">
          <a:extLst>
            <a:ext uri="{FF2B5EF4-FFF2-40B4-BE49-F238E27FC236}">
              <a16:creationId xmlns:a16="http://schemas.microsoft.com/office/drawing/2014/main" id="{00000000-0008-0000-0C00-00003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8" name="Text Box 38">
          <a:extLst>
            <a:ext uri="{FF2B5EF4-FFF2-40B4-BE49-F238E27FC236}">
              <a16:creationId xmlns:a16="http://schemas.microsoft.com/office/drawing/2014/main" id="{00000000-0008-0000-0C00-00003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29" name="Text Box 38">
          <a:extLst>
            <a:ext uri="{FF2B5EF4-FFF2-40B4-BE49-F238E27FC236}">
              <a16:creationId xmlns:a16="http://schemas.microsoft.com/office/drawing/2014/main" id="{00000000-0008-0000-0C00-00003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0" name="Text Box 38">
          <a:extLst>
            <a:ext uri="{FF2B5EF4-FFF2-40B4-BE49-F238E27FC236}">
              <a16:creationId xmlns:a16="http://schemas.microsoft.com/office/drawing/2014/main" id="{00000000-0008-0000-0C00-00003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1" name="Text Box 38">
          <a:extLst>
            <a:ext uri="{FF2B5EF4-FFF2-40B4-BE49-F238E27FC236}">
              <a16:creationId xmlns:a16="http://schemas.microsoft.com/office/drawing/2014/main" id="{00000000-0008-0000-0C00-00003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C00-00004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3" name="Text Box 76">
          <a:extLst>
            <a:ext uri="{FF2B5EF4-FFF2-40B4-BE49-F238E27FC236}">
              <a16:creationId xmlns:a16="http://schemas.microsoft.com/office/drawing/2014/main" id="{00000000-0008-0000-0C00-00004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4" name="Text Box 77">
          <a:extLst>
            <a:ext uri="{FF2B5EF4-FFF2-40B4-BE49-F238E27FC236}">
              <a16:creationId xmlns:a16="http://schemas.microsoft.com/office/drawing/2014/main" id="{00000000-0008-0000-0C00-00004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5" name="Text Box 78">
          <a:extLst>
            <a:ext uri="{FF2B5EF4-FFF2-40B4-BE49-F238E27FC236}">
              <a16:creationId xmlns:a16="http://schemas.microsoft.com/office/drawing/2014/main" id="{00000000-0008-0000-0C00-00004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C00-00004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C00-00004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8" name="Text Box 46">
          <a:extLst>
            <a:ext uri="{FF2B5EF4-FFF2-40B4-BE49-F238E27FC236}">
              <a16:creationId xmlns:a16="http://schemas.microsoft.com/office/drawing/2014/main" id="{00000000-0008-0000-0C00-00004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39" name="Text Box 43">
          <a:extLst>
            <a:ext uri="{FF2B5EF4-FFF2-40B4-BE49-F238E27FC236}">
              <a16:creationId xmlns:a16="http://schemas.microsoft.com/office/drawing/2014/main" id="{00000000-0008-0000-0C00-00004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0" name="Text Box 68">
          <a:extLst>
            <a:ext uri="{FF2B5EF4-FFF2-40B4-BE49-F238E27FC236}">
              <a16:creationId xmlns:a16="http://schemas.microsoft.com/office/drawing/2014/main" id="{00000000-0008-0000-0C00-00004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1" name="Text Box 69">
          <a:extLst>
            <a:ext uri="{FF2B5EF4-FFF2-40B4-BE49-F238E27FC236}">
              <a16:creationId xmlns:a16="http://schemas.microsoft.com/office/drawing/2014/main" id="{00000000-0008-0000-0C00-00004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2" name="Text Box 70">
          <a:extLst>
            <a:ext uri="{FF2B5EF4-FFF2-40B4-BE49-F238E27FC236}">
              <a16:creationId xmlns:a16="http://schemas.microsoft.com/office/drawing/2014/main" id="{00000000-0008-0000-0C00-00004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3" name="Text Box 71">
          <a:extLst>
            <a:ext uri="{FF2B5EF4-FFF2-40B4-BE49-F238E27FC236}">
              <a16:creationId xmlns:a16="http://schemas.microsoft.com/office/drawing/2014/main" id="{00000000-0008-0000-0C00-00004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4" name="Text Box 72">
          <a:extLst>
            <a:ext uri="{FF2B5EF4-FFF2-40B4-BE49-F238E27FC236}">
              <a16:creationId xmlns:a16="http://schemas.microsoft.com/office/drawing/2014/main" id="{00000000-0008-0000-0C00-00004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5" name="Text Box 73">
          <a:extLst>
            <a:ext uri="{FF2B5EF4-FFF2-40B4-BE49-F238E27FC236}">
              <a16:creationId xmlns:a16="http://schemas.microsoft.com/office/drawing/2014/main" id="{00000000-0008-0000-0C00-00004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6" name="Text Box 38">
          <a:extLst>
            <a:ext uri="{FF2B5EF4-FFF2-40B4-BE49-F238E27FC236}">
              <a16:creationId xmlns:a16="http://schemas.microsoft.com/office/drawing/2014/main" id="{00000000-0008-0000-0C00-00004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7" name="Text Box 38">
          <a:extLst>
            <a:ext uri="{FF2B5EF4-FFF2-40B4-BE49-F238E27FC236}">
              <a16:creationId xmlns:a16="http://schemas.microsoft.com/office/drawing/2014/main" id="{00000000-0008-0000-0C00-00004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8" name="Text Box 38">
          <a:extLst>
            <a:ext uri="{FF2B5EF4-FFF2-40B4-BE49-F238E27FC236}">
              <a16:creationId xmlns:a16="http://schemas.microsoft.com/office/drawing/2014/main" id="{00000000-0008-0000-0C00-00005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49" name="Text Box 38">
          <a:extLst>
            <a:ext uri="{FF2B5EF4-FFF2-40B4-BE49-F238E27FC236}">
              <a16:creationId xmlns:a16="http://schemas.microsoft.com/office/drawing/2014/main" id="{00000000-0008-0000-0C00-00005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0" name="Text Box 38">
          <a:extLst>
            <a:ext uri="{FF2B5EF4-FFF2-40B4-BE49-F238E27FC236}">
              <a16:creationId xmlns:a16="http://schemas.microsoft.com/office/drawing/2014/main" id="{00000000-0008-0000-0C00-00005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1" name="Text Box 38">
          <a:extLst>
            <a:ext uri="{FF2B5EF4-FFF2-40B4-BE49-F238E27FC236}">
              <a16:creationId xmlns:a16="http://schemas.microsoft.com/office/drawing/2014/main" id="{00000000-0008-0000-0C00-00005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2" name="Text Box 38">
          <a:extLst>
            <a:ext uri="{FF2B5EF4-FFF2-40B4-BE49-F238E27FC236}">
              <a16:creationId xmlns:a16="http://schemas.microsoft.com/office/drawing/2014/main" id="{00000000-0008-0000-0C00-00005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3" name="Text Box 38">
          <a:extLst>
            <a:ext uri="{FF2B5EF4-FFF2-40B4-BE49-F238E27FC236}">
              <a16:creationId xmlns:a16="http://schemas.microsoft.com/office/drawing/2014/main" id="{00000000-0008-0000-0C00-00005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4" name="Text Box 38">
          <a:extLst>
            <a:ext uri="{FF2B5EF4-FFF2-40B4-BE49-F238E27FC236}">
              <a16:creationId xmlns:a16="http://schemas.microsoft.com/office/drawing/2014/main" id="{00000000-0008-0000-0C00-00005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id="{00000000-0008-0000-0C00-00005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6" name="Text Box 38">
          <a:extLst>
            <a:ext uri="{FF2B5EF4-FFF2-40B4-BE49-F238E27FC236}">
              <a16:creationId xmlns:a16="http://schemas.microsoft.com/office/drawing/2014/main" id="{00000000-0008-0000-0C00-00005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7" name="Text Box 38">
          <a:extLst>
            <a:ext uri="{FF2B5EF4-FFF2-40B4-BE49-F238E27FC236}">
              <a16:creationId xmlns:a16="http://schemas.microsoft.com/office/drawing/2014/main" id="{00000000-0008-0000-0C00-00005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C00-00005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59" name="Text Box 76">
          <a:extLst>
            <a:ext uri="{FF2B5EF4-FFF2-40B4-BE49-F238E27FC236}">
              <a16:creationId xmlns:a16="http://schemas.microsoft.com/office/drawing/2014/main" id="{00000000-0008-0000-0C00-00005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0" name="Text Box 77">
          <a:extLst>
            <a:ext uri="{FF2B5EF4-FFF2-40B4-BE49-F238E27FC236}">
              <a16:creationId xmlns:a16="http://schemas.microsoft.com/office/drawing/2014/main" id="{00000000-0008-0000-0C00-00005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1" name="Text Box 78">
          <a:extLst>
            <a:ext uri="{FF2B5EF4-FFF2-40B4-BE49-F238E27FC236}">
              <a16:creationId xmlns:a16="http://schemas.microsoft.com/office/drawing/2014/main" id="{00000000-0008-0000-0C00-00005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C00-00005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C00-00005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00000000-0008-0000-0C00-00006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00000000-0008-0000-0C00-00006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C00-00006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C00-00006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C00-00006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C00-00006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C00-00006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C00-00006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C00-00006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C00-00006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C00-00006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C00-00006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C00-00006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C00-00006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C00-00006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C00-00006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C00-00007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C00-00007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C00-00007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C00-00007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C00-00007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C00-00007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C00-00007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C00-00007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C00-00007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C00-00007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C00-00007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C00-00007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C00-00007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C00-00007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C00-00007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C00-00007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C00-00008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C00-00008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C00-00008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C00-00008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C00-00008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C00-00008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C00-00008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C00-00008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C00-00008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C00-00008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C00-00008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C00-00008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C00-00008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C00-00008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C00-00008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C00-00008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C00-00009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C00-00009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C00-00009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C00-00009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C00-00009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C00-00009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C00-00009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C00-00009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C00-00009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C00-00009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C00-00009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C00-00009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C00-00009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C00-00009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C00-00009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C00-00009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C00-0000A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C00-0000A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C00-0000A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C00-0000A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C00-0000A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C00-0000A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C00-0000A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C00-0000A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C00-0000A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C00-0000A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C00-0000A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C00-0000A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C00-0000A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C00-0000A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id="{00000000-0008-0000-0C00-0000A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00000000-0008-0000-0C00-0000A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00000000-0008-0000-0C00-0000B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00000000-0008-0000-0C00-0000B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id="{00000000-0008-0000-0C00-0000B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00000000-0008-0000-0C00-0000B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C00-0000B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00000000-0008-0000-0C00-0000B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id="{00000000-0008-0000-0C00-0000B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00000000-0008-0000-0C00-0000B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id="{00000000-0008-0000-0C00-0000B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00000000-0008-0000-0C00-0000B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00000000-0008-0000-0C00-0000B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00000000-0008-0000-0C00-0000B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id="{00000000-0008-0000-0C00-0000B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C00-0000B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id="{00000000-0008-0000-0C00-0000B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0000000-0008-0000-0C00-0000B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id="{00000000-0008-0000-0C00-0000C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00000000-0008-0000-0C00-0000C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id="{00000000-0008-0000-0C00-0000C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00000000-0008-0000-0C00-0000C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C00-0000C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00000000-0008-0000-0C00-0000C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id="{00000000-0008-0000-0C00-0000C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00000000-0008-0000-0C00-0000C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id="{00000000-0008-0000-0C00-0000C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C00-0000C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id="{00000000-0008-0000-0C00-0000C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00000000-0008-0000-0C00-0000C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id="{00000000-0008-0000-0C00-0000C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00000000-0008-0000-0C00-0000C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00000000-0008-0000-0C00-0000C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C00-0000C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id="{00000000-0008-0000-0C00-0000D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00000000-0008-0000-0C00-0000D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id="{00000000-0008-0000-0C00-0000D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00000000-0008-0000-0C00-0000D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00000000-0008-0000-0C00-0000D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00000000-0008-0000-0C00-0000D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00000000-0008-0000-0C00-0000D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00000000-0008-0000-0C00-0000D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00000000-0008-0000-0C00-0000D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00000000-0008-0000-0C00-0000D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id="{00000000-0008-0000-0C00-0000D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00000000-0008-0000-0C00-0000D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id="{00000000-0008-0000-0C00-0000D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00000000-0008-0000-0C00-0000D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id="{00000000-0008-0000-0C00-0000D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00000000-0008-0000-0C00-0000D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id="{00000000-0008-0000-0C00-0000E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C00-0000E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00000000-0008-0000-0C00-0000E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00000000-0008-0000-0C00-0000E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id="{00000000-0008-0000-0C00-0000E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00000000-0008-0000-0C00-0000E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id="{00000000-0008-0000-0C00-0000E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00000000-0008-0000-0C00-0000E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id="{00000000-0008-0000-0C00-0000E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00000000-0008-0000-0C00-0000E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C00-0000E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00000000-0008-0000-0C00-0000E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C00-0000E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00000000-0008-0000-0C00-0000E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id="{00000000-0008-0000-0C00-0000E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00000000-0008-0000-0C00-0000E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id="{00000000-0008-0000-0C00-0000F0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00000000-0008-0000-0C00-0000F1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id="{00000000-0008-0000-0C00-0000F2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C00-0000F3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id="{00000000-0008-0000-0C00-0000F4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00000000-0008-0000-0C00-0000F5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id="{00000000-0008-0000-0C00-0000F6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00000000-0008-0000-0C00-0000F7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00000000-0008-0000-0C00-0000F8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00000000-0008-0000-0C00-0000F9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id="{00000000-0008-0000-0C00-0000FA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00000000-0008-0000-0C00-0000FB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00000000-0008-0000-0C00-0000FC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00000000-0008-0000-0C00-0000FD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id="{00000000-0008-0000-0C00-0000FE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00000000-0008-0000-0C00-0000FF03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00000000-0008-0000-0C00-00000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00000000-0008-0000-0C00-00000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C00-00000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C00-00000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id="{00000000-0008-0000-0C00-00000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00000000-0008-0000-0C00-00000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C00-00000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00000000-0008-0000-0C00-00000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00000000-0008-0000-0C00-00000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00000000-0008-0000-0C00-00000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C00-00000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C00-00000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C00-00000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C00-00000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C00-00000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C00-00000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C00-00001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C00-00001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C00-00001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C00-00001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C00-00001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C00-00001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C00-00001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C00-00001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C00-00001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C00-00001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C00-00001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C00-00001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C00-00001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C00-00001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C00-00001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C00-00001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C00-00002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C00-00002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00000000-0008-0000-0C00-00002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00000000-0008-0000-0C00-00002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00000000-0008-0000-0C00-00002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00000000-0008-0000-0C00-00002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00000000-0008-0000-0C00-00002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00000000-0008-0000-0C00-00002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4" name="Text Box 38">
          <a:extLst>
            <a:ext uri="{FF2B5EF4-FFF2-40B4-BE49-F238E27FC236}">
              <a16:creationId xmlns:a16="http://schemas.microsoft.com/office/drawing/2014/main" id="{00000000-0008-0000-0C00-00002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5" name="Text Box 38">
          <a:extLst>
            <a:ext uri="{FF2B5EF4-FFF2-40B4-BE49-F238E27FC236}">
              <a16:creationId xmlns:a16="http://schemas.microsoft.com/office/drawing/2014/main" id="{00000000-0008-0000-0C00-00002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6" name="Text Box 38">
          <a:extLst>
            <a:ext uri="{FF2B5EF4-FFF2-40B4-BE49-F238E27FC236}">
              <a16:creationId xmlns:a16="http://schemas.microsoft.com/office/drawing/2014/main" id="{00000000-0008-0000-0C00-00002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7" name="Text Box 38">
          <a:extLst>
            <a:ext uri="{FF2B5EF4-FFF2-40B4-BE49-F238E27FC236}">
              <a16:creationId xmlns:a16="http://schemas.microsoft.com/office/drawing/2014/main" id="{00000000-0008-0000-0C00-00002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8" name="Text Box 38">
          <a:extLst>
            <a:ext uri="{FF2B5EF4-FFF2-40B4-BE49-F238E27FC236}">
              <a16:creationId xmlns:a16="http://schemas.microsoft.com/office/drawing/2014/main" id="{00000000-0008-0000-0C00-00002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69" name="Text Box 38">
          <a:extLst>
            <a:ext uri="{FF2B5EF4-FFF2-40B4-BE49-F238E27FC236}">
              <a16:creationId xmlns:a16="http://schemas.microsoft.com/office/drawing/2014/main" id="{00000000-0008-0000-0C00-00002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0" name="Text Box 38">
          <a:extLst>
            <a:ext uri="{FF2B5EF4-FFF2-40B4-BE49-F238E27FC236}">
              <a16:creationId xmlns:a16="http://schemas.microsoft.com/office/drawing/2014/main" id="{00000000-0008-0000-0C00-00002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1" name="Text Box 38">
          <a:extLst>
            <a:ext uri="{FF2B5EF4-FFF2-40B4-BE49-F238E27FC236}">
              <a16:creationId xmlns:a16="http://schemas.microsoft.com/office/drawing/2014/main" id="{00000000-0008-0000-0C00-00002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2" name="Text Box 38">
          <a:extLst>
            <a:ext uri="{FF2B5EF4-FFF2-40B4-BE49-F238E27FC236}">
              <a16:creationId xmlns:a16="http://schemas.microsoft.com/office/drawing/2014/main" id="{00000000-0008-0000-0C00-00003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3" name="Text Box 38">
          <a:extLst>
            <a:ext uri="{FF2B5EF4-FFF2-40B4-BE49-F238E27FC236}">
              <a16:creationId xmlns:a16="http://schemas.microsoft.com/office/drawing/2014/main" id="{00000000-0008-0000-0C00-00003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4" name="Text Box 38">
          <a:extLst>
            <a:ext uri="{FF2B5EF4-FFF2-40B4-BE49-F238E27FC236}">
              <a16:creationId xmlns:a16="http://schemas.microsoft.com/office/drawing/2014/main" id="{00000000-0008-0000-0C00-00003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5" name="Text Box 38">
          <a:extLst>
            <a:ext uri="{FF2B5EF4-FFF2-40B4-BE49-F238E27FC236}">
              <a16:creationId xmlns:a16="http://schemas.microsoft.com/office/drawing/2014/main" id="{00000000-0008-0000-0C00-00003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C00-00003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7" name="Text Box 76">
          <a:extLst>
            <a:ext uri="{FF2B5EF4-FFF2-40B4-BE49-F238E27FC236}">
              <a16:creationId xmlns:a16="http://schemas.microsoft.com/office/drawing/2014/main" id="{00000000-0008-0000-0C00-00003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8" name="Text Box 77">
          <a:extLst>
            <a:ext uri="{FF2B5EF4-FFF2-40B4-BE49-F238E27FC236}">
              <a16:creationId xmlns:a16="http://schemas.microsoft.com/office/drawing/2014/main" id="{00000000-0008-0000-0C00-00003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79" name="Text Box 78">
          <a:extLst>
            <a:ext uri="{FF2B5EF4-FFF2-40B4-BE49-F238E27FC236}">
              <a16:creationId xmlns:a16="http://schemas.microsoft.com/office/drawing/2014/main" id="{00000000-0008-0000-0C00-00003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C00-00003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C00-00003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2" name="Text Box 46">
          <a:extLst>
            <a:ext uri="{FF2B5EF4-FFF2-40B4-BE49-F238E27FC236}">
              <a16:creationId xmlns:a16="http://schemas.microsoft.com/office/drawing/2014/main" id="{00000000-0008-0000-0C00-00003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3" name="Text Box 43">
          <a:extLst>
            <a:ext uri="{FF2B5EF4-FFF2-40B4-BE49-F238E27FC236}">
              <a16:creationId xmlns:a16="http://schemas.microsoft.com/office/drawing/2014/main" id="{00000000-0008-0000-0C00-00003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4" name="Text Box 68">
          <a:extLst>
            <a:ext uri="{FF2B5EF4-FFF2-40B4-BE49-F238E27FC236}">
              <a16:creationId xmlns:a16="http://schemas.microsoft.com/office/drawing/2014/main" id="{00000000-0008-0000-0C00-00003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5" name="Text Box 69">
          <a:extLst>
            <a:ext uri="{FF2B5EF4-FFF2-40B4-BE49-F238E27FC236}">
              <a16:creationId xmlns:a16="http://schemas.microsoft.com/office/drawing/2014/main" id="{00000000-0008-0000-0C00-00003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6" name="Text Box 70">
          <a:extLst>
            <a:ext uri="{FF2B5EF4-FFF2-40B4-BE49-F238E27FC236}">
              <a16:creationId xmlns:a16="http://schemas.microsoft.com/office/drawing/2014/main" id="{00000000-0008-0000-0C00-00003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7" name="Text Box 71">
          <a:extLst>
            <a:ext uri="{FF2B5EF4-FFF2-40B4-BE49-F238E27FC236}">
              <a16:creationId xmlns:a16="http://schemas.microsoft.com/office/drawing/2014/main" id="{00000000-0008-0000-0C00-00003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8" name="Text Box 72">
          <a:extLst>
            <a:ext uri="{FF2B5EF4-FFF2-40B4-BE49-F238E27FC236}">
              <a16:creationId xmlns:a16="http://schemas.microsoft.com/office/drawing/2014/main" id="{00000000-0008-0000-0C00-00004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89" name="Text Box 73">
          <a:extLst>
            <a:ext uri="{FF2B5EF4-FFF2-40B4-BE49-F238E27FC236}">
              <a16:creationId xmlns:a16="http://schemas.microsoft.com/office/drawing/2014/main" id="{00000000-0008-0000-0C00-00004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0" name="Text Box 38">
          <a:extLst>
            <a:ext uri="{FF2B5EF4-FFF2-40B4-BE49-F238E27FC236}">
              <a16:creationId xmlns:a16="http://schemas.microsoft.com/office/drawing/2014/main" id="{00000000-0008-0000-0C00-00004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1" name="Text Box 38">
          <a:extLst>
            <a:ext uri="{FF2B5EF4-FFF2-40B4-BE49-F238E27FC236}">
              <a16:creationId xmlns:a16="http://schemas.microsoft.com/office/drawing/2014/main" id="{00000000-0008-0000-0C00-00004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2" name="Text Box 38">
          <a:extLst>
            <a:ext uri="{FF2B5EF4-FFF2-40B4-BE49-F238E27FC236}">
              <a16:creationId xmlns:a16="http://schemas.microsoft.com/office/drawing/2014/main" id="{00000000-0008-0000-0C00-00004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3" name="Text Box 38">
          <a:extLst>
            <a:ext uri="{FF2B5EF4-FFF2-40B4-BE49-F238E27FC236}">
              <a16:creationId xmlns:a16="http://schemas.microsoft.com/office/drawing/2014/main" id="{00000000-0008-0000-0C00-00004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4" name="Text Box 38">
          <a:extLst>
            <a:ext uri="{FF2B5EF4-FFF2-40B4-BE49-F238E27FC236}">
              <a16:creationId xmlns:a16="http://schemas.microsoft.com/office/drawing/2014/main" id="{00000000-0008-0000-0C00-00004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5" name="Text Box 38">
          <a:extLst>
            <a:ext uri="{FF2B5EF4-FFF2-40B4-BE49-F238E27FC236}">
              <a16:creationId xmlns:a16="http://schemas.microsoft.com/office/drawing/2014/main" id="{00000000-0008-0000-0C00-00004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6" name="Text Box 38">
          <a:extLst>
            <a:ext uri="{FF2B5EF4-FFF2-40B4-BE49-F238E27FC236}">
              <a16:creationId xmlns:a16="http://schemas.microsoft.com/office/drawing/2014/main" id="{00000000-0008-0000-0C00-00004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7" name="Text Box 38">
          <a:extLst>
            <a:ext uri="{FF2B5EF4-FFF2-40B4-BE49-F238E27FC236}">
              <a16:creationId xmlns:a16="http://schemas.microsoft.com/office/drawing/2014/main" id="{00000000-0008-0000-0C00-00004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8" name="Text Box 38">
          <a:extLst>
            <a:ext uri="{FF2B5EF4-FFF2-40B4-BE49-F238E27FC236}">
              <a16:creationId xmlns:a16="http://schemas.microsoft.com/office/drawing/2014/main" id="{00000000-0008-0000-0C00-00004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099" name="Text Box 38">
          <a:extLst>
            <a:ext uri="{FF2B5EF4-FFF2-40B4-BE49-F238E27FC236}">
              <a16:creationId xmlns:a16="http://schemas.microsoft.com/office/drawing/2014/main" id="{00000000-0008-0000-0C00-00004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0" name="Text Box 38">
          <a:extLst>
            <a:ext uri="{FF2B5EF4-FFF2-40B4-BE49-F238E27FC236}">
              <a16:creationId xmlns:a16="http://schemas.microsoft.com/office/drawing/2014/main" id="{00000000-0008-0000-0C00-00004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1" name="Text Box 38">
          <a:extLst>
            <a:ext uri="{FF2B5EF4-FFF2-40B4-BE49-F238E27FC236}">
              <a16:creationId xmlns:a16="http://schemas.microsoft.com/office/drawing/2014/main" id="{00000000-0008-0000-0C00-00004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C00-00004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3" name="Text Box 76">
          <a:extLst>
            <a:ext uri="{FF2B5EF4-FFF2-40B4-BE49-F238E27FC236}">
              <a16:creationId xmlns:a16="http://schemas.microsoft.com/office/drawing/2014/main" id="{00000000-0008-0000-0C00-00004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4" name="Text Box 77">
          <a:extLst>
            <a:ext uri="{FF2B5EF4-FFF2-40B4-BE49-F238E27FC236}">
              <a16:creationId xmlns:a16="http://schemas.microsoft.com/office/drawing/2014/main" id="{00000000-0008-0000-0C00-00005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5" name="Text Box 78">
          <a:extLst>
            <a:ext uri="{FF2B5EF4-FFF2-40B4-BE49-F238E27FC236}">
              <a16:creationId xmlns:a16="http://schemas.microsoft.com/office/drawing/2014/main" id="{00000000-0008-0000-0C00-00005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C00-00005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C00-00005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00000000-0008-0000-0C00-00005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00000000-0008-0000-0C00-00005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0" name="Text Box 68">
          <a:extLst>
            <a:ext uri="{FF2B5EF4-FFF2-40B4-BE49-F238E27FC236}">
              <a16:creationId xmlns:a16="http://schemas.microsoft.com/office/drawing/2014/main" id="{00000000-0008-0000-0C00-00005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1" name="Text Box 69">
          <a:extLst>
            <a:ext uri="{FF2B5EF4-FFF2-40B4-BE49-F238E27FC236}">
              <a16:creationId xmlns:a16="http://schemas.microsoft.com/office/drawing/2014/main" id="{00000000-0008-0000-0C00-00005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2" name="Text Box 70">
          <a:extLst>
            <a:ext uri="{FF2B5EF4-FFF2-40B4-BE49-F238E27FC236}">
              <a16:creationId xmlns:a16="http://schemas.microsoft.com/office/drawing/2014/main" id="{00000000-0008-0000-0C00-00005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3" name="Text Box 71">
          <a:extLst>
            <a:ext uri="{FF2B5EF4-FFF2-40B4-BE49-F238E27FC236}">
              <a16:creationId xmlns:a16="http://schemas.microsoft.com/office/drawing/2014/main" id="{00000000-0008-0000-0C00-00005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4" name="Text Box 72">
          <a:extLst>
            <a:ext uri="{FF2B5EF4-FFF2-40B4-BE49-F238E27FC236}">
              <a16:creationId xmlns:a16="http://schemas.microsoft.com/office/drawing/2014/main" id="{00000000-0008-0000-0C00-00005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5" name="Text Box 73">
          <a:extLst>
            <a:ext uri="{FF2B5EF4-FFF2-40B4-BE49-F238E27FC236}">
              <a16:creationId xmlns:a16="http://schemas.microsoft.com/office/drawing/2014/main" id="{00000000-0008-0000-0C00-00005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6" name="Text Box 38">
          <a:extLst>
            <a:ext uri="{FF2B5EF4-FFF2-40B4-BE49-F238E27FC236}">
              <a16:creationId xmlns:a16="http://schemas.microsoft.com/office/drawing/2014/main" id="{00000000-0008-0000-0C00-00005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7" name="Text Box 38">
          <a:extLst>
            <a:ext uri="{FF2B5EF4-FFF2-40B4-BE49-F238E27FC236}">
              <a16:creationId xmlns:a16="http://schemas.microsoft.com/office/drawing/2014/main" id="{00000000-0008-0000-0C00-00005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8" name="Text Box 38">
          <a:extLst>
            <a:ext uri="{FF2B5EF4-FFF2-40B4-BE49-F238E27FC236}">
              <a16:creationId xmlns:a16="http://schemas.microsoft.com/office/drawing/2014/main" id="{00000000-0008-0000-0C00-00005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C00-00005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0" name="Text Box 38">
          <a:extLst>
            <a:ext uri="{FF2B5EF4-FFF2-40B4-BE49-F238E27FC236}">
              <a16:creationId xmlns:a16="http://schemas.microsoft.com/office/drawing/2014/main" id="{00000000-0008-0000-0C00-00006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1" name="Text Box 38">
          <a:extLst>
            <a:ext uri="{FF2B5EF4-FFF2-40B4-BE49-F238E27FC236}">
              <a16:creationId xmlns:a16="http://schemas.microsoft.com/office/drawing/2014/main" id="{00000000-0008-0000-0C00-00006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2" name="Text Box 38">
          <a:extLst>
            <a:ext uri="{FF2B5EF4-FFF2-40B4-BE49-F238E27FC236}">
              <a16:creationId xmlns:a16="http://schemas.microsoft.com/office/drawing/2014/main" id="{00000000-0008-0000-0C00-00006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3" name="Text Box 38">
          <a:extLst>
            <a:ext uri="{FF2B5EF4-FFF2-40B4-BE49-F238E27FC236}">
              <a16:creationId xmlns:a16="http://schemas.microsoft.com/office/drawing/2014/main" id="{00000000-0008-0000-0C00-00006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4" name="Text Box 38">
          <a:extLst>
            <a:ext uri="{FF2B5EF4-FFF2-40B4-BE49-F238E27FC236}">
              <a16:creationId xmlns:a16="http://schemas.microsoft.com/office/drawing/2014/main" id="{00000000-0008-0000-0C00-00006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5" name="Text Box 38">
          <a:extLst>
            <a:ext uri="{FF2B5EF4-FFF2-40B4-BE49-F238E27FC236}">
              <a16:creationId xmlns:a16="http://schemas.microsoft.com/office/drawing/2014/main" id="{00000000-0008-0000-0C00-00006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6" name="Text Box 38">
          <a:extLst>
            <a:ext uri="{FF2B5EF4-FFF2-40B4-BE49-F238E27FC236}">
              <a16:creationId xmlns:a16="http://schemas.microsoft.com/office/drawing/2014/main" id="{00000000-0008-0000-0C00-00006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7" name="Text Box 38">
          <a:extLst>
            <a:ext uri="{FF2B5EF4-FFF2-40B4-BE49-F238E27FC236}">
              <a16:creationId xmlns:a16="http://schemas.microsoft.com/office/drawing/2014/main" id="{00000000-0008-0000-0C00-00006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C00-00006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29" name="Text Box 76">
          <a:extLst>
            <a:ext uri="{FF2B5EF4-FFF2-40B4-BE49-F238E27FC236}">
              <a16:creationId xmlns:a16="http://schemas.microsoft.com/office/drawing/2014/main" id="{00000000-0008-0000-0C00-00006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0" name="Text Box 77">
          <a:extLst>
            <a:ext uri="{FF2B5EF4-FFF2-40B4-BE49-F238E27FC236}">
              <a16:creationId xmlns:a16="http://schemas.microsoft.com/office/drawing/2014/main" id="{00000000-0008-0000-0C00-00006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1" name="Text Box 78">
          <a:extLst>
            <a:ext uri="{FF2B5EF4-FFF2-40B4-BE49-F238E27FC236}">
              <a16:creationId xmlns:a16="http://schemas.microsoft.com/office/drawing/2014/main" id="{00000000-0008-0000-0C00-00006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C00-00006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C00-00006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00000000-0008-0000-0C00-00006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00000000-0008-0000-0C00-00006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00000000-0008-0000-0C00-00007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00000000-0008-0000-0C00-00007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00000000-0008-0000-0C00-00007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00000000-0008-0000-0C00-00007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00000000-0008-0000-0C00-00007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00000000-0008-0000-0C00-00007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2" name="Text Box 38">
          <a:extLst>
            <a:ext uri="{FF2B5EF4-FFF2-40B4-BE49-F238E27FC236}">
              <a16:creationId xmlns:a16="http://schemas.microsoft.com/office/drawing/2014/main" id="{00000000-0008-0000-0C00-00007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3" name="Text Box 38">
          <a:extLst>
            <a:ext uri="{FF2B5EF4-FFF2-40B4-BE49-F238E27FC236}">
              <a16:creationId xmlns:a16="http://schemas.microsoft.com/office/drawing/2014/main" id="{00000000-0008-0000-0C00-00007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4" name="Text Box 38">
          <a:extLst>
            <a:ext uri="{FF2B5EF4-FFF2-40B4-BE49-F238E27FC236}">
              <a16:creationId xmlns:a16="http://schemas.microsoft.com/office/drawing/2014/main" id="{00000000-0008-0000-0C00-00007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5" name="Text Box 38">
          <a:extLst>
            <a:ext uri="{FF2B5EF4-FFF2-40B4-BE49-F238E27FC236}">
              <a16:creationId xmlns:a16="http://schemas.microsoft.com/office/drawing/2014/main" id="{00000000-0008-0000-0C00-00007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6" name="Text Box 38">
          <a:extLst>
            <a:ext uri="{FF2B5EF4-FFF2-40B4-BE49-F238E27FC236}">
              <a16:creationId xmlns:a16="http://schemas.microsoft.com/office/drawing/2014/main" id="{00000000-0008-0000-0C00-00007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7" name="Text Box 38">
          <a:extLst>
            <a:ext uri="{FF2B5EF4-FFF2-40B4-BE49-F238E27FC236}">
              <a16:creationId xmlns:a16="http://schemas.microsoft.com/office/drawing/2014/main" id="{00000000-0008-0000-0C00-00007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8" name="Text Box 38">
          <a:extLst>
            <a:ext uri="{FF2B5EF4-FFF2-40B4-BE49-F238E27FC236}">
              <a16:creationId xmlns:a16="http://schemas.microsoft.com/office/drawing/2014/main" id="{00000000-0008-0000-0C00-00007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49" name="Text Box 38">
          <a:extLst>
            <a:ext uri="{FF2B5EF4-FFF2-40B4-BE49-F238E27FC236}">
              <a16:creationId xmlns:a16="http://schemas.microsoft.com/office/drawing/2014/main" id="{00000000-0008-0000-0C00-00007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0" name="Text Box 38">
          <a:extLst>
            <a:ext uri="{FF2B5EF4-FFF2-40B4-BE49-F238E27FC236}">
              <a16:creationId xmlns:a16="http://schemas.microsoft.com/office/drawing/2014/main" id="{00000000-0008-0000-0C00-00007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1" name="Text Box 38">
          <a:extLst>
            <a:ext uri="{FF2B5EF4-FFF2-40B4-BE49-F238E27FC236}">
              <a16:creationId xmlns:a16="http://schemas.microsoft.com/office/drawing/2014/main" id="{00000000-0008-0000-0C00-00007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2" name="Text Box 38">
          <a:extLst>
            <a:ext uri="{FF2B5EF4-FFF2-40B4-BE49-F238E27FC236}">
              <a16:creationId xmlns:a16="http://schemas.microsoft.com/office/drawing/2014/main" id="{00000000-0008-0000-0C00-00008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3" name="Text Box 38">
          <a:extLst>
            <a:ext uri="{FF2B5EF4-FFF2-40B4-BE49-F238E27FC236}">
              <a16:creationId xmlns:a16="http://schemas.microsoft.com/office/drawing/2014/main" id="{00000000-0008-0000-0C00-00008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C00-00008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5" name="Text Box 76">
          <a:extLst>
            <a:ext uri="{FF2B5EF4-FFF2-40B4-BE49-F238E27FC236}">
              <a16:creationId xmlns:a16="http://schemas.microsoft.com/office/drawing/2014/main" id="{00000000-0008-0000-0C00-00008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6" name="Text Box 77">
          <a:extLst>
            <a:ext uri="{FF2B5EF4-FFF2-40B4-BE49-F238E27FC236}">
              <a16:creationId xmlns:a16="http://schemas.microsoft.com/office/drawing/2014/main" id="{00000000-0008-0000-0C00-00008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7" name="Text Box 78">
          <a:extLst>
            <a:ext uri="{FF2B5EF4-FFF2-40B4-BE49-F238E27FC236}">
              <a16:creationId xmlns:a16="http://schemas.microsoft.com/office/drawing/2014/main" id="{00000000-0008-0000-0C00-00008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C00-00008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C00-00008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0" name="Text Box 46">
          <a:extLst>
            <a:ext uri="{FF2B5EF4-FFF2-40B4-BE49-F238E27FC236}">
              <a16:creationId xmlns:a16="http://schemas.microsoft.com/office/drawing/2014/main" id="{00000000-0008-0000-0C00-00008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1" name="Text Box 43">
          <a:extLst>
            <a:ext uri="{FF2B5EF4-FFF2-40B4-BE49-F238E27FC236}">
              <a16:creationId xmlns:a16="http://schemas.microsoft.com/office/drawing/2014/main" id="{00000000-0008-0000-0C00-00008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2" name="Text Box 68">
          <a:extLst>
            <a:ext uri="{FF2B5EF4-FFF2-40B4-BE49-F238E27FC236}">
              <a16:creationId xmlns:a16="http://schemas.microsoft.com/office/drawing/2014/main" id="{00000000-0008-0000-0C00-00008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3" name="Text Box 69">
          <a:extLst>
            <a:ext uri="{FF2B5EF4-FFF2-40B4-BE49-F238E27FC236}">
              <a16:creationId xmlns:a16="http://schemas.microsoft.com/office/drawing/2014/main" id="{00000000-0008-0000-0C00-00008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4" name="Text Box 70">
          <a:extLst>
            <a:ext uri="{FF2B5EF4-FFF2-40B4-BE49-F238E27FC236}">
              <a16:creationId xmlns:a16="http://schemas.microsoft.com/office/drawing/2014/main" id="{00000000-0008-0000-0C00-00008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5" name="Text Box 71">
          <a:extLst>
            <a:ext uri="{FF2B5EF4-FFF2-40B4-BE49-F238E27FC236}">
              <a16:creationId xmlns:a16="http://schemas.microsoft.com/office/drawing/2014/main" id="{00000000-0008-0000-0C00-00008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6" name="Text Box 72">
          <a:extLst>
            <a:ext uri="{FF2B5EF4-FFF2-40B4-BE49-F238E27FC236}">
              <a16:creationId xmlns:a16="http://schemas.microsoft.com/office/drawing/2014/main" id="{00000000-0008-0000-0C00-00008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7" name="Text Box 73">
          <a:extLst>
            <a:ext uri="{FF2B5EF4-FFF2-40B4-BE49-F238E27FC236}">
              <a16:creationId xmlns:a16="http://schemas.microsoft.com/office/drawing/2014/main" id="{00000000-0008-0000-0C00-00008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8" name="Text Box 38">
          <a:extLst>
            <a:ext uri="{FF2B5EF4-FFF2-40B4-BE49-F238E27FC236}">
              <a16:creationId xmlns:a16="http://schemas.microsoft.com/office/drawing/2014/main" id="{00000000-0008-0000-0C00-00009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69" name="Text Box 38">
          <a:extLst>
            <a:ext uri="{FF2B5EF4-FFF2-40B4-BE49-F238E27FC236}">
              <a16:creationId xmlns:a16="http://schemas.microsoft.com/office/drawing/2014/main" id="{00000000-0008-0000-0C00-00009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0" name="Text Box 38">
          <a:extLst>
            <a:ext uri="{FF2B5EF4-FFF2-40B4-BE49-F238E27FC236}">
              <a16:creationId xmlns:a16="http://schemas.microsoft.com/office/drawing/2014/main" id="{00000000-0008-0000-0C00-00009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C00-00009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2" name="Text Box 38">
          <a:extLst>
            <a:ext uri="{FF2B5EF4-FFF2-40B4-BE49-F238E27FC236}">
              <a16:creationId xmlns:a16="http://schemas.microsoft.com/office/drawing/2014/main" id="{00000000-0008-0000-0C00-00009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3" name="Text Box 38">
          <a:extLst>
            <a:ext uri="{FF2B5EF4-FFF2-40B4-BE49-F238E27FC236}">
              <a16:creationId xmlns:a16="http://schemas.microsoft.com/office/drawing/2014/main" id="{00000000-0008-0000-0C00-00009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4" name="Text Box 38">
          <a:extLst>
            <a:ext uri="{FF2B5EF4-FFF2-40B4-BE49-F238E27FC236}">
              <a16:creationId xmlns:a16="http://schemas.microsoft.com/office/drawing/2014/main" id="{00000000-0008-0000-0C00-00009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5" name="Text Box 38">
          <a:extLst>
            <a:ext uri="{FF2B5EF4-FFF2-40B4-BE49-F238E27FC236}">
              <a16:creationId xmlns:a16="http://schemas.microsoft.com/office/drawing/2014/main" id="{00000000-0008-0000-0C00-00009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C00-00009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7" name="Text Box 38">
          <a:extLst>
            <a:ext uri="{FF2B5EF4-FFF2-40B4-BE49-F238E27FC236}">
              <a16:creationId xmlns:a16="http://schemas.microsoft.com/office/drawing/2014/main" id="{00000000-0008-0000-0C00-00009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8" name="Text Box 38">
          <a:extLst>
            <a:ext uri="{FF2B5EF4-FFF2-40B4-BE49-F238E27FC236}">
              <a16:creationId xmlns:a16="http://schemas.microsoft.com/office/drawing/2014/main" id="{00000000-0008-0000-0C00-00009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79" name="Text Box 38">
          <a:extLst>
            <a:ext uri="{FF2B5EF4-FFF2-40B4-BE49-F238E27FC236}">
              <a16:creationId xmlns:a16="http://schemas.microsoft.com/office/drawing/2014/main" id="{00000000-0008-0000-0C00-00009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C00-00009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1" name="Text Box 76">
          <a:extLst>
            <a:ext uri="{FF2B5EF4-FFF2-40B4-BE49-F238E27FC236}">
              <a16:creationId xmlns:a16="http://schemas.microsoft.com/office/drawing/2014/main" id="{00000000-0008-0000-0C00-00009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2" name="Text Box 77">
          <a:extLst>
            <a:ext uri="{FF2B5EF4-FFF2-40B4-BE49-F238E27FC236}">
              <a16:creationId xmlns:a16="http://schemas.microsoft.com/office/drawing/2014/main" id="{00000000-0008-0000-0C00-00009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3" name="Text Box 78">
          <a:extLst>
            <a:ext uri="{FF2B5EF4-FFF2-40B4-BE49-F238E27FC236}">
              <a16:creationId xmlns:a16="http://schemas.microsoft.com/office/drawing/2014/main" id="{00000000-0008-0000-0C00-00009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C00-0000A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C00-0000A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00000000-0008-0000-0C00-0000A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00000000-0008-0000-0C00-0000A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8" name="Text Box 68">
          <a:extLst>
            <a:ext uri="{FF2B5EF4-FFF2-40B4-BE49-F238E27FC236}">
              <a16:creationId xmlns:a16="http://schemas.microsoft.com/office/drawing/2014/main" id="{00000000-0008-0000-0C00-0000A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89" name="Text Box 69">
          <a:extLst>
            <a:ext uri="{FF2B5EF4-FFF2-40B4-BE49-F238E27FC236}">
              <a16:creationId xmlns:a16="http://schemas.microsoft.com/office/drawing/2014/main" id="{00000000-0008-0000-0C00-0000A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0" name="Text Box 70">
          <a:extLst>
            <a:ext uri="{FF2B5EF4-FFF2-40B4-BE49-F238E27FC236}">
              <a16:creationId xmlns:a16="http://schemas.microsoft.com/office/drawing/2014/main" id="{00000000-0008-0000-0C00-0000A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1" name="Text Box 71">
          <a:extLst>
            <a:ext uri="{FF2B5EF4-FFF2-40B4-BE49-F238E27FC236}">
              <a16:creationId xmlns:a16="http://schemas.microsoft.com/office/drawing/2014/main" id="{00000000-0008-0000-0C00-0000A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2" name="Text Box 72">
          <a:extLst>
            <a:ext uri="{FF2B5EF4-FFF2-40B4-BE49-F238E27FC236}">
              <a16:creationId xmlns:a16="http://schemas.microsoft.com/office/drawing/2014/main" id="{00000000-0008-0000-0C00-0000A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3" name="Text Box 73">
          <a:extLst>
            <a:ext uri="{FF2B5EF4-FFF2-40B4-BE49-F238E27FC236}">
              <a16:creationId xmlns:a16="http://schemas.microsoft.com/office/drawing/2014/main" id="{00000000-0008-0000-0C00-0000A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4" name="Text Box 38">
          <a:extLst>
            <a:ext uri="{FF2B5EF4-FFF2-40B4-BE49-F238E27FC236}">
              <a16:creationId xmlns:a16="http://schemas.microsoft.com/office/drawing/2014/main" id="{00000000-0008-0000-0C00-0000A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5" name="Text Box 38">
          <a:extLst>
            <a:ext uri="{FF2B5EF4-FFF2-40B4-BE49-F238E27FC236}">
              <a16:creationId xmlns:a16="http://schemas.microsoft.com/office/drawing/2014/main" id="{00000000-0008-0000-0C00-0000A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6" name="Text Box 38">
          <a:extLst>
            <a:ext uri="{FF2B5EF4-FFF2-40B4-BE49-F238E27FC236}">
              <a16:creationId xmlns:a16="http://schemas.microsoft.com/office/drawing/2014/main" id="{00000000-0008-0000-0C00-0000A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7" name="Text Box 38">
          <a:extLst>
            <a:ext uri="{FF2B5EF4-FFF2-40B4-BE49-F238E27FC236}">
              <a16:creationId xmlns:a16="http://schemas.microsoft.com/office/drawing/2014/main" id="{00000000-0008-0000-0C00-0000A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8" name="Text Box 38">
          <a:extLst>
            <a:ext uri="{FF2B5EF4-FFF2-40B4-BE49-F238E27FC236}">
              <a16:creationId xmlns:a16="http://schemas.microsoft.com/office/drawing/2014/main" id="{00000000-0008-0000-0C00-0000A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C00-0000A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0" name="Text Box 38">
          <a:extLst>
            <a:ext uri="{FF2B5EF4-FFF2-40B4-BE49-F238E27FC236}">
              <a16:creationId xmlns:a16="http://schemas.microsoft.com/office/drawing/2014/main" id="{00000000-0008-0000-0C00-0000B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1" name="Text Box 38">
          <a:extLst>
            <a:ext uri="{FF2B5EF4-FFF2-40B4-BE49-F238E27FC236}">
              <a16:creationId xmlns:a16="http://schemas.microsoft.com/office/drawing/2014/main" id="{00000000-0008-0000-0C00-0000B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2" name="Text Box 38">
          <a:extLst>
            <a:ext uri="{FF2B5EF4-FFF2-40B4-BE49-F238E27FC236}">
              <a16:creationId xmlns:a16="http://schemas.microsoft.com/office/drawing/2014/main" id="{00000000-0008-0000-0C00-0000B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3" name="Text Box 38">
          <a:extLst>
            <a:ext uri="{FF2B5EF4-FFF2-40B4-BE49-F238E27FC236}">
              <a16:creationId xmlns:a16="http://schemas.microsoft.com/office/drawing/2014/main" id="{00000000-0008-0000-0C00-0000B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4" name="Text Box 38">
          <a:extLst>
            <a:ext uri="{FF2B5EF4-FFF2-40B4-BE49-F238E27FC236}">
              <a16:creationId xmlns:a16="http://schemas.microsoft.com/office/drawing/2014/main" id="{00000000-0008-0000-0C00-0000B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5" name="Text Box 38">
          <a:extLst>
            <a:ext uri="{FF2B5EF4-FFF2-40B4-BE49-F238E27FC236}">
              <a16:creationId xmlns:a16="http://schemas.microsoft.com/office/drawing/2014/main" id="{00000000-0008-0000-0C00-0000B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C00-0000B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7" name="Text Box 76">
          <a:extLst>
            <a:ext uri="{FF2B5EF4-FFF2-40B4-BE49-F238E27FC236}">
              <a16:creationId xmlns:a16="http://schemas.microsoft.com/office/drawing/2014/main" id="{00000000-0008-0000-0C00-0000B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8" name="Text Box 77">
          <a:extLst>
            <a:ext uri="{FF2B5EF4-FFF2-40B4-BE49-F238E27FC236}">
              <a16:creationId xmlns:a16="http://schemas.microsoft.com/office/drawing/2014/main" id="{00000000-0008-0000-0C00-0000B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09" name="Text Box 78">
          <a:extLst>
            <a:ext uri="{FF2B5EF4-FFF2-40B4-BE49-F238E27FC236}">
              <a16:creationId xmlns:a16="http://schemas.microsoft.com/office/drawing/2014/main" id="{00000000-0008-0000-0C00-0000B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C00-0000B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C00-0000B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00000000-0008-0000-0C00-0000B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00000000-0008-0000-0C00-0000B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4" name="Text Box 68">
          <a:extLst>
            <a:ext uri="{FF2B5EF4-FFF2-40B4-BE49-F238E27FC236}">
              <a16:creationId xmlns:a16="http://schemas.microsoft.com/office/drawing/2014/main" id="{00000000-0008-0000-0C00-0000B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5" name="Text Box 69">
          <a:extLst>
            <a:ext uri="{FF2B5EF4-FFF2-40B4-BE49-F238E27FC236}">
              <a16:creationId xmlns:a16="http://schemas.microsoft.com/office/drawing/2014/main" id="{00000000-0008-0000-0C00-0000B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6" name="Text Box 70">
          <a:extLst>
            <a:ext uri="{FF2B5EF4-FFF2-40B4-BE49-F238E27FC236}">
              <a16:creationId xmlns:a16="http://schemas.microsoft.com/office/drawing/2014/main" id="{00000000-0008-0000-0C00-0000C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7" name="Text Box 71">
          <a:extLst>
            <a:ext uri="{FF2B5EF4-FFF2-40B4-BE49-F238E27FC236}">
              <a16:creationId xmlns:a16="http://schemas.microsoft.com/office/drawing/2014/main" id="{00000000-0008-0000-0C00-0000C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8" name="Text Box 72">
          <a:extLst>
            <a:ext uri="{FF2B5EF4-FFF2-40B4-BE49-F238E27FC236}">
              <a16:creationId xmlns:a16="http://schemas.microsoft.com/office/drawing/2014/main" id="{00000000-0008-0000-0C00-0000C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19" name="Text Box 73">
          <a:extLst>
            <a:ext uri="{FF2B5EF4-FFF2-40B4-BE49-F238E27FC236}">
              <a16:creationId xmlns:a16="http://schemas.microsoft.com/office/drawing/2014/main" id="{00000000-0008-0000-0C00-0000C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0" name="Text Box 38">
          <a:extLst>
            <a:ext uri="{FF2B5EF4-FFF2-40B4-BE49-F238E27FC236}">
              <a16:creationId xmlns:a16="http://schemas.microsoft.com/office/drawing/2014/main" id="{00000000-0008-0000-0C00-0000C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1" name="Text Box 38">
          <a:extLst>
            <a:ext uri="{FF2B5EF4-FFF2-40B4-BE49-F238E27FC236}">
              <a16:creationId xmlns:a16="http://schemas.microsoft.com/office/drawing/2014/main" id="{00000000-0008-0000-0C00-0000C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2" name="Text Box 38">
          <a:extLst>
            <a:ext uri="{FF2B5EF4-FFF2-40B4-BE49-F238E27FC236}">
              <a16:creationId xmlns:a16="http://schemas.microsoft.com/office/drawing/2014/main" id="{00000000-0008-0000-0C00-0000C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3" name="Text Box 38">
          <a:extLst>
            <a:ext uri="{FF2B5EF4-FFF2-40B4-BE49-F238E27FC236}">
              <a16:creationId xmlns:a16="http://schemas.microsoft.com/office/drawing/2014/main" id="{00000000-0008-0000-0C00-0000C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4" name="Text Box 38">
          <a:extLst>
            <a:ext uri="{FF2B5EF4-FFF2-40B4-BE49-F238E27FC236}">
              <a16:creationId xmlns:a16="http://schemas.microsoft.com/office/drawing/2014/main" id="{00000000-0008-0000-0C00-0000C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5" name="Text Box 38">
          <a:extLst>
            <a:ext uri="{FF2B5EF4-FFF2-40B4-BE49-F238E27FC236}">
              <a16:creationId xmlns:a16="http://schemas.microsoft.com/office/drawing/2014/main" id="{00000000-0008-0000-0C00-0000C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6" name="Text Box 38">
          <a:extLst>
            <a:ext uri="{FF2B5EF4-FFF2-40B4-BE49-F238E27FC236}">
              <a16:creationId xmlns:a16="http://schemas.microsoft.com/office/drawing/2014/main" id="{00000000-0008-0000-0C00-0000C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7" name="Text Box 38">
          <a:extLst>
            <a:ext uri="{FF2B5EF4-FFF2-40B4-BE49-F238E27FC236}">
              <a16:creationId xmlns:a16="http://schemas.microsoft.com/office/drawing/2014/main" id="{00000000-0008-0000-0C00-0000C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8" name="Text Box 38">
          <a:extLst>
            <a:ext uri="{FF2B5EF4-FFF2-40B4-BE49-F238E27FC236}">
              <a16:creationId xmlns:a16="http://schemas.microsoft.com/office/drawing/2014/main" id="{00000000-0008-0000-0C00-0000C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29" name="Text Box 38">
          <a:extLst>
            <a:ext uri="{FF2B5EF4-FFF2-40B4-BE49-F238E27FC236}">
              <a16:creationId xmlns:a16="http://schemas.microsoft.com/office/drawing/2014/main" id="{00000000-0008-0000-0C00-0000C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0" name="Text Box 38">
          <a:extLst>
            <a:ext uri="{FF2B5EF4-FFF2-40B4-BE49-F238E27FC236}">
              <a16:creationId xmlns:a16="http://schemas.microsoft.com/office/drawing/2014/main" id="{00000000-0008-0000-0C00-0000C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1" name="Text Box 38">
          <a:extLst>
            <a:ext uri="{FF2B5EF4-FFF2-40B4-BE49-F238E27FC236}">
              <a16:creationId xmlns:a16="http://schemas.microsoft.com/office/drawing/2014/main" id="{00000000-0008-0000-0C00-0000C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C00-0000D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3" name="Text Box 76">
          <a:extLst>
            <a:ext uri="{FF2B5EF4-FFF2-40B4-BE49-F238E27FC236}">
              <a16:creationId xmlns:a16="http://schemas.microsoft.com/office/drawing/2014/main" id="{00000000-0008-0000-0C00-0000D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4" name="Text Box 77">
          <a:extLst>
            <a:ext uri="{FF2B5EF4-FFF2-40B4-BE49-F238E27FC236}">
              <a16:creationId xmlns:a16="http://schemas.microsoft.com/office/drawing/2014/main" id="{00000000-0008-0000-0C00-0000D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5" name="Text Box 78">
          <a:extLst>
            <a:ext uri="{FF2B5EF4-FFF2-40B4-BE49-F238E27FC236}">
              <a16:creationId xmlns:a16="http://schemas.microsoft.com/office/drawing/2014/main" id="{00000000-0008-0000-0C00-0000D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C00-0000D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C00-0000D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8" name="Text Box 46">
          <a:extLst>
            <a:ext uri="{FF2B5EF4-FFF2-40B4-BE49-F238E27FC236}">
              <a16:creationId xmlns:a16="http://schemas.microsoft.com/office/drawing/2014/main" id="{00000000-0008-0000-0C00-0000D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39" name="Text Box 43">
          <a:extLst>
            <a:ext uri="{FF2B5EF4-FFF2-40B4-BE49-F238E27FC236}">
              <a16:creationId xmlns:a16="http://schemas.microsoft.com/office/drawing/2014/main" id="{00000000-0008-0000-0C00-0000D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0" name="Text Box 68">
          <a:extLst>
            <a:ext uri="{FF2B5EF4-FFF2-40B4-BE49-F238E27FC236}">
              <a16:creationId xmlns:a16="http://schemas.microsoft.com/office/drawing/2014/main" id="{00000000-0008-0000-0C00-0000D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1" name="Text Box 69">
          <a:extLst>
            <a:ext uri="{FF2B5EF4-FFF2-40B4-BE49-F238E27FC236}">
              <a16:creationId xmlns:a16="http://schemas.microsoft.com/office/drawing/2014/main" id="{00000000-0008-0000-0C00-0000D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2" name="Text Box 70">
          <a:extLst>
            <a:ext uri="{FF2B5EF4-FFF2-40B4-BE49-F238E27FC236}">
              <a16:creationId xmlns:a16="http://schemas.microsoft.com/office/drawing/2014/main" id="{00000000-0008-0000-0C00-0000D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3" name="Text Box 71">
          <a:extLst>
            <a:ext uri="{FF2B5EF4-FFF2-40B4-BE49-F238E27FC236}">
              <a16:creationId xmlns:a16="http://schemas.microsoft.com/office/drawing/2014/main" id="{00000000-0008-0000-0C00-0000D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4" name="Text Box 72">
          <a:extLst>
            <a:ext uri="{FF2B5EF4-FFF2-40B4-BE49-F238E27FC236}">
              <a16:creationId xmlns:a16="http://schemas.microsoft.com/office/drawing/2014/main" id="{00000000-0008-0000-0C00-0000D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5" name="Text Box 73">
          <a:extLst>
            <a:ext uri="{FF2B5EF4-FFF2-40B4-BE49-F238E27FC236}">
              <a16:creationId xmlns:a16="http://schemas.microsoft.com/office/drawing/2014/main" id="{00000000-0008-0000-0C00-0000D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6" name="Text Box 38">
          <a:extLst>
            <a:ext uri="{FF2B5EF4-FFF2-40B4-BE49-F238E27FC236}">
              <a16:creationId xmlns:a16="http://schemas.microsoft.com/office/drawing/2014/main" id="{00000000-0008-0000-0C00-0000D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7" name="Text Box 38">
          <a:extLst>
            <a:ext uri="{FF2B5EF4-FFF2-40B4-BE49-F238E27FC236}">
              <a16:creationId xmlns:a16="http://schemas.microsoft.com/office/drawing/2014/main" id="{00000000-0008-0000-0C00-0000D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8" name="Text Box 38">
          <a:extLst>
            <a:ext uri="{FF2B5EF4-FFF2-40B4-BE49-F238E27FC236}">
              <a16:creationId xmlns:a16="http://schemas.microsoft.com/office/drawing/2014/main" id="{00000000-0008-0000-0C00-0000E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49" name="Text Box 38">
          <a:extLst>
            <a:ext uri="{FF2B5EF4-FFF2-40B4-BE49-F238E27FC236}">
              <a16:creationId xmlns:a16="http://schemas.microsoft.com/office/drawing/2014/main" id="{00000000-0008-0000-0C00-0000E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0" name="Text Box 38">
          <a:extLst>
            <a:ext uri="{FF2B5EF4-FFF2-40B4-BE49-F238E27FC236}">
              <a16:creationId xmlns:a16="http://schemas.microsoft.com/office/drawing/2014/main" id="{00000000-0008-0000-0C00-0000E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1" name="Text Box 38">
          <a:extLst>
            <a:ext uri="{FF2B5EF4-FFF2-40B4-BE49-F238E27FC236}">
              <a16:creationId xmlns:a16="http://schemas.microsoft.com/office/drawing/2014/main" id="{00000000-0008-0000-0C00-0000E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2" name="Text Box 38">
          <a:extLst>
            <a:ext uri="{FF2B5EF4-FFF2-40B4-BE49-F238E27FC236}">
              <a16:creationId xmlns:a16="http://schemas.microsoft.com/office/drawing/2014/main" id="{00000000-0008-0000-0C00-0000E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3" name="Text Box 38">
          <a:extLst>
            <a:ext uri="{FF2B5EF4-FFF2-40B4-BE49-F238E27FC236}">
              <a16:creationId xmlns:a16="http://schemas.microsoft.com/office/drawing/2014/main" id="{00000000-0008-0000-0C00-0000E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4" name="Text Box 38">
          <a:extLst>
            <a:ext uri="{FF2B5EF4-FFF2-40B4-BE49-F238E27FC236}">
              <a16:creationId xmlns:a16="http://schemas.microsoft.com/office/drawing/2014/main" id="{00000000-0008-0000-0C00-0000E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5" name="Text Box 38">
          <a:extLst>
            <a:ext uri="{FF2B5EF4-FFF2-40B4-BE49-F238E27FC236}">
              <a16:creationId xmlns:a16="http://schemas.microsoft.com/office/drawing/2014/main" id="{00000000-0008-0000-0C00-0000E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6" name="Text Box 38">
          <a:extLst>
            <a:ext uri="{FF2B5EF4-FFF2-40B4-BE49-F238E27FC236}">
              <a16:creationId xmlns:a16="http://schemas.microsoft.com/office/drawing/2014/main" id="{00000000-0008-0000-0C00-0000E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7" name="Text Box 38">
          <a:extLst>
            <a:ext uri="{FF2B5EF4-FFF2-40B4-BE49-F238E27FC236}">
              <a16:creationId xmlns:a16="http://schemas.microsoft.com/office/drawing/2014/main" id="{00000000-0008-0000-0C00-0000E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C00-0000E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59" name="Text Box 76">
          <a:extLst>
            <a:ext uri="{FF2B5EF4-FFF2-40B4-BE49-F238E27FC236}">
              <a16:creationId xmlns:a16="http://schemas.microsoft.com/office/drawing/2014/main" id="{00000000-0008-0000-0C00-0000E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0" name="Text Box 77">
          <a:extLst>
            <a:ext uri="{FF2B5EF4-FFF2-40B4-BE49-F238E27FC236}">
              <a16:creationId xmlns:a16="http://schemas.microsoft.com/office/drawing/2014/main" id="{00000000-0008-0000-0C00-0000E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1" name="Text Box 78">
          <a:extLst>
            <a:ext uri="{FF2B5EF4-FFF2-40B4-BE49-F238E27FC236}">
              <a16:creationId xmlns:a16="http://schemas.microsoft.com/office/drawing/2014/main" id="{00000000-0008-0000-0C00-0000E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C00-0000E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C00-0000E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4" name="Text Box 46">
          <a:extLst>
            <a:ext uri="{FF2B5EF4-FFF2-40B4-BE49-F238E27FC236}">
              <a16:creationId xmlns:a16="http://schemas.microsoft.com/office/drawing/2014/main" id="{00000000-0008-0000-0C00-0000F0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5" name="Text Box 43">
          <a:extLst>
            <a:ext uri="{FF2B5EF4-FFF2-40B4-BE49-F238E27FC236}">
              <a16:creationId xmlns:a16="http://schemas.microsoft.com/office/drawing/2014/main" id="{00000000-0008-0000-0C00-0000F1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C00-0000F2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C00-0000F3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C00-0000F4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00000000-0008-0000-0C00-0000F5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C00-0000F6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C00-0000F7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C00-0000F8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C00-0000F9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C00-0000FA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C00-0000FB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C00-0000FC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C00-0000FD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C00-0000FE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C00-0000FF04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C00-00000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C00-00000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C00-00000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C00-00000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C00-00000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C00-00000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C00-00000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C00-00000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C00-00000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C00-00000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C00-00000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C00-00000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C00-00000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C00-00000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C00-00000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C00-00000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C00-00001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C00-00001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C00-00001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C00-00001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00000000-0008-0000-0C00-00001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C00-00001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C00-00001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C00-00001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C00-00001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C00-00001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C00-00001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C00-00001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00000000-0008-0000-0C00-00001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C00-00001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C00-00001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C00-00001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00000000-0008-0000-0C00-00002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C00-00002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C00-00002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C00-00002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C00-00002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C00-00002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C00-00002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C00-00002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C00-00002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C00-00002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C00-00002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C00-00002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C00-00002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C00-00002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C00-00002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C00-00002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C00-00003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C00-00003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C00-00003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C00-00003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C00-00003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C00-00003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00000000-0008-0000-0C00-00003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C00-00003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C00-00003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C00-00003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00000000-0008-0000-0C00-00003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C00-00003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C00-00003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C00-00003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C00-00003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C00-00003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C00-00004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C00-00004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C00-00004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C00-00004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C00-00004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C00-00004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C00-00004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C00-00004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C00-00004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C00-00004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C00-00004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C00-00004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C00-00004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C00-00004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C00-00004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C00-00004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C00-00005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C00-00005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C00-00005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C00-00005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C00-00005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C00-00005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C00-00005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C00-00005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00000000-0008-0000-0C00-00005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C00-00005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C00-00005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C00-00005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C00-00005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C00-00005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C00-00005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C00-00005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C00-00006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C00-00006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C00-00006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C00-00006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C00-00006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C00-00006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C00-00006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C00-00006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C00-00006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C00-00006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C00-00006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C00-00006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C00-00006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C00-00006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C00-00006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C00-00006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00000000-0008-0000-0C00-00007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C00-00007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C00-00007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C00-00007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id="{00000000-0008-0000-0C00-00007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C00-00007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C00-00007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00000000-0008-0000-0C00-00007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C00-00007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C00-00007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C00-00007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0000000-0008-0000-0C00-00007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C00-00007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00000000-0008-0000-0C00-00007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C00-00007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00000000-0008-0000-0C00-00007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C00-00008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00000000-0008-0000-0C00-00008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C00-00008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C00-00008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C00-00008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00000000-0008-0000-0C00-00008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C00-00008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C00-00008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C00-00008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00000000-0008-0000-0C00-00008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C00-00008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00000000-0008-0000-0C00-00008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C00-00008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00000000-0008-0000-0C00-00008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C00-00008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00000000-0008-0000-0C00-00008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C00-00009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00000000-0008-0000-0C00-00009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C00-00009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00000000-0008-0000-0C00-00009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00000000-0008-0000-0C00-00009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00000000-0008-0000-0C00-00009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C00-00009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00000000-0008-0000-0C00-00009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C00-00009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00000000-0008-0000-0C00-00009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C00-00009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00000000-0008-0000-0C00-00009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C00-00009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C00-00009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C00-00009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00000000-0008-0000-0C00-00009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C00-0000A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00000000-0008-0000-0C00-0000A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C00-0000A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C00-0000A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C00-0000A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00000000-0008-0000-0C00-0000A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C00-0000A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00000000-0008-0000-0C00-0000A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00000000-0008-0000-0C00-0000A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C00-0000A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00000000-0008-0000-0C00-0000A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C00-0000A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00000000-0008-0000-0C00-0000A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00000000-0008-0000-0C00-0000A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id="{00000000-0008-0000-0C00-0000A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C00-0000A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00000000-0008-0000-0C00-0000B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C00-0000B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00000000-0008-0000-0C00-0000B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C00-0000B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00000000-0008-0000-0C00-0000B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C00-0000B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00000000-0008-0000-0C00-0000B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C00-0000B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00000000-0008-0000-0C00-0000B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C00-0000B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00000000-0008-0000-0C00-0000B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C00-0000B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00000000-0008-0000-0C00-0000B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C00-0000B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00000000-0008-0000-0C00-0000B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C00-0000B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00000000-0008-0000-0C00-0000C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C00-0000C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C00-0000C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C00-0000C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id="{00000000-0008-0000-0C00-0000C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C00-0000C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C00-0000C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C00-0000C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00000000-0008-0000-0C00-0000C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C00-0000C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C00-0000C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C00-0000C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C00-0000C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C00-0000C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C00-0000C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C00-0000C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00000000-0008-0000-0C00-0000D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C00-0000D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C00-0000D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C00-0000D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00000000-0008-0000-0C00-0000D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C00-0000D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C00-0000D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C00-0000D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0000000-0008-0000-0C00-0000D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C00-0000D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C00-0000D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C00-0000D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00000000-0008-0000-0C00-0000D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C00-0000D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C00-0000D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C00-0000D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00000000-0008-0000-0C00-0000E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C00-0000E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C00-0000E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C00-0000E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00000000-0008-0000-0C00-0000E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C00-0000E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C00-0000E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C00-0000E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000000-0008-0000-0C00-0000E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C00-0000E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00000000-0008-0000-0C00-0000E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C00-0000E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00000000-0008-0000-0C00-0000E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C00-0000E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00000000-0008-0000-0C00-0000E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C00-0000E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00000000-0008-0000-0C00-0000F0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C00-0000F1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00000000-0008-0000-0C00-0000F2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C00-0000F3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C00-0000F4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C00-0000F5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00000000-0008-0000-0C00-0000F6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C00-0000F7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id="{00000000-0008-0000-0C00-0000F8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C00-0000F9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id="{00000000-0008-0000-0C00-0000FA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C00-0000FB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id="{00000000-0008-0000-0C00-0000FC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C00-0000FD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id="{00000000-0008-0000-0C00-0000FE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C00-0000FF05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00000000-0008-0000-0C00-00000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C00-00000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00000000-0008-0000-0C00-00000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C00-00000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id="{00000000-0008-0000-0C00-00000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C00-00000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id="{00000000-0008-0000-0C00-00000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C00-00000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00000000-0008-0000-0C00-00000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C00-00000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00000000-0008-0000-0C00-00000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C00-00000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id="{00000000-0008-0000-0C00-00000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C00-00000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id="{00000000-0008-0000-0C00-00000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C00-00000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00000000-0008-0000-0C00-00001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C00-00001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id="{00000000-0008-0000-0C00-00001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C00-00001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00000000-0008-0000-0C00-00001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C00-00001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00000000-0008-0000-0C00-00001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C00-00001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id="{00000000-0008-0000-0C00-00001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C00-00001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00000000-0008-0000-0C00-00001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C00-00001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C00-00001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C00-00001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00000000-0008-0000-0C00-00001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C00-00001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id="{00000000-0008-0000-0C00-00002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C00-00002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00000000-0008-0000-0C00-00002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C00-00002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id="{00000000-0008-0000-0C00-00002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C00-00002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00000000-0008-0000-0C00-00002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C00-00002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00000000-0008-0000-0C00-00002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C00-00002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00000000-0008-0000-0C00-00002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C00-00002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00000000-0008-0000-0C00-00002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C00-00002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00000000-0008-0000-0C00-00002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C00-00002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id="{00000000-0008-0000-0C00-00003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C00-00003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00000000-0008-0000-0C00-00003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C00-00003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00000000-0008-0000-0C00-00003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C00-00003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id="{00000000-0008-0000-0C00-00003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C00-00003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id="{00000000-0008-0000-0C00-00003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C00-00003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C00-00003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C00-00003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00000000-0008-0000-0C00-00003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C00-00003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00000000-0008-0000-0C00-00003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C00-00003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0000000-0008-0000-0C00-00004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C00-00004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00000000-0008-0000-0C00-00004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C00-00004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C00-00004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C00-00004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C00-00004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C00-00004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00000000-0008-0000-0C00-00004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C00-00004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0" name="Text Box 3">
          <a:extLst>
            <a:ext uri="{FF2B5EF4-FFF2-40B4-BE49-F238E27FC236}">
              <a16:creationId xmlns:a16="http://schemas.microsoft.com/office/drawing/2014/main" id="{00000000-0008-0000-0C00-00004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C00-00004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2" name="Text Box 3">
          <a:extLst>
            <a:ext uri="{FF2B5EF4-FFF2-40B4-BE49-F238E27FC236}">
              <a16:creationId xmlns:a16="http://schemas.microsoft.com/office/drawing/2014/main" id="{00000000-0008-0000-0C00-00004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C00-00004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4" name="Text Box 3">
          <a:extLst>
            <a:ext uri="{FF2B5EF4-FFF2-40B4-BE49-F238E27FC236}">
              <a16:creationId xmlns:a16="http://schemas.microsoft.com/office/drawing/2014/main" id="{00000000-0008-0000-0C00-00004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C00-00004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6" name="Text Box 3">
          <a:extLst>
            <a:ext uri="{FF2B5EF4-FFF2-40B4-BE49-F238E27FC236}">
              <a16:creationId xmlns:a16="http://schemas.microsoft.com/office/drawing/2014/main" id="{00000000-0008-0000-0C00-00005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C00-00005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00000000-0008-0000-0C00-00005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C00-00005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0" name="Text Box 3">
          <a:extLst>
            <a:ext uri="{FF2B5EF4-FFF2-40B4-BE49-F238E27FC236}">
              <a16:creationId xmlns:a16="http://schemas.microsoft.com/office/drawing/2014/main" id="{00000000-0008-0000-0C00-00005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C00-00005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2" name="Text Box 3">
          <a:extLst>
            <a:ext uri="{FF2B5EF4-FFF2-40B4-BE49-F238E27FC236}">
              <a16:creationId xmlns:a16="http://schemas.microsoft.com/office/drawing/2014/main" id="{00000000-0008-0000-0C00-00005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C00-00005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4" name="Text Box 3">
          <a:extLst>
            <a:ext uri="{FF2B5EF4-FFF2-40B4-BE49-F238E27FC236}">
              <a16:creationId xmlns:a16="http://schemas.microsoft.com/office/drawing/2014/main" id="{00000000-0008-0000-0C00-00005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C00-00005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6" name="Text Box 3">
          <a:extLst>
            <a:ext uri="{FF2B5EF4-FFF2-40B4-BE49-F238E27FC236}">
              <a16:creationId xmlns:a16="http://schemas.microsoft.com/office/drawing/2014/main" id="{00000000-0008-0000-0C00-00005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C00-00005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00000000-0008-0000-0C00-00005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C00-00005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0" name="Text Box 3">
          <a:extLst>
            <a:ext uri="{FF2B5EF4-FFF2-40B4-BE49-F238E27FC236}">
              <a16:creationId xmlns:a16="http://schemas.microsoft.com/office/drawing/2014/main" id="{00000000-0008-0000-0C00-00005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C00-00005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00000000-0008-0000-0C00-00006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C00-00006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4" name="Text Box 3">
          <a:extLst>
            <a:ext uri="{FF2B5EF4-FFF2-40B4-BE49-F238E27FC236}">
              <a16:creationId xmlns:a16="http://schemas.microsoft.com/office/drawing/2014/main" id="{00000000-0008-0000-0C00-00006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C00-00006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00000000-0008-0000-0C00-00006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C00-00006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00000000-0008-0000-0C00-00006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C00-00006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00000000-0008-0000-0C00-00006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C00-00006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id="{00000000-0008-0000-0C00-00006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C00-00006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C00-00006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C00-00006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id="{00000000-0008-0000-0C00-00006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C00-00006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00000000-0008-0000-0C00-00007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C00-00007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id="{00000000-0008-0000-0C00-00007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C00-00007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id="{00000000-0008-0000-0C00-00007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C00-00007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id="{00000000-0008-0000-0C00-00007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C00-00007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id="{00000000-0008-0000-0C00-00007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C00-00007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id="{00000000-0008-0000-0C00-00007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C00-00007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id="{00000000-0008-0000-0C00-00007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C00-00007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id="{00000000-0008-0000-0C00-00007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C00-00007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id="{00000000-0008-0000-0C00-00008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C00-00008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id="{00000000-0008-0000-0C00-00008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C00-00008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00000000-0008-0000-0C00-00008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C00-00008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id="{00000000-0008-0000-0C00-00008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00000000-0008-0000-0C00-00008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id="{00000000-0008-0000-0C00-00008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00000000-0008-0000-0C00-00008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id="{00000000-0008-0000-0C00-00008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id="{00000000-0008-0000-0C00-00008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id="{00000000-0008-0000-0C00-00008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id="{00000000-0008-0000-0C00-00008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id="{00000000-0008-0000-0C00-00008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id="{00000000-0008-0000-0C00-00008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C00-00009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C00-00009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C00-00009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00000000-0008-0000-0C00-00009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C00-00009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id="{00000000-0008-0000-0C00-00009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C00-00009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id="{00000000-0008-0000-0C00-00009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C00-00009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C00-00009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C00-00009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C00-00009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C00-00009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id="{00000000-0008-0000-0C00-00009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C00-00009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id="{00000000-0008-0000-0C00-00009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C00-0000A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00000000-0008-0000-0C00-0000A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C00-0000A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id="{00000000-0008-0000-0C00-0000A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C00-0000A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00000000-0008-0000-0C00-0000A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C00-0000A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id="{00000000-0008-0000-0C00-0000A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C00-0000A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00000000-0008-0000-0C00-0000A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C00-0000A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00000000-0008-0000-0C00-0000A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C00-0000A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id="{00000000-0008-0000-0C00-0000A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C00-0000A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00000000-0008-0000-0C00-0000A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C00-0000B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id="{00000000-0008-0000-0C00-0000B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C00-0000B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id="{00000000-0008-0000-0C00-0000B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C00-0000B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id="{00000000-0008-0000-0C00-0000B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C00-0000B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id="{00000000-0008-0000-0C00-0000B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C00-0000B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id="{00000000-0008-0000-0C00-0000B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C00-0000B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id="{00000000-0008-0000-0C00-0000B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C00-0000B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id="{00000000-0008-0000-0C00-0000B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C00-0000B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00000000-0008-0000-0C00-0000B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C00-0000C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C00-0000C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C00-0000C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C00-0000C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C00-0000C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00000000-0008-0000-0C00-0000C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C00-0000C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id="{00000000-0008-0000-0C00-0000C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C00-0000C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id="{00000000-0008-0000-0C00-0000C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C00-0000C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00000000-0008-0000-0C00-0000C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C00-0000C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id="{00000000-0008-0000-0C00-0000C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C00-0000C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00000000-0008-0000-0C00-0000C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C00-0000D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C00-0000D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C00-0000D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00000000-0008-0000-0C00-0000D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C00-0000D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id="{00000000-0008-0000-0C00-0000D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C00-0000D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00000000-0008-0000-0C00-0000D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C00-0000D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id="{00000000-0008-0000-0C00-0000D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C00-0000D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id="{00000000-0008-0000-0C00-0000D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C00-0000D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00000000-0008-0000-0C00-0000D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C00-0000D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00000000-0008-0000-0C00-0000D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C00-0000E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id="{00000000-0008-0000-0C00-0000E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C00-0000E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id="{00000000-0008-0000-0C00-0000E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C00-0000E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id="{00000000-0008-0000-0C00-0000E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C00-0000E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id="{00000000-0008-0000-0C00-0000E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C00-0000E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C00-0000E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C00-0000E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1" name="Text Box 3">
          <a:extLst>
            <a:ext uri="{FF2B5EF4-FFF2-40B4-BE49-F238E27FC236}">
              <a16:creationId xmlns:a16="http://schemas.microsoft.com/office/drawing/2014/main" id="{00000000-0008-0000-0C00-0000E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C00-0000E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C00-0000E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C00-0000E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00000000-0008-0000-0C00-0000E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C00-0000F0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7" name="Text Box 3">
          <a:extLst>
            <a:ext uri="{FF2B5EF4-FFF2-40B4-BE49-F238E27FC236}">
              <a16:creationId xmlns:a16="http://schemas.microsoft.com/office/drawing/2014/main" id="{00000000-0008-0000-0C00-0000F1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C00-0000F2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00000000-0008-0000-0C00-0000F3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C00-0000F4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1" name="Text Box 3">
          <a:extLst>
            <a:ext uri="{FF2B5EF4-FFF2-40B4-BE49-F238E27FC236}">
              <a16:creationId xmlns:a16="http://schemas.microsoft.com/office/drawing/2014/main" id="{00000000-0008-0000-0C00-0000F5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C00-0000F6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3" name="Text Box 3">
          <a:extLst>
            <a:ext uri="{FF2B5EF4-FFF2-40B4-BE49-F238E27FC236}">
              <a16:creationId xmlns:a16="http://schemas.microsoft.com/office/drawing/2014/main" id="{00000000-0008-0000-0C00-0000F7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C00-0000F8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5" name="Text Box 3">
          <a:extLst>
            <a:ext uri="{FF2B5EF4-FFF2-40B4-BE49-F238E27FC236}">
              <a16:creationId xmlns:a16="http://schemas.microsoft.com/office/drawing/2014/main" id="{00000000-0008-0000-0C00-0000F9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C00-0000FA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00000000-0008-0000-0C00-0000FB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C00-0000FC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89" name="Text Box 3">
          <a:extLst>
            <a:ext uri="{FF2B5EF4-FFF2-40B4-BE49-F238E27FC236}">
              <a16:creationId xmlns:a16="http://schemas.microsoft.com/office/drawing/2014/main" id="{00000000-0008-0000-0C00-0000FD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C00-0000FE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1" name="Text Box 3">
          <a:extLst>
            <a:ext uri="{FF2B5EF4-FFF2-40B4-BE49-F238E27FC236}">
              <a16:creationId xmlns:a16="http://schemas.microsoft.com/office/drawing/2014/main" id="{00000000-0008-0000-0C00-0000FF06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C00-00000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3" name="Text Box 3">
          <a:extLst>
            <a:ext uri="{FF2B5EF4-FFF2-40B4-BE49-F238E27FC236}">
              <a16:creationId xmlns:a16="http://schemas.microsoft.com/office/drawing/2014/main" id="{00000000-0008-0000-0C00-00000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C00-00000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00000000-0008-0000-0C00-00000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C00-00000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7" name="Text Box 3">
          <a:extLst>
            <a:ext uri="{FF2B5EF4-FFF2-40B4-BE49-F238E27FC236}">
              <a16:creationId xmlns:a16="http://schemas.microsoft.com/office/drawing/2014/main" id="{00000000-0008-0000-0C00-00000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C00-00000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799" name="Text Box 3">
          <a:extLst>
            <a:ext uri="{FF2B5EF4-FFF2-40B4-BE49-F238E27FC236}">
              <a16:creationId xmlns:a16="http://schemas.microsoft.com/office/drawing/2014/main" id="{00000000-0008-0000-0C00-00000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C00-00000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1" name="Text Box 3">
          <a:extLst>
            <a:ext uri="{FF2B5EF4-FFF2-40B4-BE49-F238E27FC236}">
              <a16:creationId xmlns:a16="http://schemas.microsoft.com/office/drawing/2014/main" id="{00000000-0008-0000-0C00-00000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C00-00000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00000000-0008-0000-0C00-00000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C00-00000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5" name="Text Box 3">
          <a:extLst>
            <a:ext uri="{FF2B5EF4-FFF2-40B4-BE49-F238E27FC236}">
              <a16:creationId xmlns:a16="http://schemas.microsoft.com/office/drawing/2014/main" id="{00000000-0008-0000-0C00-00000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C00-00000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7" name="Text Box 3">
          <a:extLst>
            <a:ext uri="{FF2B5EF4-FFF2-40B4-BE49-F238E27FC236}">
              <a16:creationId xmlns:a16="http://schemas.microsoft.com/office/drawing/2014/main" id="{00000000-0008-0000-0C00-00000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C00-00001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C00-00001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C00-00001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1" name="Text Box 3">
          <a:extLst>
            <a:ext uri="{FF2B5EF4-FFF2-40B4-BE49-F238E27FC236}">
              <a16:creationId xmlns:a16="http://schemas.microsoft.com/office/drawing/2014/main" id="{00000000-0008-0000-0C00-00001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C00-00001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C00-00001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C00-00001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C00-00001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C00-00001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00000000-0008-0000-0C00-00001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C00-00001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00000000-0008-0000-0C00-00001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C00-00001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C00-00001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C00-00001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00000000-0008-0000-0C00-00001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C00-00002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00000000-0008-0000-0C00-00002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C00-00002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00000000-0008-0000-0C00-00002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C00-00002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00000000-0008-0000-0C00-00002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C00-00002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00000000-0008-0000-0C00-00002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C00-00002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C00-00002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C00-00002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00000000-0008-0000-0C00-00002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00000000-0008-0000-0C00-00002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C00-00002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C00-00002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C00-00002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C00-00003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00000000-0008-0000-0C00-00003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C00-00003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00000000-0008-0000-0C00-00003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C00-00003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0000000-0008-0000-0C00-00003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C00-00003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00000000-0008-0000-0C00-00003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C00-00003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C00-00003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C00-00003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00000000-0008-0000-0C00-00003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C00-00003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C00-00003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C00-00003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00000000-0008-0000-0C00-00003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C00-00004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00000000-0008-0000-0C00-00004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C00-00004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00000000-0008-0000-0C00-00004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C00-00004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00000000-0008-0000-0C00-00004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C00-00004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00000000-0008-0000-0C00-00004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C00-00004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00000000-0008-0000-0C00-00004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C00-00004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0000000-0008-0000-0C00-00004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C00-00004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00000000-0008-0000-0C00-00004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C00-00004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00000000-0008-0000-0C00-00004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C00-00005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00000000-0008-0000-0C00-00005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C00-00005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0000000-0008-0000-0C00-00005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C00-00005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00000000-0008-0000-0C00-00005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C00-00005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0000000-0008-0000-0C00-00005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C00-00005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00000000-0008-0000-0C00-00005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C00-00005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00000000-0008-0000-0C00-00005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C00-00005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00000000-0008-0000-0C00-00005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C00-00005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00000000-0008-0000-0C00-00005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C00-00006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C00-00006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C00-00006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00000000-0008-0000-0C00-00006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C00-00006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C00-00006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C00-00006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00000000-0008-0000-0C00-00006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C00-00006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00000000-0008-0000-0C00-00006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C00-00006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00000000-0008-0000-0C00-00006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C00-00006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00000000-0008-0000-0C00-00006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C00-00006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00000000-0008-0000-0C00-00006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C00-00007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00000000-0008-0000-0C00-00007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C00-00007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00000000-0008-0000-0C00-00007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C00-00007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00000000-0008-0000-0C00-00007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C00-00007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00000000-0008-0000-0C00-00007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C00-00007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00000000-0008-0000-0C00-00007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C00-00007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0000000-0008-0000-0C00-00007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C00-00007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00000000-0008-0000-0C00-00007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C00-00007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00000000-0008-0000-0C00-00007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C00-00008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00000000-0008-0000-0C00-00008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C00-00008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00000000-0008-0000-0C00-00008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C00-00008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00000000-0008-0000-0C00-00008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C00-00008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C00-00008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id="{00000000-0008-0000-0C00-00008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C00-00008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C00-00008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00000000-0008-0000-0C00-00008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C00-00008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C00-00008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id="{00000000-0008-0000-0C00-00008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C00-00008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id="{00000000-0008-0000-0C00-00009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C00-00009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id="{00000000-0008-0000-0C00-00009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C00-00009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00000000-0008-0000-0C00-00009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C00-00009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id="{00000000-0008-0000-0C00-00009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C00-00009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id="{00000000-0008-0000-0C00-00009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C00-00009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id="{00000000-0008-0000-0C00-00009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C00-00009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id="{00000000-0008-0000-0C00-00009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C00-00009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id="{00000000-0008-0000-0C00-00009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C00-00009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C00-0000A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C00-0000A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00000000-0008-0000-0C00-0000A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C00-0000A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id="{00000000-0008-0000-0C00-0000A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C00-0000A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id="{00000000-0008-0000-0C00-0000A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C00-0000A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0" name="Text Box 3">
          <a:extLst>
            <a:ext uri="{FF2B5EF4-FFF2-40B4-BE49-F238E27FC236}">
              <a16:creationId xmlns:a16="http://schemas.microsoft.com/office/drawing/2014/main" id="{00000000-0008-0000-0C00-0000A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C00-0000A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2" name="Text Box 3">
          <a:extLst>
            <a:ext uri="{FF2B5EF4-FFF2-40B4-BE49-F238E27FC236}">
              <a16:creationId xmlns:a16="http://schemas.microsoft.com/office/drawing/2014/main" id="{00000000-0008-0000-0C00-0000A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0000000-0008-0000-0C00-0000A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C00-0000A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00000000-0008-0000-0C00-0000A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C00-0000A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0000000-0008-0000-0C00-0000A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C00-0000B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00000000-0008-0000-0C00-0000B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C00-0000B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C00-0000B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00000000-0008-0000-0C00-0000B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C00-0000B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0000000-0008-0000-0C00-0000B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C00-0000B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00000000-0008-0000-0C00-0000B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C00-0000B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00000000-0008-0000-0C00-0000B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C00-0000B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00000000-0008-0000-0C00-0000B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C00-0000B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00000000-0008-0000-0C00-0000B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C00-0000B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00000000-0008-0000-0C00-0000C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C00-0000C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00000000-0008-0000-0C00-0000C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C00-0000C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00000000-0008-0000-0C00-0000C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C00-0000C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00000000-0008-0000-0C00-0000C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C00-0000C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00000000-0008-0000-0C00-0000C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C00-0000C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00000000-0008-0000-0C00-0000C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C00-0000C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00000000-0008-0000-0C00-0000C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C00-0000C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C00-0000C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C00-0000C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00000000-0008-0000-0C00-0000D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C00-0000D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00000000-0008-0000-0C00-0000D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C00-0000D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C00-0000D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C00-0000D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00000000-0008-0000-0C00-0000D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C00-0000D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00000000-0008-0000-0C00-0000D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C00-0000D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00000000-0008-0000-0C00-0000D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C00-0000D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00000000-0008-0000-0C00-0000D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C00-0000D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00000000-0008-0000-0C00-0000D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C00-0000D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00000000-0008-0000-0C00-0000E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C00-0000E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C00-0000E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C00-0000E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00000000-0008-0000-0C00-0000E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C00-0000E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00000000-0008-0000-0C00-0000E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C00-0000E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00000000-0008-0000-0C00-0000E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C00-0000E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0000000-0008-0000-0C00-0000E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C00-0000E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00000000-0008-0000-0C00-0000E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C00-0000E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00000000-0008-0000-0C00-0000E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C00-0000E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00000000-0008-0000-0C00-0000F0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C00-0000F1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00000000-0008-0000-0C00-0000F2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C00-0000F3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00000000-0008-0000-0C00-0000F4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C00-0000F5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00000000-0008-0000-0C00-0000F6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C00-0000F7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00000000-0008-0000-0C00-0000F8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C00-0000F9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00000000-0008-0000-0C00-0000FA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C00-0000FB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C00-0000FC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C00-0000FD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00000000-0008-0000-0C00-0000FE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00000000-0008-0000-0C00-0000FF07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00000000-0008-0000-0C00-00000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C00-00000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00000000-0008-0000-0C00-00000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000000-0008-0000-0C00-00000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00000000-0008-0000-0C00-00000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0000000-0008-0000-0C00-00000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00000000-0008-0000-0C00-00000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00000000-0008-0000-0C00-00000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00000000-0008-0000-0C00-00000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C00-00000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00000000-0008-0000-0C00-00000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00000000-0008-0000-0C00-00000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00000000-0008-0000-0C00-00000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0000000-0008-0000-0C00-00000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0000000-0008-0000-0C00-00001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0000000-0008-0000-0C00-00001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00000000-0008-0000-0C00-00001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00000000-0008-0000-0C00-00001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0000000-0008-0000-0C00-00001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00000000-0008-0000-0C00-00001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00000000-0008-0000-0C00-00001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C00-00001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00000000-0008-0000-0C00-00001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C00-00001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C00-00001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00000000-0008-0000-0C00-00001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00000000-0008-0000-0C00-00001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00000000-0008-0000-0C00-00001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00000000-0008-0000-0C00-00001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00000000-0008-0000-0C00-00001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00000000-0008-0000-0C00-00002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00000000-0008-0000-0C00-00002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00000000-0008-0000-0C00-00002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00000000-0008-0000-0C00-00002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00000000-0008-0000-0C00-00002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00000000-0008-0000-0C00-00002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00000000-0008-0000-0C00-00002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00000000-0008-0000-0C00-00002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00000000-0008-0000-0C00-00002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0000000-0008-0000-0C00-00002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00000000-0008-0000-0C00-00002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00000000-0008-0000-0C00-00002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00000000-0008-0000-0C00-00002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00000000-0008-0000-0C00-00002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00000000-0008-0000-0C00-00002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0000000-0008-0000-0C00-00002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00000000-0008-0000-0C00-00003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00000000-0008-0000-0C00-00003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00000000-0008-0000-0C00-00003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00000000-0008-0000-0C00-00003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00000000-0008-0000-0C00-00003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00000000-0008-0000-0C00-00003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00000000-0008-0000-0C00-00003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00000000-0008-0000-0C00-00003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00000000-0008-0000-0C00-00003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C00-00003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00000000-0008-0000-0C00-00003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00000000-0008-0000-0C00-00003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00000000-0008-0000-0C00-00003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00000000-0008-0000-0C00-00003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00000000-0008-0000-0C00-00003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00000000-0008-0000-0C00-00003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00000000-0008-0000-0C00-00004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00000000-0008-0000-0C00-00004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00000000-0008-0000-0C00-00004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0000000-0008-0000-0C00-00004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00000000-0008-0000-0C00-00004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00000000-0008-0000-0C00-00004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00000000-0008-0000-0C00-00004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00000000-0008-0000-0C00-00004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00000000-0008-0000-0C00-00004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00000000-0008-0000-0C00-00004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00000000-0008-0000-0C00-00004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00000000-0008-0000-0C00-00004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000000-0008-0000-0C00-00004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00000000-0008-0000-0C00-00004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00000000-0008-0000-0C00-00004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00000000-0008-0000-0C00-00004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00000000-0008-0000-0C00-00005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00000000-0008-0000-0C00-00005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00000000-0008-0000-0C00-00005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00000000-0008-0000-0C00-00005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id="{00000000-0008-0000-0C00-00005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00000000-0008-0000-0C00-00005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id="{00000000-0008-0000-0C00-00005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00000000-0008-0000-0C00-00005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00000000-0008-0000-0C00-00005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0000000-0008-0000-0C00-00005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00000000-0008-0000-0C00-00005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00000000-0008-0000-0C00-00005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00000000-0008-0000-0C00-00005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00000000-0008-0000-0C00-00005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id="{00000000-0008-0000-0C00-00005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00000000-0008-0000-0C00-00005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00000000-0008-0000-0C00-00006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00000000-0008-0000-0C00-00006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00000000-0008-0000-0C00-00006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0000000-0008-0000-0C00-00006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00000000-0008-0000-0C00-00006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00000000-0008-0000-0C00-00006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00000000-0008-0000-0C00-00006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00000000-0008-0000-0C00-00006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00000000-0008-0000-0C00-00006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00000000-0008-0000-0C00-00006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00000000-0008-0000-0C00-00006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00000000-0008-0000-0C00-00006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00000000-0008-0000-0C00-00006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C00-00006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00000000-0008-0000-0C00-00006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0000000-0008-0000-0C00-00006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00000000-0008-0000-0C00-00007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00000000-0008-0000-0C00-00007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00000000-0008-0000-0C00-00007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00000000-0008-0000-0C00-00007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C00-00007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00000000-0008-0000-0C00-00007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00000000-0008-0000-0C00-00007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00000000-0008-0000-0C00-00007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00000000-0008-0000-0C00-00007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00000000-0008-0000-0C00-00007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00000000-0008-0000-0C00-00007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00000000-0008-0000-0C00-00007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00000000-0008-0000-0C00-00007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00000000-0008-0000-0C00-00007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00000000-0008-0000-0C00-00007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00000000-0008-0000-0C00-00007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00000000-0008-0000-0C00-00008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00000000-0008-0000-0C00-00008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00000000-0008-0000-0C00-00008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00000000-0008-0000-0C00-00008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00000000-0008-0000-0C00-00008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00000000-0008-0000-0C00-00008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00000000-0008-0000-0C00-00008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00000000-0008-0000-0C00-00008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00000000-0008-0000-0C00-00008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00000000-0008-0000-0C00-00008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00000000-0008-0000-0C00-00008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id="{00000000-0008-0000-0C00-00008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0000000-0008-0000-0C00-00008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00000000-0008-0000-0C00-00008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0000000-0008-0000-0C00-00008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00000000-0008-0000-0C00-00008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00000000-0008-0000-0C00-00009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id="{00000000-0008-0000-0C00-00009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C00-00009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00000000-0008-0000-0C00-00009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C00-00009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id="{00000000-0008-0000-0C00-00009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00000000-0008-0000-0C00-00009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00000000-0008-0000-0C00-00009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00000000-0008-0000-0C00-00009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id="{00000000-0008-0000-0C00-00009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00000000-0008-0000-0C00-00009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00000000-0008-0000-0C00-00009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C00-00009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00000000-0008-0000-0C00-00009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0000000-0008-0000-0C00-00009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id="{00000000-0008-0000-0C00-00009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00000000-0008-0000-0C00-0000A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id="{00000000-0008-0000-0C00-0000A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C00-0000A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id="{00000000-0008-0000-0C00-0000A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00000000-0008-0000-0C00-0000A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id="{00000000-0008-0000-0C00-0000A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00000000-0008-0000-0C00-0000A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00000000-0008-0000-0C00-0000A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0000000-0008-0000-0C00-0000A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id="{00000000-0008-0000-0C00-0000A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C00-0000A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00000000-0008-0000-0C00-0000A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00000000-0008-0000-0C00-0000A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00000000-0008-0000-0C00-0000A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00000000-0008-0000-0C00-0000A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00000000-0008-0000-0C00-0000A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00000000-0008-0000-0C00-0000B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00000000-0008-0000-0C00-0000B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00000000-0008-0000-0C00-0000B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id="{00000000-0008-0000-0C00-0000B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00000000-0008-0000-0C00-0000B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00000000-0008-0000-0C00-0000B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id="{00000000-0008-0000-0C00-0000B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00000000-0008-0000-0C00-0000B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id="{00000000-0008-0000-0C00-0000B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00000000-0008-0000-0C00-0000B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00000000-0008-0000-0C00-0000B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00000000-0008-0000-0C00-0000B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id="{00000000-0008-0000-0C00-0000B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00000000-0008-0000-0C00-0000B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00000000-0008-0000-0C00-0000B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00000000-0008-0000-0C00-0000C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00000000-0008-0000-0C00-0000C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00000000-0008-0000-0C00-0000C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00000000-0008-0000-0C00-0000C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C00-0000C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00000000-0008-0000-0C00-0000C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0000000-0008-0000-0C00-0000C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id="{00000000-0008-0000-0C00-0000C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00000000-0008-0000-0C00-0000C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id="{00000000-0008-0000-0C00-0000C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00000000-0008-0000-0C00-0000C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id="{00000000-0008-0000-0C00-0000C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00000000-0008-0000-0C00-0000C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00000000-0008-0000-0C00-0000C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00000000-0008-0000-0C00-0000C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id="{00000000-0008-0000-0C00-0000C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00000000-0008-0000-0C00-0000D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id="{00000000-0008-0000-0C00-0000D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00000000-0008-0000-0C00-0000D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id="{00000000-0008-0000-0C00-0000D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00000000-0008-0000-0C00-0000D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00000000-0008-0000-0C00-0000D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00000000-0008-0000-0C00-0000D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00000000-0008-0000-0C00-0000D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00000000-0008-0000-0C00-0000D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id="{00000000-0008-0000-0C00-0000D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00000000-0008-0000-0C00-0000D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00000000-0008-0000-0C00-0000D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00000000-0008-0000-0C00-0000D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00000000-0008-0000-0C00-0000D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00000000-0008-0000-0C00-0000D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00000000-0008-0000-0C00-0000D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C00-0000E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id="{00000000-0008-0000-0C00-0000E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0000000-0008-0000-0C00-0000E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id="{00000000-0008-0000-0C00-0000E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C00-0000E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00000000-0008-0000-0C00-0000E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00000000-0008-0000-0C00-0000E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0000000-0008-0000-0C00-0000E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00000000-0008-0000-0C00-0000E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id="{00000000-0008-0000-0C00-0000E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00000000-0008-0000-0C00-0000E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00000000-0008-0000-0C00-0000E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C00-0000E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id="{00000000-0008-0000-0C00-0000E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00000000-0008-0000-0C00-0000E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id="{00000000-0008-0000-0C00-0000E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00000000-0008-0000-0C00-0000F0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id="{00000000-0008-0000-0C00-0000F1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00000000-0008-0000-0C00-0000F2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id="{00000000-0008-0000-0C00-0000F3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00000000-0008-0000-0C00-0000F4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00000000-0008-0000-0C00-0000F5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0000000-0008-0000-0C00-0000F6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id="{00000000-0008-0000-0C00-0000F7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00000000-0008-0000-0C00-0000F8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id="{00000000-0008-0000-0C00-0000F9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00000000-0008-0000-0C00-0000FA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id="{00000000-0008-0000-0C00-0000FB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00000000-0008-0000-0C00-0000FC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id="{00000000-0008-0000-0C00-0000FD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00000000-0008-0000-0C00-0000FE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00000000-0008-0000-0C00-0000FF08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00000000-0008-0000-0C00-00000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id="{00000000-0008-0000-0C00-00000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C00-00000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id="{00000000-0008-0000-0C00-00000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C00-00000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id="{00000000-0008-0000-0C00-00000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00000000-0008-0000-0C00-00000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id="{00000000-0008-0000-0C00-00000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00000000-0008-0000-0C00-00000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00000000-0008-0000-0C00-00000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00000000-0008-0000-0C00-00000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id="{00000000-0008-0000-0C00-00000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00000000-0008-0000-0C00-00000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id="{00000000-0008-0000-0C00-00000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00000000-0008-0000-0C00-00000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id="{00000000-0008-0000-0C00-00000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0000000-0008-0000-0C00-00001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id="{00000000-0008-0000-0C00-00001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00000000-0008-0000-0C00-00001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00000000-0008-0000-0C00-00001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C00-00001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id="{00000000-0008-0000-0C00-00001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C00-00001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id="{00000000-0008-0000-0C00-00001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00000000-0008-0000-0C00-00001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id="{00000000-0008-0000-0C00-00001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0000000-0008-0000-0C00-00001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id="{00000000-0008-0000-0C00-00001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00000000-0008-0000-0C00-00001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00000000-0008-0000-0C00-00001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0000000-0008-0000-0C00-00001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id="{00000000-0008-0000-0C00-00001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0000000-0008-0000-0C00-00002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id="{00000000-0008-0000-0C00-00002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00000000-0008-0000-0C00-00002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id="{00000000-0008-0000-0C00-00002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00000000-0008-0000-0C00-00002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id="{00000000-0008-0000-0C00-00002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00000000-0008-0000-0C00-00002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00000000-0008-0000-0C00-00002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C00-00002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id="{00000000-0008-0000-0C00-00002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00000000-0008-0000-0C00-00002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id="{00000000-0008-0000-0C00-00002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C00-00002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id="{00000000-0008-0000-0C00-00002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00000000-0008-0000-0C00-00002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id="{00000000-0008-0000-0C00-00002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00000000-0008-0000-0C00-00003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00000000-0008-0000-0C00-00003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00000000-0008-0000-0C00-00003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id="{00000000-0008-0000-0C00-00003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00000000-0008-0000-0C00-00003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id="{00000000-0008-0000-0C00-00003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00000000-0008-0000-0C00-00003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00000000-0008-0000-0C00-00003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00000000-0008-0000-0C00-00003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id="{00000000-0008-0000-0C00-00003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00000000-0008-0000-0C00-00003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00000000-0008-0000-0C00-00003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C00-00003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id="{00000000-0008-0000-0C00-00003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00000000-0008-0000-0C00-00003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id="{00000000-0008-0000-0C00-00003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00000000-0008-0000-0C00-00004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00000000-0008-0000-0C00-00004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00000000-0008-0000-0C00-00004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id="{00000000-0008-0000-0C00-00004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00000000-0008-0000-0C00-00004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00000000-0008-0000-0C00-00004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00000000-0008-0000-0C00-00004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id="{00000000-0008-0000-0C00-00004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00000000-0008-0000-0C00-00004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id="{00000000-0008-0000-0C00-00004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0000000-0008-0000-0C00-00004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id="{00000000-0008-0000-0C00-00004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00000000-0008-0000-0C00-00004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id="{00000000-0008-0000-0C00-00004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00000000-0008-0000-0C00-00004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00000000-0008-0000-0C00-00004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00000000-0008-0000-0C00-00005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id="{00000000-0008-0000-0C00-00005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00000000-0008-0000-0C00-00005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id="{00000000-0008-0000-0C00-00005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0000000-0008-0000-0C00-00005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id="{00000000-0008-0000-0C00-00005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00000000-0008-0000-0C00-00005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id="{00000000-0008-0000-0C00-00005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00000000-0008-0000-0C00-00005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id="{00000000-0008-0000-0C00-00005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00000000-0008-0000-0C00-00005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id="{00000000-0008-0000-0C00-00005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0000000-0008-0000-0C00-00005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id="{00000000-0008-0000-0C00-00005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00000000-0008-0000-0C00-00005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id="{00000000-0008-0000-0C00-00005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00000000-0008-0000-0C00-00006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id="{00000000-0008-0000-0C00-00006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00000000-0008-0000-0C00-00006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00000000-0008-0000-0C00-00006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C00-00006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id="{00000000-0008-0000-0C00-00006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0000000-0008-0000-0C00-00006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id="{00000000-0008-0000-0C00-00006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0000000-0008-0000-0C00-00006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id="{00000000-0008-0000-0C00-00006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C00-00006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id="{00000000-0008-0000-0C00-00006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00000000-0008-0000-0C00-00006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00000000-0008-0000-0C00-00006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0000000-0008-0000-0C00-00006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00000000-0008-0000-0C00-00006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id="{00000000-0008-0000-0C00-00007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00000000-0008-0000-0C00-00007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C00-00007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00000000-0008-0000-0C00-00007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id="{00000000-0008-0000-0C00-00007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00000000-0008-0000-0C00-00007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id="{00000000-0008-0000-0C00-00007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00000000-0008-0000-0C00-00007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id="{00000000-0008-0000-0C00-00007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00000000-0008-0000-0C00-00007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000000-0008-0000-0C00-00007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00000000-0008-0000-0C00-00007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00000000-0008-0000-0C00-00007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00000000-0008-0000-0C00-00007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00000000-0008-0000-0C00-00007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00000000-0008-0000-0C00-00007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id="{00000000-0008-0000-0C00-00008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00000000-0008-0000-0C00-00008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00000000-0008-0000-0C00-00008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00000000-0008-0000-0C00-00008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id="{00000000-0008-0000-0C00-00008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00000000-0008-0000-0C00-00008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00000000-0008-0000-0C00-00008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00000000-0008-0000-0C00-00008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00000000-0008-0000-0C00-00008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00000000-0008-0000-0C00-00008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id="{00000000-0008-0000-0C00-00008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00000000-0008-0000-0C00-00008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C00-00008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00000000-0008-0000-0C00-00008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id="{00000000-0008-0000-0C00-00008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000000-0008-0000-0C00-00008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id="{00000000-0008-0000-0C00-00009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00000000-0008-0000-0C00-00009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id="{00000000-0008-0000-0C00-00009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C00-00009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id="{00000000-0008-0000-0C00-00009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00000000-0008-0000-0C00-00009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id="{00000000-0008-0000-0C00-00009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00000000-0008-0000-0C00-00009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id="{00000000-0008-0000-0C00-00009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00000000-0008-0000-0C00-00009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id="{00000000-0008-0000-0C00-00009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00000000-0008-0000-0C00-00009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0" name="Text Box 3">
          <a:extLst>
            <a:ext uri="{FF2B5EF4-FFF2-40B4-BE49-F238E27FC236}">
              <a16:creationId xmlns:a16="http://schemas.microsoft.com/office/drawing/2014/main" id="{00000000-0008-0000-0C00-00009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00000000-0008-0000-0C00-00009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id="{00000000-0008-0000-0C00-00009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00000000-0008-0000-0C00-00009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4" name="Text Box 3">
          <a:extLst>
            <a:ext uri="{FF2B5EF4-FFF2-40B4-BE49-F238E27FC236}">
              <a16:creationId xmlns:a16="http://schemas.microsoft.com/office/drawing/2014/main" id="{00000000-0008-0000-0C00-0000A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00000000-0008-0000-0C00-0000A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6" name="Text Box 3">
          <a:extLst>
            <a:ext uri="{FF2B5EF4-FFF2-40B4-BE49-F238E27FC236}">
              <a16:creationId xmlns:a16="http://schemas.microsoft.com/office/drawing/2014/main" id="{00000000-0008-0000-0C00-0000A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00000000-0008-0000-0C00-0000A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id="{00000000-0008-0000-0C00-0000A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00000000-0008-0000-0C00-0000A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0" name="Text Box 3">
          <a:extLst>
            <a:ext uri="{FF2B5EF4-FFF2-40B4-BE49-F238E27FC236}">
              <a16:creationId xmlns:a16="http://schemas.microsoft.com/office/drawing/2014/main" id="{00000000-0008-0000-0C00-0000A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00000000-0008-0000-0C00-0000A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2" name="Text Box 3">
          <a:extLst>
            <a:ext uri="{FF2B5EF4-FFF2-40B4-BE49-F238E27FC236}">
              <a16:creationId xmlns:a16="http://schemas.microsoft.com/office/drawing/2014/main" id="{00000000-0008-0000-0C00-0000A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00000000-0008-0000-0C00-0000A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4" name="Text Box 3">
          <a:extLst>
            <a:ext uri="{FF2B5EF4-FFF2-40B4-BE49-F238E27FC236}">
              <a16:creationId xmlns:a16="http://schemas.microsoft.com/office/drawing/2014/main" id="{00000000-0008-0000-0C00-0000A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00000000-0008-0000-0C00-0000A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id="{00000000-0008-0000-0C00-0000A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00000000-0008-0000-0C00-0000A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id="{00000000-0008-0000-0C00-0000A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00000000-0008-0000-0C00-0000A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0" name="Text Box 3">
          <a:extLst>
            <a:ext uri="{FF2B5EF4-FFF2-40B4-BE49-F238E27FC236}">
              <a16:creationId xmlns:a16="http://schemas.microsoft.com/office/drawing/2014/main" id="{00000000-0008-0000-0C00-0000B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00000000-0008-0000-0C00-0000B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2" name="Text Box 3">
          <a:extLst>
            <a:ext uri="{FF2B5EF4-FFF2-40B4-BE49-F238E27FC236}">
              <a16:creationId xmlns:a16="http://schemas.microsoft.com/office/drawing/2014/main" id="{00000000-0008-0000-0C00-0000B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00000000-0008-0000-0C00-0000B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00000000-0008-0000-0C00-0000B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00000000-0008-0000-0C00-0000B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6" name="Text Box 3">
          <a:extLst>
            <a:ext uri="{FF2B5EF4-FFF2-40B4-BE49-F238E27FC236}">
              <a16:creationId xmlns:a16="http://schemas.microsoft.com/office/drawing/2014/main" id="{00000000-0008-0000-0C00-0000B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00000000-0008-0000-0C00-0000B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8" name="Text Box 3">
          <a:extLst>
            <a:ext uri="{FF2B5EF4-FFF2-40B4-BE49-F238E27FC236}">
              <a16:creationId xmlns:a16="http://schemas.microsoft.com/office/drawing/2014/main" id="{00000000-0008-0000-0C00-0000B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00000000-0008-0000-0C00-0000B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0" name="Text Box 3">
          <a:extLst>
            <a:ext uri="{FF2B5EF4-FFF2-40B4-BE49-F238E27FC236}">
              <a16:creationId xmlns:a16="http://schemas.microsoft.com/office/drawing/2014/main" id="{00000000-0008-0000-0C00-0000B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00000000-0008-0000-0C00-0000B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2" name="Text Box 3">
          <a:extLst>
            <a:ext uri="{FF2B5EF4-FFF2-40B4-BE49-F238E27FC236}">
              <a16:creationId xmlns:a16="http://schemas.microsoft.com/office/drawing/2014/main" id="{00000000-0008-0000-0C00-0000B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00000000-0008-0000-0C00-0000B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4" name="Text Box 3">
          <a:extLst>
            <a:ext uri="{FF2B5EF4-FFF2-40B4-BE49-F238E27FC236}">
              <a16:creationId xmlns:a16="http://schemas.microsoft.com/office/drawing/2014/main" id="{00000000-0008-0000-0C00-0000B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00000000-0008-0000-0C00-0000B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6" name="Text Box 3">
          <a:extLst>
            <a:ext uri="{FF2B5EF4-FFF2-40B4-BE49-F238E27FC236}">
              <a16:creationId xmlns:a16="http://schemas.microsoft.com/office/drawing/2014/main" id="{00000000-0008-0000-0C00-0000C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00000000-0008-0000-0C00-0000C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8" name="Text Box 3">
          <a:extLst>
            <a:ext uri="{FF2B5EF4-FFF2-40B4-BE49-F238E27FC236}">
              <a16:creationId xmlns:a16="http://schemas.microsoft.com/office/drawing/2014/main" id="{00000000-0008-0000-0C00-0000C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00000000-0008-0000-0C00-0000C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0" name="Text Box 3">
          <a:extLst>
            <a:ext uri="{FF2B5EF4-FFF2-40B4-BE49-F238E27FC236}">
              <a16:creationId xmlns:a16="http://schemas.microsoft.com/office/drawing/2014/main" id="{00000000-0008-0000-0C00-0000C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00000000-0008-0000-0C00-0000C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2" name="Text Box 3">
          <a:extLst>
            <a:ext uri="{FF2B5EF4-FFF2-40B4-BE49-F238E27FC236}">
              <a16:creationId xmlns:a16="http://schemas.microsoft.com/office/drawing/2014/main" id="{00000000-0008-0000-0C00-0000C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00000000-0008-0000-0C00-0000C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4" name="Text Box 3">
          <a:extLst>
            <a:ext uri="{FF2B5EF4-FFF2-40B4-BE49-F238E27FC236}">
              <a16:creationId xmlns:a16="http://schemas.microsoft.com/office/drawing/2014/main" id="{00000000-0008-0000-0C00-0000C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00000000-0008-0000-0C00-0000C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00000000-0008-0000-0C00-0000C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00000000-0008-0000-0C00-0000C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8" name="Text Box 3">
          <a:extLst>
            <a:ext uri="{FF2B5EF4-FFF2-40B4-BE49-F238E27FC236}">
              <a16:creationId xmlns:a16="http://schemas.microsoft.com/office/drawing/2014/main" id="{00000000-0008-0000-0C00-0000C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00000000-0008-0000-0C00-0000C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0" name="Text Box 3">
          <a:extLst>
            <a:ext uri="{FF2B5EF4-FFF2-40B4-BE49-F238E27FC236}">
              <a16:creationId xmlns:a16="http://schemas.microsoft.com/office/drawing/2014/main" id="{00000000-0008-0000-0C00-0000C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00000000-0008-0000-0C00-0000C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2" name="Text Box 3">
          <a:extLst>
            <a:ext uri="{FF2B5EF4-FFF2-40B4-BE49-F238E27FC236}">
              <a16:creationId xmlns:a16="http://schemas.microsoft.com/office/drawing/2014/main" id="{00000000-0008-0000-0C00-0000D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00000000-0008-0000-0C00-0000D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4" name="Text Box 3">
          <a:extLst>
            <a:ext uri="{FF2B5EF4-FFF2-40B4-BE49-F238E27FC236}">
              <a16:creationId xmlns:a16="http://schemas.microsoft.com/office/drawing/2014/main" id="{00000000-0008-0000-0C00-0000D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00000000-0008-0000-0C00-0000D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6" name="Text Box 3">
          <a:extLst>
            <a:ext uri="{FF2B5EF4-FFF2-40B4-BE49-F238E27FC236}">
              <a16:creationId xmlns:a16="http://schemas.microsoft.com/office/drawing/2014/main" id="{00000000-0008-0000-0C00-0000D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00000000-0008-0000-0C00-0000D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8" name="Text Box 3">
          <a:extLst>
            <a:ext uri="{FF2B5EF4-FFF2-40B4-BE49-F238E27FC236}">
              <a16:creationId xmlns:a16="http://schemas.microsoft.com/office/drawing/2014/main" id="{00000000-0008-0000-0C00-0000D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00000000-0008-0000-0C00-0000D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0" name="Text Box 3">
          <a:extLst>
            <a:ext uri="{FF2B5EF4-FFF2-40B4-BE49-F238E27FC236}">
              <a16:creationId xmlns:a16="http://schemas.microsoft.com/office/drawing/2014/main" id="{00000000-0008-0000-0C00-0000D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00000000-0008-0000-0C00-0000D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id="{00000000-0008-0000-0C00-0000D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00000000-0008-0000-0C00-0000D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00000000-0008-0000-0C00-0000D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00000000-0008-0000-0C00-0000D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6" name="Text Box 3">
          <a:extLst>
            <a:ext uri="{FF2B5EF4-FFF2-40B4-BE49-F238E27FC236}">
              <a16:creationId xmlns:a16="http://schemas.microsoft.com/office/drawing/2014/main" id="{00000000-0008-0000-0C00-0000D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00000000-0008-0000-0C00-0000D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id="{00000000-0008-0000-0C00-0000E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0000000-0008-0000-0C00-0000E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0" name="Text Box 3">
          <a:extLst>
            <a:ext uri="{FF2B5EF4-FFF2-40B4-BE49-F238E27FC236}">
              <a16:creationId xmlns:a16="http://schemas.microsoft.com/office/drawing/2014/main" id="{00000000-0008-0000-0C00-0000E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00000000-0008-0000-0C00-0000E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2" name="Text Box 3">
          <a:extLst>
            <a:ext uri="{FF2B5EF4-FFF2-40B4-BE49-F238E27FC236}">
              <a16:creationId xmlns:a16="http://schemas.microsoft.com/office/drawing/2014/main" id="{00000000-0008-0000-0C00-0000E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00000000-0008-0000-0C00-0000E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4" name="Text Box 3">
          <a:extLst>
            <a:ext uri="{FF2B5EF4-FFF2-40B4-BE49-F238E27FC236}">
              <a16:creationId xmlns:a16="http://schemas.microsoft.com/office/drawing/2014/main" id="{00000000-0008-0000-0C00-0000E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00000000-0008-0000-0C00-0000E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6" name="Text Box 3">
          <a:extLst>
            <a:ext uri="{FF2B5EF4-FFF2-40B4-BE49-F238E27FC236}">
              <a16:creationId xmlns:a16="http://schemas.microsoft.com/office/drawing/2014/main" id="{00000000-0008-0000-0C00-0000E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00000000-0008-0000-0C00-0000E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8" name="Text Box 3">
          <a:extLst>
            <a:ext uri="{FF2B5EF4-FFF2-40B4-BE49-F238E27FC236}">
              <a16:creationId xmlns:a16="http://schemas.microsoft.com/office/drawing/2014/main" id="{00000000-0008-0000-0C00-0000E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00000000-0008-0000-0C00-0000E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0" name="Text Box 3">
          <a:extLst>
            <a:ext uri="{FF2B5EF4-FFF2-40B4-BE49-F238E27FC236}">
              <a16:creationId xmlns:a16="http://schemas.microsoft.com/office/drawing/2014/main" id="{00000000-0008-0000-0C00-0000E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00000000-0008-0000-0C00-0000E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00000000-0008-0000-0C00-0000E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C00-0000E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4" name="Text Box 3">
          <a:extLst>
            <a:ext uri="{FF2B5EF4-FFF2-40B4-BE49-F238E27FC236}">
              <a16:creationId xmlns:a16="http://schemas.microsoft.com/office/drawing/2014/main" id="{00000000-0008-0000-0C00-0000F0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00000000-0008-0000-0C00-0000F1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6" name="Text Box 3">
          <a:extLst>
            <a:ext uri="{FF2B5EF4-FFF2-40B4-BE49-F238E27FC236}">
              <a16:creationId xmlns:a16="http://schemas.microsoft.com/office/drawing/2014/main" id="{00000000-0008-0000-0C00-0000F2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00000000-0008-0000-0C00-0000F3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8" name="Text Box 3">
          <a:extLst>
            <a:ext uri="{FF2B5EF4-FFF2-40B4-BE49-F238E27FC236}">
              <a16:creationId xmlns:a16="http://schemas.microsoft.com/office/drawing/2014/main" id="{00000000-0008-0000-0C00-0000F4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00000000-0008-0000-0C00-0000F5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00000000-0008-0000-0C00-0000F6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00000000-0008-0000-0C00-0000F7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00000000-0008-0000-0C00-0000F8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00000000-0008-0000-0C00-0000F9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4" name="Text Box 3">
          <a:extLst>
            <a:ext uri="{FF2B5EF4-FFF2-40B4-BE49-F238E27FC236}">
              <a16:creationId xmlns:a16="http://schemas.microsoft.com/office/drawing/2014/main" id="{00000000-0008-0000-0C00-0000FA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00000000-0008-0000-0C00-0000FB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id="{00000000-0008-0000-0C00-0000FC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C00-0000FD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8" name="Text Box 3">
          <a:extLst>
            <a:ext uri="{FF2B5EF4-FFF2-40B4-BE49-F238E27FC236}">
              <a16:creationId xmlns:a16="http://schemas.microsoft.com/office/drawing/2014/main" id="{00000000-0008-0000-0C00-0000FE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00000000-0008-0000-0C00-0000FF09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0" name="Text Box 3">
          <a:extLst>
            <a:ext uri="{FF2B5EF4-FFF2-40B4-BE49-F238E27FC236}">
              <a16:creationId xmlns:a16="http://schemas.microsoft.com/office/drawing/2014/main" id="{00000000-0008-0000-0C00-00000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00000000-0008-0000-0C00-00000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00000000-0008-0000-0C00-00000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00000000-0008-0000-0C00-00000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00000000-0008-0000-0C00-00000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00000000-0008-0000-0C00-00000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6" name="Text Box 3">
          <a:extLst>
            <a:ext uri="{FF2B5EF4-FFF2-40B4-BE49-F238E27FC236}">
              <a16:creationId xmlns:a16="http://schemas.microsoft.com/office/drawing/2014/main" id="{00000000-0008-0000-0C00-00000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00000000-0008-0000-0C00-00000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00000000-0008-0000-0C00-00000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00000000-0008-0000-0C00-00000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0" name="Text Box 3">
          <a:extLst>
            <a:ext uri="{FF2B5EF4-FFF2-40B4-BE49-F238E27FC236}">
              <a16:creationId xmlns:a16="http://schemas.microsoft.com/office/drawing/2014/main" id="{00000000-0008-0000-0C00-00000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00000000-0008-0000-0C00-00000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00000000-0008-0000-0C00-00000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00000000-0008-0000-0C00-00000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4" name="Text Box 3">
          <a:extLst>
            <a:ext uri="{FF2B5EF4-FFF2-40B4-BE49-F238E27FC236}">
              <a16:creationId xmlns:a16="http://schemas.microsoft.com/office/drawing/2014/main" id="{00000000-0008-0000-0C00-00000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00000000-0008-0000-0C00-00000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6" name="Text Box 3">
          <a:extLst>
            <a:ext uri="{FF2B5EF4-FFF2-40B4-BE49-F238E27FC236}">
              <a16:creationId xmlns:a16="http://schemas.microsoft.com/office/drawing/2014/main" id="{00000000-0008-0000-0C00-00001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0000000-0008-0000-0C00-00001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8" name="Text Box 3">
          <a:extLst>
            <a:ext uri="{FF2B5EF4-FFF2-40B4-BE49-F238E27FC236}">
              <a16:creationId xmlns:a16="http://schemas.microsoft.com/office/drawing/2014/main" id="{00000000-0008-0000-0C00-00001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00000000-0008-0000-0C00-00001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0" name="Text Box 3">
          <a:extLst>
            <a:ext uri="{FF2B5EF4-FFF2-40B4-BE49-F238E27FC236}">
              <a16:creationId xmlns:a16="http://schemas.microsoft.com/office/drawing/2014/main" id="{00000000-0008-0000-0C00-00001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00000000-0008-0000-0C00-00001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id="{00000000-0008-0000-0C00-00001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00000000-0008-0000-0C00-00001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4" name="Text Box 3">
          <a:extLst>
            <a:ext uri="{FF2B5EF4-FFF2-40B4-BE49-F238E27FC236}">
              <a16:creationId xmlns:a16="http://schemas.microsoft.com/office/drawing/2014/main" id="{00000000-0008-0000-0C00-00001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C00-00001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6" name="Text Box 3">
          <a:extLst>
            <a:ext uri="{FF2B5EF4-FFF2-40B4-BE49-F238E27FC236}">
              <a16:creationId xmlns:a16="http://schemas.microsoft.com/office/drawing/2014/main" id="{00000000-0008-0000-0C00-00001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00000000-0008-0000-0C00-00001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8" name="Text Box 3">
          <a:extLst>
            <a:ext uri="{FF2B5EF4-FFF2-40B4-BE49-F238E27FC236}">
              <a16:creationId xmlns:a16="http://schemas.microsoft.com/office/drawing/2014/main" id="{00000000-0008-0000-0C00-00001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00000000-0008-0000-0C00-00001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0" name="Text Box 3">
          <a:extLst>
            <a:ext uri="{FF2B5EF4-FFF2-40B4-BE49-F238E27FC236}">
              <a16:creationId xmlns:a16="http://schemas.microsoft.com/office/drawing/2014/main" id="{00000000-0008-0000-0C00-00001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00000000-0008-0000-0C00-00001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2" name="Text Box 3">
          <a:extLst>
            <a:ext uri="{FF2B5EF4-FFF2-40B4-BE49-F238E27FC236}">
              <a16:creationId xmlns:a16="http://schemas.microsoft.com/office/drawing/2014/main" id="{00000000-0008-0000-0C00-00002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00000000-0008-0000-0C00-00002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00000000-0008-0000-0C00-00002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00000000-0008-0000-0C00-00002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00000000-0008-0000-0C00-00002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00000000-0008-0000-0C00-00002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id="{00000000-0008-0000-0C00-00002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00000000-0008-0000-0C00-00002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0" name="Text Box 3">
          <a:extLst>
            <a:ext uri="{FF2B5EF4-FFF2-40B4-BE49-F238E27FC236}">
              <a16:creationId xmlns:a16="http://schemas.microsoft.com/office/drawing/2014/main" id="{00000000-0008-0000-0C00-00002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0000000-0008-0000-0C00-00002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id="{00000000-0008-0000-0C00-00002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00000000-0008-0000-0C00-00002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00000000-0008-0000-0C00-00002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0000000-0008-0000-0C00-00002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id="{00000000-0008-0000-0C00-00002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00000000-0008-0000-0C00-00002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00000000-0008-0000-0C00-00003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00000000-0008-0000-0C00-00003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id="{00000000-0008-0000-0C00-00003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00000000-0008-0000-0C00-00003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id="{00000000-0008-0000-0C00-00003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00000000-0008-0000-0C00-00003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id="{00000000-0008-0000-0C00-00003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0000000-0008-0000-0C00-00003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00000000-0008-0000-0C00-00003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00000000-0008-0000-0C00-00003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id="{00000000-0008-0000-0C00-00003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00000000-0008-0000-0C00-00003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00000000-0008-0000-0C00-00003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00000000-0008-0000-0C00-00003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id="{00000000-0008-0000-0C00-00003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00000000-0008-0000-0C00-00003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00000000-0008-0000-0C00-00004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00000000-0008-0000-0C00-00004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00000000-0008-0000-0C00-00004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00000000-0008-0000-0C00-00004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id="{00000000-0008-0000-0C00-00004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00000000-0008-0000-0C00-00004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00000000-0008-0000-0C00-00004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00000000-0008-0000-0C00-00004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id="{00000000-0008-0000-0C00-00004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00000000-0008-0000-0C00-00004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id="{00000000-0008-0000-0C00-00004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00000000-0008-0000-0C00-00004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00000000-0008-0000-0C00-00004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00000000-0008-0000-0C00-00004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00000000-0008-0000-0C00-00004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00000000-0008-0000-0C00-00004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id="{00000000-0008-0000-0C00-00005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00000000-0008-0000-0C00-00005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id="{00000000-0008-0000-0C00-00005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00000000-0008-0000-0C00-00005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00000000-0008-0000-0C00-00005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00000000-0008-0000-0C00-00005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id="{00000000-0008-0000-0C00-00005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00000000-0008-0000-0C00-00005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00000000-0008-0000-0C00-00005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00000000-0008-0000-0C00-00005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00000000-0008-0000-0C00-00005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00000000-0008-0000-0C00-00005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id="{00000000-0008-0000-0C00-00005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00000000-0008-0000-0C00-00005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id="{00000000-0008-0000-0C00-00005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00000000-0008-0000-0C00-00005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00000000-0008-0000-0C00-00006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00000000-0008-0000-0C00-00006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8" name="Text Box 3">
          <a:extLst>
            <a:ext uri="{FF2B5EF4-FFF2-40B4-BE49-F238E27FC236}">
              <a16:creationId xmlns:a16="http://schemas.microsoft.com/office/drawing/2014/main" id="{00000000-0008-0000-0C00-00006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00000000-0008-0000-0C00-00006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00000000-0008-0000-0C00-00006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C00-00006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id="{00000000-0008-0000-0C00-00006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00000000-0008-0000-0C00-00006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00000000-0008-0000-0C00-00006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00000000-0008-0000-0C00-00006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id="{00000000-0008-0000-0C00-00006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00000000-0008-0000-0C00-00006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00000000-0008-0000-0C00-00006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000000-0008-0000-0C00-00006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00000000-0008-0000-0C00-00006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1" name="Text Box 3">
          <a:extLst>
            <a:ext uri="{FF2B5EF4-FFF2-40B4-BE49-F238E27FC236}">
              <a16:creationId xmlns:a16="http://schemas.microsoft.com/office/drawing/2014/main" id="{00000000-0008-0000-0C00-00006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00000000-0008-0000-0C00-00007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3" name="Text Box 3">
          <a:extLst>
            <a:ext uri="{FF2B5EF4-FFF2-40B4-BE49-F238E27FC236}">
              <a16:creationId xmlns:a16="http://schemas.microsoft.com/office/drawing/2014/main" id="{00000000-0008-0000-0C00-00007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00000000-0008-0000-0C00-00007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C00-00007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00000000-0008-0000-0C00-00007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7" name="Text Box 3">
          <a:extLst>
            <a:ext uri="{FF2B5EF4-FFF2-40B4-BE49-F238E27FC236}">
              <a16:creationId xmlns:a16="http://schemas.microsoft.com/office/drawing/2014/main" id="{00000000-0008-0000-0C00-00007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00000000-0008-0000-0C00-00007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id="{00000000-0008-0000-0C00-00007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00000000-0008-0000-0C00-00007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id="{00000000-0008-0000-0C00-00007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00000000-0008-0000-0C00-00007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id="{00000000-0008-0000-0C00-00007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00000000-0008-0000-0C00-00007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00000000-0008-0000-0C00-00007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00000000-0008-0000-0C00-00007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C00-00007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00000000-0008-0000-0C00-00008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id="{00000000-0008-0000-0C00-00008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00000000-0008-0000-0C00-00008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id="{00000000-0008-0000-0C00-00008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00000000-0008-0000-0C00-00008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C00-00008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00000000-0008-0000-0C00-00008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00000000-0008-0000-0C00-00008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00000000-0008-0000-0C00-00008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id="{00000000-0008-0000-0C00-00008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00000000-0008-0000-0C00-00008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00000000-0008-0000-0C00-00008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00000000-0008-0000-0C00-00008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1" name="Text Box 3">
          <a:extLst>
            <a:ext uri="{FF2B5EF4-FFF2-40B4-BE49-F238E27FC236}">
              <a16:creationId xmlns:a16="http://schemas.microsoft.com/office/drawing/2014/main" id="{00000000-0008-0000-0C00-00008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00000000-0008-0000-0C00-00008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3" name="Text Box 3">
          <a:extLst>
            <a:ext uri="{FF2B5EF4-FFF2-40B4-BE49-F238E27FC236}">
              <a16:creationId xmlns:a16="http://schemas.microsoft.com/office/drawing/2014/main" id="{00000000-0008-0000-0C00-00008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00000000-0008-0000-0C00-00009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00000000-0008-0000-0C00-00009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00000000-0008-0000-0C00-00009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7" name="Text Box 3">
          <a:extLst>
            <a:ext uri="{FF2B5EF4-FFF2-40B4-BE49-F238E27FC236}">
              <a16:creationId xmlns:a16="http://schemas.microsoft.com/office/drawing/2014/main" id="{00000000-0008-0000-0C00-00009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00000000-0008-0000-0C00-00009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id="{00000000-0008-0000-0C00-00009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00000000-0008-0000-0C00-00009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1" name="Text Box 3">
          <a:extLst>
            <a:ext uri="{FF2B5EF4-FFF2-40B4-BE49-F238E27FC236}">
              <a16:creationId xmlns:a16="http://schemas.microsoft.com/office/drawing/2014/main" id="{00000000-0008-0000-0C00-00009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00000000-0008-0000-0C00-00009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C00-00009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00000000-0008-0000-0C00-00009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0000000-0008-0000-0C00-00009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00000000-0008-0000-0C00-00009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id="{00000000-0008-0000-0C00-00009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0000000-0008-0000-0C00-00009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19" name="Text Box 3">
          <a:extLst>
            <a:ext uri="{FF2B5EF4-FFF2-40B4-BE49-F238E27FC236}">
              <a16:creationId xmlns:a16="http://schemas.microsoft.com/office/drawing/2014/main" id="{00000000-0008-0000-0C00-00009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00000000-0008-0000-0C00-0000A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1" name="Text Box 3">
          <a:extLst>
            <a:ext uri="{FF2B5EF4-FFF2-40B4-BE49-F238E27FC236}">
              <a16:creationId xmlns:a16="http://schemas.microsoft.com/office/drawing/2014/main" id="{00000000-0008-0000-0C00-0000A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C00-0000A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id="{00000000-0008-0000-0C00-0000A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C00-0000A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00000000-0008-0000-0C00-0000A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C00-0000A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id="{00000000-0008-0000-0C00-0000A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C00-0000A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29" name="Text Box 3">
          <a:extLst>
            <a:ext uri="{FF2B5EF4-FFF2-40B4-BE49-F238E27FC236}">
              <a16:creationId xmlns:a16="http://schemas.microsoft.com/office/drawing/2014/main" id="{00000000-0008-0000-0C00-0000A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C00-0000A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1" name="Text Box 3">
          <a:extLst>
            <a:ext uri="{FF2B5EF4-FFF2-40B4-BE49-F238E27FC236}">
              <a16:creationId xmlns:a16="http://schemas.microsoft.com/office/drawing/2014/main" id="{00000000-0008-0000-0C00-0000A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0000000-0008-0000-0C00-0000A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3" name="Text Box 3">
          <a:extLst>
            <a:ext uri="{FF2B5EF4-FFF2-40B4-BE49-F238E27FC236}">
              <a16:creationId xmlns:a16="http://schemas.microsoft.com/office/drawing/2014/main" id="{00000000-0008-0000-0C00-0000A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00000000-0008-0000-0C00-0000A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id="{00000000-0008-0000-0C00-0000A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00000000-0008-0000-0C00-0000B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00000000-0008-0000-0C00-0000B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0000000-0008-0000-0C00-0000B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id="{00000000-0008-0000-0C00-0000B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00000000-0008-0000-0C00-0000B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1" name="Text Box 3">
          <a:extLst>
            <a:ext uri="{FF2B5EF4-FFF2-40B4-BE49-F238E27FC236}">
              <a16:creationId xmlns:a16="http://schemas.microsoft.com/office/drawing/2014/main" id="{00000000-0008-0000-0C00-0000B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00000000-0008-0000-0C00-0000B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3" name="Text Box 3">
          <a:extLst>
            <a:ext uri="{FF2B5EF4-FFF2-40B4-BE49-F238E27FC236}">
              <a16:creationId xmlns:a16="http://schemas.microsoft.com/office/drawing/2014/main" id="{00000000-0008-0000-0C00-0000B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00000000-0008-0000-0C00-0000B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5" name="Text Box 3">
          <a:extLst>
            <a:ext uri="{FF2B5EF4-FFF2-40B4-BE49-F238E27FC236}">
              <a16:creationId xmlns:a16="http://schemas.microsoft.com/office/drawing/2014/main" id="{00000000-0008-0000-0C00-0000B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00000000-0008-0000-0C00-0000B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7" name="Text Box 3">
          <a:extLst>
            <a:ext uri="{FF2B5EF4-FFF2-40B4-BE49-F238E27FC236}">
              <a16:creationId xmlns:a16="http://schemas.microsoft.com/office/drawing/2014/main" id="{00000000-0008-0000-0C00-0000B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C00-0000B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49" name="Text Box 3">
          <a:extLst>
            <a:ext uri="{FF2B5EF4-FFF2-40B4-BE49-F238E27FC236}">
              <a16:creationId xmlns:a16="http://schemas.microsoft.com/office/drawing/2014/main" id="{00000000-0008-0000-0C00-0000B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00000000-0008-0000-0C00-0000B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1" name="Text Box 3">
          <a:extLst>
            <a:ext uri="{FF2B5EF4-FFF2-40B4-BE49-F238E27FC236}">
              <a16:creationId xmlns:a16="http://schemas.microsoft.com/office/drawing/2014/main" id="{00000000-0008-0000-0C00-0000B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00000000-0008-0000-0C00-0000C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3" name="Text Box 3">
          <a:extLst>
            <a:ext uri="{FF2B5EF4-FFF2-40B4-BE49-F238E27FC236}">
              <a16:creationId xmlns:a16="http://schemas.microsoft.com/office/drawing/2014/main" id="{00000000-0008-0000-0C00-0000C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00000000-0008-0000-0C00-0000C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5" name="Text Box 3">
          <a:extLst>
            <a:ext uri="{FF2B5EF4-FFF2-40B4-BE49-F238E27FC236}">
              <a16:creationId xmlns:a16="http://schemas.microsoft.com/office/drawing/2014/main" id="{00000000-0008-0000-0C00-0000C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C00-0000C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7" name="Text Box 3">
          <a:extLst>
            <a:ext uri="{FF2B5EF4-FFF2-40B4-BE49-F238E27FC236}">
              <a16:creationId xmlns:a16="http://schemas.microsoft.com/office/drawing/2014/main" id="{00000000-0008-0000-0C00-0000C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00000000-0008-0000-0C00-0000C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59" name="Text Box 3">
          <a:extLst>
            <a:ext uri="{FF2B5EF4-FFF2-40B4-BE49-F238E27FC236}">
              <a16:creationId xmlns:a16="http://schemas.microsoft.com/office/drawing/2014/main" id="{00000000-0008-0000-0C00-0000C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0000000-0008-0000-0C00-0000C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1" name="Text Box 3">
          <a:extLst>
            <a:ext uri="{FF2B5EF4-FFF2-40B4-BE49-F238E27FC236}">
              <a16:creationId xmlns:a16="http://schemas.microsoft.com/office/drawing/2014/main" id="{00000000-0008-0000-0C00-0000C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00000000-0008-0000-0C00-0000C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3" name="Text Box 3">
          <a:extLst>
            <a:ext uri="{FF2B5EF4-FFF2-40B4-BE49-F238E27FC236}">
              <a16:creationId xmlns:a16="http://schemas.microsoft.com/office/drawing/2014/main" id="{00000000-0008-0000-0C00-0000C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C00-0000C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5" name="Text Box 3">
          <a:extLst>
            <a:ext uri="{FF2B5EF4-FFF2-40B4-BE49-F238E27FC236}">
              <a16:creationId xmlns:a16="http://schemas.microsoft.com/office/drawing/2014/main" id="{00000000-0008-0000-0C00-0000C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00000000-0008-0000-0C00-0000C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7" name="Text Box 3">
          <a:extLst>
            <a:ext uri="{FF2B5EF4-FFF2-40B4-BE49-F238E27FC236}">
              <a16:creationId xmlns:a16="http://schemas.microsoft.com/office/drawing/2014/main" id="{00000000-0008-0000-0C00-0000C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00000000-0008-0000-0C00-0000D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69" name="Text Box 3">
          <a:extLst>
            <a:ext uri="{FF2B5EF4-FFF2-40B4-BE49-F238E27FC236}">
              <a16:creationId xmlns:a16="http://schemas.microsoft.com/office/drawing/2014/main" id="{00000000-0008-0000-0C00-0000D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00000000-0008-0000-0C00-0000D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1" name="Text Box 3">
          <a:extLst>
            <a:ext uri="{FF2B5EF4-FFF2-40B4-BE49-F238E27FC236}">
              <a16:creationId xmlns:a16="http://schemas.microsoft.com/office/drawing/2014/main" id="{00000000-0008-0000-0C00-0000D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00000000-0008-0000-0C00-0000D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3" name="Text Box 3">
          <a:extLst>
            <a:ext uri="{FF2B5EF4-FFF2-40B4-BE49-F238E27FC236}">
              <a16:creationId xmlns:a16="http://schemas.microsoft.com/office/drawing/2014/main" id="{00000000-0008-0000-0C00-0000D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00000000-0008-0000-0C00-0000D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5" name="Text Box 3">
          <a:extLst>
            <a:ext uri="{FF2B5EF4-FFF2-40B4-BE49-F238E27FC236}">
              <a16:creationId xmlns:a16="http://schemas.microsoft.com/office/drawing/2014/main" id="{00000000-0008-0000-0C00-0000D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C00-0000D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7" name="Text Box 3">
          <a:extLst>
            <a:ext uri="{FF2B5EF4-FFF2-40B4-BE49-F238E27FC236}">
              <a16:creationId xmlns:a16="http://schemas.microsoft.com/office/drawing/2014/main" id="{00000000-0008-0000-0C00-0000D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00000000-0008-0000-0C00-0000D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79" name="Text Box 3">
          <a:extLst>
            <a:ext uri="{FF2B5EF4-FFF2-40B4-BE49-F238E27FC236}">
              <a16:creationId xmlns:a16="http://schemas.microsoft.com/office/drawing/2014/main" id="{00000000-0008-0000-0C00-0000D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00000000-0008-0000-0C00-0000D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1" name="Text Box 3">
          <a:extLst>
            <a:ext uri="{FF2B5EF4-FFF2-40B4-BE49-F238E27FC236}">
              <a16:creationId xmlns:a16="http://schemas.microsoft.com/office/drawing/2014/main" id="{00000000-0008-0000-0C00-0000D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00000000-0008-0000-0C00-0000D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3" name="Text Box 3">
          <a:extLst>
            <a:ext uri="{FF2B5EF4-FFF2-40B4-BE49-F238E27FC236}">
              <a16:creationId xmlns:a16="http://schemas.microsoft.com/office/drawing/2014/main" id="{00000000-0008-0000-0C00-0000D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00000000-0008-0000-0C00-0000E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5" name="Text Box 3">
          <a:extLst>
            <a:ext uri="{FF2B5EF4-FFF2-40B4-BE49-F238E27FC236}">
              <a16:creationId xmlns:a16="http://schemas.microsoft.com/office/drawing/2014/main" id="{00000000-0008-0000-0C00-0000E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00000000-0008-0000-0C00-0000E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7" name="Text Box 3">
          <a:extLst>
            <a:ext uri="{FF2B5EF4-FFF2-40B4-BE49-F238E27FC236}">
              <a16:creationId xmlns:a16="http://schemas.microsoft.com/office/drawing/2014/main" id="{00000000-0008-0000-0C00-0000E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00000000-0008-0000-0C00-0000E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id="{00000000-0008-0000-0C00-0000E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00000000-0008-0000-0C00-0000E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1" name="Text Box 3">
          <a:extLst>
            <a:ext uri="{FF2B5EF4-FFF2-40B4-BE49-F238E27FC236}">
              <a16:creationId xmlns:a16="http://schemas.microsoft.com/office/drawing/2014/main" id="{00000000-0008-0000-0C00-0000E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00000000-0008-0000-0C00-0000E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3" name="Text Box 3">
          <a:extLst>
            <a:ext uri="{FF2B5EF4-FFF2-40B4-BE49-F238E27FC236}">
              <a16:creationId xmlns:a16="http://schemas.microsoft.com/office/drawing/2014/main" id="{00000000-0008-0000-0C00-0000E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00000000-0008-0000-0C00-0000E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id="{00000000-0008-0000-0C00-0000E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00000000-0008-0000-0C00-0000E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7" name="Text Box 3">
          <a:extLst>
            <a:ext uri="{FF2B5EF4-FFF2-40B4-BE49-F238E27FC236}">
              <a16:creationId xmlns:a16="http://schemas.microsoft.com/office/drawing/2014/main" id="{00000000-0008-0000-0C00-0000E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00000000-0008-0000-0C00-0000E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799" name="Text Box 3">
          <a:extLst>
            <a:ext uri="{FF2B5EF4-FFF2-40B4-BE49-F238E27FC236}">
              <a16:creationId xmlns:a16="http://schemas.microsoft.com/office/drawing/2014/main" id="{00000000-0008-0000-0C00-0000E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00000000-0008-0000-0C00-0000F0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1" name="Text Box 3">
          <a:extLst>
            <a:ext uri="{FF2B5EF4-FFF2-40B4-BE49-F238E27FC236}">
              <a16:creationId xmlns:a16="http://schemas.microsoft.com/office/drawing/2014/main" id="{00000000-0008-0000-0C00-0000F1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00000000-0008-0000-0C00-0000F2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3" name="Text Box 3">
          <a:extLst>
            <a:ext uri="{FF2B5EF4-FFF2-40B4-BE49-F238E27FC236}">
              <a16:creationId xmlns:a16="http://schemas.microsoft.com/office/drawing/2014/main" id="{00000000-0008-0000-0C00-0000F3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00000000-0008-0000-0C00-0000F4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00000000-0008-0000-0C00-0000F5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00000000-0008-0000-0C00-0000F6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7" name="Text Box 3">
          <a:extLst>
            <a:ext uri="{FF2B5EF4-FFF2-40B4-BE49-F238E27FC236}">
              <a16:creationId xmlns:a16="http://schemas.microsoft.com/office/drawing/2014/main" id="{00000000-0008-0000-0C00-0000F7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00000000-0008-0000-0C00-0000F8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09" name="Text Box 3">
          <a:extLst>
            <a:ext uri="{FF2B5EF4-FFF2-40B4-BE49-F238E27FC236}">
              <a16:creationId xmlns:a16="http://schemas.microsoft.com/office/drawing/2014/main" id="{00000000-0008-0000-0C00-0000F9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00000000-0008-0000-0C00-0000FA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1" name="Text Box 3">
          <a:extLst>
            <a:ext uri="{FF2B5EF4-FFF2-40B4-BE49-F238E27FC236}">
              <a16:creationId xmlns:a16="http://schemas.microsoft.com/office/drawing/2014/main" id="{00000000-0008-0000-0C00-0000FB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00000000-0008-0000-0C00-0000FC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id="{00000000-0008-0000-0C00-0000FD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00000000-0008-0000-0C00-0000FE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00000000-0008-0000-0C00-0000FF0A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6" name="Text Box 3">
          <a:extLst>
            <a:ext uri="{FF2B5EF4-FFF2-40B4-BE49-F238E27FC236}">
              <a16:creationId xmlns:a16="http://schemas.microsoft.com/office/drawing/2014/main" id="{00000000-0008-0000-0C00-000000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00000000-0008-0000-0C00-000001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00000000-0008-0000-0C00-000002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19" name="Text Box 3">
          <a:extLst>
            <a:ext uri="{FF2B5EF4-FFF2-40B4-BE49-F238E27FC236}">
              <a16:creationId xmlns:a16="http://schemas.microsoft.com/office/drawing/2014/main" id="{00000000-0008-0000-0C00-000003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00000000-0008-0000-0C00-000004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1" name="Text Box 3">
          <a:extLst>
            <a:ext uri="{FF2B5EF4-FFF2-40B4-BE49-F238E27FC236}">
              <a16:creationId xmlns:a16="http://schemas.microsoft.com/office/drawing/2014/main" id="{00000000-0008-0000-0C00-000005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00000000-0008-0000-0C00-000006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id="{00000000-0008-0000-0C00-000007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4" name="Text Box 3">
          <a:extLst>
            <a:ext uri="{FF2B5EF4-FFF2-40B4-BE49-F238E27FC236}">
              <a16:creationId xmlns:a16="http://schemas.microsoft.com/office/drawing/2014/main" id="{00000000-0008-0000-0C00-000008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id="{00000000-0008-0000-0C00-000009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00000000-0008-0000-0C00-00000A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id="{00000000-0008-0000-0C00-00000B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00000000-0008-0000-0C00-00000C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29" name="Text Box 3">
          <a:extLst>
            <a:ext uri="{FF2B5EF4-FFF2-40B4-BE49-F238E27FC236}">
              <a16:creationId xmlns:a16="http://schemas.microsoft.com/office/drawing/2014/main" id="{00000000-0008-0000-0C00-00000D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00000000-0008-0000-0C00-00000E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00000000-0008-0000-0C00-00000F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00000000-0008-0000-0C00-000010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3" name="Text Box 3">
          <a:extLst>
            <a:ext uri="{FF2B5EF4-FFF2-40B4-BE49-F238E27FC236}">
              <a16:creationId xmlns:a16="http://schemas.microsoft.com/office/drawing/2014/main" id="{00000000-0008-0000-0C00-000011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00000000-0008-0000-0C00-000012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5" name="Text Box 3">
          <a:extLst>
            <a:ext uri="{FF2B5EF4-FFF2-40B4-BE49-F238E27FC236}">
              <a16:creationId xmlns:a16="http://schemas.microsoft.com/office/drawing/2014/main" id="{00000000-0008-0000-0C00-000013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00000000-0008-0000-0C00-000014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7" name="Text Box 3">
          <a:extLst>
            <a:ext uri="{FF2B5EF4-FFF2-40B4-BE49-F238E27FC236}">
              <a16:creationId xmlns:a16="http://schemas.microsoft.com/office/drawing/2014/main" id="{00000000-0008-0000-0C00-000015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00000000-0008-0000-0C00-000016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39" name="Text Box 3">
          <a:extLst>
            <a:ext uri="{FF2B5EF4-FFF2-40B4-BE49-F238E27FC236}">
              <a16:creationId xmlns:a16="http://schemas.microsoft.com/office/drawing/2014/main" id="{00000000-0008-0000-0C00-000017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00000000-0008-0000-0C00-000018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1" name="Text Box 3">
          <a:extLst>
            <a:ext uri="{FF2B5EF4-FFF2-40B4-BE49-F238E27FC236}">
              <a16:creationId xmlns:a16="http://schemas.microsoft.com/office/drawing/2014/main" id="{00000000-0008-0000-0C00-000019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00000000-0008-0000-0C00-00001A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3" name="Text Box 3">
          <a:extLst>
            <a:ext uri="{FF2B5EF4-FFF2-40B4-BE49-F238E27FC236}">
              <a16:creationId xmlns:a16="http://schemas.microsoft.com/office/drawing/2014/main" id="{00000000-0008-0000-0C00-00001B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00000000-0008-0000-0C00-00001C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00000000-0008-0000-0C00-00001D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6" name="Text Box 3">
          <a:extLst>
            <a:ext uri="{FF2B5EF4-FFF2-40B4-BE49-F238E27FC236}">
              <a16:creationId xmlns:a16="http://schemas.microsoft.com/office/drawing/2014/main" id="{00000000-0008-0000-0C00-00001E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7" name="Text Box 3">
          <a:extLst>
            <a:ext uri="{FF2B5EF4-FFF2-40B4-BE49-F238E27FC236}">
              <a16:creationId xmlns:a16="http://schemas.microsoft.com/office/drawing/2014/main" id="{00000000-0008-0000-0C00-00001F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00000000-0008-0000-0C00-000020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49" name="Text Box 3">
          <a:extLst>
            <a:ext uri="{FF2B5EF4-FFF2-40B4-BE49-F238E27FC236}">
              <a16:creationId xmlns:a16="http://schemas.microsoft.com/office/drawing/2014/main" id="{00000000-0008-0000-0C00-000021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00000000-0008-0000-0C00-000022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id="{00000000-0008-0000-0C00-000023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00000000-0008-0000-0C00-000024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id="{00000000-0008-0000-0C00-000025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4" name="Text Box 3">
          <a:extLst>
            <a:ext uri="{FF2B5EF4-FFF2-40B4-BE49-F238E27FC236}">
              <a16:creationId xmlns:a16="http://schemas.microsoft.com/office/drawing/2014/main" id="{00000000-0008-0000-0C00-000026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00000000-0008-0000-0C00-000027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00000000-0008-0000-0C00-000028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7" name="Text Box 3">
          <a:extLst>
            <a:ext uri="{FF2B5EF4-FFF2-40B4-BE49-F238E27FC236}">
              <a16:creationId xmlns:a16="http://schemas.microsoft.com/office/drawing/2014/main" id="{00000000-0008-0000-0C00-000029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00000000-0008-0000-0C00-00002A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59" name="Text Box 3">
          <a:extLst>
            <a:ext uri="{FF2B5EF4-FFF2-40B4-BE49-F238E27FC236}">
              <a16:creationId xmlns:a16="http://schemas.microsoft.com/office/drawing/2014/main" id="{00000000-0008-0000-0C00-00002B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0000000-0008-0000-0C00-00002C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1" name="Text Box 3">
          <a:extLst>
            <a:ext uri="{FF2B5EF4-FFF2-40B4-BE49-F238E27FC236}">
              <a16:creationId xmlns:a16="http://schemas.microsoft.com/office/drawing/2014/main" id="{00000000-0008-0000-0C00-00002D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2" name="Text Box 3">
          <a:extLst>
            <a:ext uri="{FF2B5EF4-FFF2-40B4-BE49-F238E27FC236}">
              <a16:creationId xmlns:a16="http://schemas.microsoft.com/office/drawing/2014/main" id="{00000000-0008-0000-0C00-00002E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3" name="Text Box 3">
          <a:extLst>
            <a:ext uri="{FF2B5EF4-FFF2-40B4-BE49-F238E27FC236}">
              <a16:creationId xmlns:a16="http://schemas.microsoft.com/office/drawing/2014/main" id="{00000000-0008-0000-0C00-00002F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00000000-0008-0000-0C00-000030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5" name="Text Box 3">
          <a:extLst>
            <a:ext uri="{FF2B5EF4-FFF2-40B4-BE49-F238E27FC236}">
              <a16:creationId xmlns:a16="http://schemas.microsoft.com/office/drawing/2014/main" id="{00000000-0008-0000-0C00-000031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id="{00000000-0008-0000-0C00-000032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7" name="Text Box 3">
          <a:extLst>
            <a:ext uri="{FF2B5EF4-FFF2-40B4-BE49-F238E27FC236}">
              <a16:creationId xmlns:a16="http://schemas.microsoft.com/office/drawing/2014/main" id="{00000000-0008-0000-0C00-000033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00000000-0008-0000-0C00-000034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id="{00000000-0008-0000-0C00-000035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00000000-0008-0000-0C00-000036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1" name="Text Box 3">
          <a:extLst>
            <a:ext uri="{FF2B5EF4-FFF2-40B4-BE49-F238E27FC236}">
              <a16:creationId xmlns:a16="http://schemas.microsoft.com/office/drawing/2014/main" id="{00000000-0008-0000-0C00-000037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00000000-0008-0000-0C00-000038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3" name="Text Box 3">
          <a:extLst>
            <a:ext uri="{FF2B5EF4-FFF2-40B4-BE49-F238E27FC236}">
              <a16:creationId xmlns:a16="http://schemas.microsoft.com/office/drawing/2014/main" id="{00000000-0008-0000-0C00-0000390B0000}"/>
            </a:ext>
          </a:extLst>
        </xdr:cNvPr>
        <xdr:cNvSpPr txBox="1">
          <a:spLocks noChangeArrowheads="1"/>
        </xdr:cNvSpPr>
      </xdr:nvSpPr>
      <xdr:spPr bwMode="auto">
        <a:xfrm>
          <a:off x="2809875" y="22507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4" name="Text Box 68">
          <a:extLst>
            <a:ext uri="{FF2B5EF4-FFF2-40B4-BE49-F238E27FC236}">
              <a16:creationId xmlns:a16="http://schemas.microsoft.com/office/drawing/2014/main" id="{00000000-0008-0000-0C00-00003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5" name="Text Box 69">
          <a:extLst>
            <a:ext uri="{FF2B5EF4-FFF2-40B4-BE49-F238E27FC236}">
              <a16:creationId xmlns:a16="http://schemas.microsoft.com/office/drawing/2014/main" id="{00000000-0008-0000-0C00-00003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6" name="Text Box 70">
          <a:extLst>
            <a:ext uri="{FF2B5EF4-FFF2-40B4-BE49-F238E27FC236}">
              <a16:creationId xmlns:a16="http://schemas.microsoft.com/office/drawing/2014/main" id="{00000000-0008-0000-0C00-00003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7" name="Text Box 71">
          <a:extLst>
            <a:ext uri="{FF2B5EF4-FFF2-40B4-BE49-F238E27FC236}">
              <a16:creationId xmlns:a16="http://schemas.microsoft.com/office/drawing/2014/main" id="{00000000-0008-0000-0C00-00003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8" name="Text Box 72">
          <a:extLst>
            <a:ext uri="{FF2B5EF4-FFF2-40B4-BE49-F238E27FC236}">
              <a16:creationId xmlns:a16="http://schemas.microsoft.com/office/drawing/2014/main" id="{00000000-0008-0000-0C00-00003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79" name="Text Box 73">
          <a:extLst>
            <a:ext uri="{FF2B5EF4-FFF2-40B4-BE49-F238E27FC236}">
              <a16:creationId xmlns:a16="http://schemas.microsoft.com/office/drawing/2014/main" id="{00000000-0008-0000-0C00-00003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0" name="Text Box 38">
          <a:extLst>
            <a:ext uri="{FF2B5EF4-FFF2-40B4-BE49-F238E27FC236}">
              <a16:creationId xmlns:a16="http://schemas.microsoft.com/office/drawing/2014/main" id="{00000000-0008-0000-0C00-00004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1" name="Text Box 38">
          <a:extLst>
            <a:ext uri="{FF2B5EF4-FFF2-40B4-BE49-F238E27FC236}">
              <a16:creationId xmlns:a16="http://schemas.microsoft.com/office/drawing/2014/main" id="{00000000-0008-0000-0C00-00004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2" name="Text Box 38">
          <a:extLst>
            <a:ext uri="{FF2B5EF4-FFF2-40B4-BE49-F238E27FC236}">
              <a16:creationId xmlns:a16="http://schemas.microsoft.com/office/drawing/2014/main" id="{00000000-0008-0000-0C00-00004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3" name="Text Box 38">
          <a:extLst>
            <a:ext uri="{FF2B5EF4-FFF2-40B4-BE49-F238E27FC236}">
              <a16:creationId xmlns:a16="http://schemas.microsoft.com/office/drawing/2014/main" id="{00000000-0008-0000-0C00-00004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4" name="Text Box 38">
          <a:extLst>
            <a:ext uri="{FF2B5EF4-FFF2-40B4-BE49-F238E27FC236}">
              <a16:creationId xmlns:a16="http://schemas.microsoft.com/office/drawing/2014/main" id="{00000000-0008-0000-0C00-00004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5" name="Text Box 38">
          <a:extLst>
            <a:ext uri="{FF2B5EF4-FFF2-40B4-BE49-F238E27FC236}">
              <a16:creationId xmlns:a16="http://schemas.microsoft.com/office/drawing/2014/main" id="{00000000-0008-0000-0C00-00004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6" name="Text Box 38">
          <a:extLst>
            <a:ext uri="{FF2B5EF4-FFF2-40B4-BE49-F238E27FC236}">
              <a16:creationId xmlns:a16="http://schemas.microsoft.com/office/drawing/2014/main" id="{00000000-0008-0000-0C00-00004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7" name="Text Box 38">
          <a:extLst>
            <a:ext uri="{FF2B5EF4-FFF2-40B4-BE49-F238E27FC236}">
              <a16:creationId xmlns:a16="http://schemas.microsoft.com/office/drawing/2014/main" id="{00000000-0008-0000-0C00-00004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8" name="Text Box 38">
          <a:extLst>
            <a:ext uri="{FF2B5EF4-FFF2-40B4-BE49-F238E27FC236}">
              <a16:creationId xmlns:a16="http://schemas.microsoft.com/office/drawing/2014/main" id="{00000000-0008-0000-0C00-00004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89" name="Text Box 38">
          <a:extLst>
            <a:ext uri="{FF2B5EF4-FFF2-40B4-BE49-F238E27FC236}">
              <a16:creationId xmlns:a16="http://schemas.microsoft.com/office/drawing/2014/main" id="{00000000-0008-0000-0C00-00004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0" name="Text Box 38">
          <a:extLst>
            <a:ext uri="{FF2B5EF4-FFF2-40B4-BE49-F238E27FC236}">
              <a16:creationId xmlns:a16="http://schemas.microsoft.com/office/drawing/2014/main" id="{00000000-0008-0000-0C00-00004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1" name="Text Box 38">
          <a:extLst>
            <a:ext uri="{FF2B5EF4-FFF2-40B4-BE49-F238E27FC236}">
              <a16:creationId xmlns:a16="http://schemas.microsoft.com/office/drawing/2014/main" id="{00000000-0008-0000-0C00-00004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00000000-0008-0000-0C00-00004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3" name="Text Box 76">
          <a:extLst>
            <a:ext uri="{FF2B5EF4-FFF2-40B4-BE49-F238E27FC236}">
              <a16:creationId xmlns:a16="http://schemas.microsoft.com/office/drawing/2014/main" id="{00000000-0008-0000-0C00-00004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4" name="Text Box 77">
          <a:extLst>
            <a:ext uri="{FF2B5EF4-FFF2-40B4-BE49-F238E27FC236}">
              <a16:creationId xmlns:a16="http://schemas.microsoft.com/office/drawing/2014/main" id="{00000000-0008-0000-0C00-00004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5" name="Text Box 78">
          <a:extLst>
            <a:ext uri="{FF2B5EF4-FFF2-40B4-BE49-F238E27FC236}">
              <a16:creationId xmlns:a16="http://schemas.microsoft.com/office/drawing/2014/main" id="{00000000-0008-0000-0C00-00004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00000000-0008-0000-0C00-00005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0000000-0008-0000-0C00-00005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8" name="Text Box 46">
          <a:extLst>
            <a:ext uri="{FF2B5EF4-FFF2-40B4-BE49-F238E27FC236}">
              <a16:creationId xmlns:a16="http://schemas.microsoft.com/office/drawing/2014/main" id="{00000000-0008-0000-0C00-00005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899" name="Text Box 43">
          <a:extLst>
            <a:ext uri="{FF2B5EF4-FFF2-40B4-BE49-F238E27FC236}">
              <a16:creationId xmlns:a16="http://schemas.microsoft.com/office/drawing/2014/main" id="{00000000-0008-0000-0C00-00005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0" name="Text Box 68">
          <a:extLst>
            <a:ext uri="{FF2B5EF4-FFF2-40B4-BE49-F238E27FC236}">
              <a16:creationId xmlns:a16="http://schemas.microsoft.com/office/drawing/2014/main" id="{00000000-0008-0000-0C00-00005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1" name="Text Box 69">
          <a:extLst>
            <a:ext uri="{FF2B5EF4-FFF2-40B4-BE49-F238E27FC236}">
              <a16:creationId xmlns:a16="http://schemas.microsoft.com/office/drawing/2014/main" id="{00000000-0008-0000-0C00-00005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2" name="Text Box 70">
          <a:extLst>
            <a:ext uri="{FF2B5EF4-FFF2-40B4-BE49-F238E27FC236}">
              <a16:creationId xmlns:a16="http://schemas.microsoft.com/office/drawing/2014/main" id="{00000000-0008-0000-0C00-00005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3" name="Text Box 71">
          <a:extLst>
            <a:ext uri="{FF2B5EF4-FFF2-40B4-BE49-F238E27FC236}">
              <a16:creationId xmlns:a16="http://schemas.microsoft.com/office/drawing/2014/main" id="{00000000-0008-0000-0C00-00005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4" name="Text Box 72">
          <a:extLst>
            <a:ext uri="{FF2B5EF4-FFF2-40B4-BE49-F238E27FC236}">
              <a16:creationId xmlns:a16="http://schemas.microsoft.com/office/drawing/2014/main" id="{00000000-0008-0000-0C00-00005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5" name="Text Box 73">
          <a:extLst>
            <a:ext uri="{FF2B5EF4-FFF2-40B4-BE49-F238E27FC236}">
              <a16:creationId xmlns:a16="http://schemas.microsoft.com/office/drawing/2014/main" id="{00000000-0008-0000-0C00-00005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6" name="Text Box 38">
          <a:extLst>
            <a:ext uri="{FF2B5EF4-FFF2-40B4-BE49-F238E27FC236}">
              <a16:creationId xmlns:a16="http://schemas.microsoft.com/office/drawing/2014/main" id="{00000000-0008-0000-0C00-00005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7" name="Text Box 38">
          <a:extLst>
            <a:ext uri="{FF2B5EF4-FFF2-40B4-BE49-F238E27FC236}">
              <a16:creationId xmlns:a16="http://schemas.microsoft.com/office/drawing/2014/main" id="{00000000-0008-0000-0C00-00005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8" name="Text Box 38">
          <a:extLst>
            <a:ext uri="{FF2B5EF4-FFF2-40B4-BE49-F238E27FC236}">
              <a16:creationId xmlns:a16="http://schemas.microsoft.com/office/drawing/2014/main" id="{00000000-0008-0000-0C00-00005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09" name="Text Box 38">
          <a:extLst>
            <a:ext uri="{FF2B5EF4-FFF2-40B4-BE49-F238E27FC236}">
              <a16:creationId xmlns:a16="http://schemas.microsoft.com/office/drawing/2014/main" id="{00000000-0008-0000-0C00-00005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0" name="Text Box 38">
          <a:extLst>
            <a:ext uri="{FF2B5EF4-FFF2-40B4-BE49-F238E27FC236}">
              <a16:creationId xmlns:a16="http://schemas.microsoft.com/office/drawing/2014/main" id="{00000000-0008-0000-0C00-00005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1" name="Text Box 38">
          <a:extLst>
            <a:ext uri="{FF2B5EF4-FFF2-40B4-BE49-F238E27FC236}">
              <a16:creationId xmlns:a16="http://schemas.microsoft.com/office/drawing/2014/main" id="{00000000-0008-0000-0C00-00005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2" name="Text Box 38">
          <a:extLst>
            <a:ext uri="{FF2B5EF4-FFF2-40B4-BE49-F238E27FC236}">
              <a16:creationId xmlns:a16="http://schemas.microsoft.com/office/drawing/2014/main" id="{00000000-0008-0000-0C00-00006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3" name="Text Box 38">
          <a:extLst>
            <a:ext uri="{FF2B5EF4-FFF2-40B4-BE49-F238E27FC236}">
              <a16:creationId xmlns:a16="http://schemas.microsoft.com/office/drawing/2014/main" id="{00000000-0008-0000-0C00-00006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4" name="Text Box 38">
          <a:extLst>
            <a:ext uri="{FF2B5EF4-FFF2-40B4-BE49-F238E27FC236}">
              <a16:creationId xmlns:a16="http://schemas.microsoft.com/office/drawing/2014/main" id="{00000000-0008-0000-0C00-00006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5" name="Text Box 38">
          <a:extLst>
            <a:ext uri="{FF2B5EF4-FFF2-40B4-BE49-F238E27FC236}">
              <a16:creationId xmlns:a16="http://schemas.microsoft.com/office/drawing/2014/main" id="{00000000-0008-0000-0C00-00006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6" name="Text Box 38">
          <a:extLst>
            <a:ext uri="{FF2B5EF4-FFF2-40B4-BE49-F238E27FC236}">
              <a16:creationId xmlns:a16="http://schemas.microsoft.com/office/drawing/2014/main" id="{00000000-0008-0000-0C00-00006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7" name="Text Box 38">
          <a:extLst>
            <a:ext uri="{FF2B5EF4-FFF2-40B4-BE49-F238E27FC236}">
              <a16:creationId xmlns:a16="http://schemas.microsoft.com/office/drawing/2014/main" id="{00000000-0008-0000-0C00-00006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00000000-0008-0000-0C00-00006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19" name="Text Box 76">
          <a:extLst>
            <a:ext uri="{FF2B5EF4-FFF2-40B4-BE49-F238E27FC236}">
              <a16:creationId xmlns:a16="http://schemas.microsoft.com/office/drawing/2014/main" id="{00000000-0008-0000-0C00-00006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0" name="Text Box 77">
          <a:extLst>
            <a:ext uri="{FF2B5EF4-FFF2-40B4-BE49-F238E27FC236}">
              <a16:creationId xmlns:a16="http://schemas.microsoft.com/office/drawing/2014/main" id="{00000000-0008-0000-0C00-00006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1" name="Text Box 78">
          <a:extLst>
            <a:ext uri="{FF2B5EF4-FFF2-40B4-BE49-F238E27FC236}">
              <a16:creationId xmlns:a16="http://schemas.microsoft.com/office/drawing/2014/main" id="{00000000-0008-0000-0C00-00006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00000000-0008-0000-0C00-00006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C00-00006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4" name="Text Box 46">
          <a:extLst>
            <a:ext uri="{FF2B5EF4-FFF2-40B4-BE49-F238E27FC236}">
              <a16:creationId xmlns:a16="http://schemas.microsoft.com/office/drawing/2014/main" id="{00000000-0008-0000-0C00-00006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5" name="Text Box 43">
          <a:extLst>
            <a:ext uri="{FF2B5EF4-FFF2-40B4-BE49-F238E27FC236}">
              <a16:creationId xmlns:a16="http://schemas.microsoft.com/office/drawing/2014/main" id="{00000000-0008-0000-0C00-00006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6" name="Text Box 68">
          <a:extLst>
            <a:ext uri="{FF2B5EF4-FFF2-40B4-BE49-F238E27FC236}">
              <a16:creationId xmlns:a16="http://schemas.microsoft.com/office/drawing/2014/main" id="{00000000-0008-0000-0C00-00006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7" name="Text Box 69">
          <a:extLst>
            <a:ext uri="{FF2B5EF4-FFF2-40B4-BE49-F238E27FC236}">
              <a16:creationId xmlns:a16="http://schemas.microsoft.com/office/drawing/2014/main" id="{00000000-0008-0000-0C00-00006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8" name="Text Box 70">
          <a:extLst>
            <a:ext uri="{FF2B5EF4-FFF2-40B4-BE49-F238E27FC236}">
              <a16:creationId xmlns:a16="http://schemas.microsoft.com/office/drawing/2014/main" id="{00000000-0008-0000-0C00-00007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29" name="Text Box 71">
          <a:extLst>
            <a:ext uri="{FF2B5EF4-FFF2-40B4-BE49-F238E27FC236}">
              <a16:creationId xmlns:a16="http://schemas.microsoft.com/office/drawing/2014/main" id="{00000000-0008-0000-0C00-00007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0" name="Text Box 72">
          <a:extLst>
            <a:ext uri="{FF2B5EF4-FFF2-40B4-BE49-F238E27FC236}">
              <a16:creationId xmlns:a16="http://schemas.microsoft.com/office/drawing/2014/main" id="{00000000-0008-0000-0C00-00007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1" name="Text Box 73">
          <a:extLst>
            <a:ext uri="{FF2B5EF4-FFF2-40B4-BE49-F238E27FC236}">
              <a16:creationId xmlns:a16="http://schemas.microsoft.com/office/drawing/2014/main" id="{00000000-0008-0000-0C00-00007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2" name="Text Box 38">
          <a:extLst>
            <a:ext uri="{FF2B5EF4-FFF2-40B4-BE49-F238E27FC236}">
              <a16:creationId xmlns:a16="http://schemas.microsoft.com/office/drawing/2014/main" id="{00000000-0008-0000-0C00-00007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3" name="Text Box 38">
          <a:extLst>
            <a:ext uri="{FF2B5EF4-FFF2-40B4-BE49-F238E27FC236}">
              <a16:creationId xmlns:a16="http://schemas.microsoft.com/office/drawing/2014/main" id="{00000000-0008-0000-0C00-00007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4" name="Text Box 38">
          <a:extLst>
            <a:ext uri="{FF2B5EF4-FFF2-40B4-BE49-F238E27FC236}">
              <a16:creationId xmlns:a16="http://schemas.microsoft.com/office/drawing/2014/main" id="{00000000-0008-0000-0C00-00007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5" name="Text Box 38">
          <a:extLst>
            <a:ext uri="{FF2B5EF4-FFF2-40B4-BE49-F238E27FC236}">
              <a16:creationId xmlns:a16="http://schemas.microsoft.com/office/drawing/2014/main" id="{00000000-0008-0000-0C00-00007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6" name="Text Box 38">
          <a:extLst>
            <a:ext uri="{FF2B5EF4-FFF2-40B4-BE49-F238E27FC236}">
              <a16:creationId xmlns:a16="http://schemas.microsoft.com/office/drawing/2014/main" id="{00000000-0008-0000-0C00-00007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7" name="Text Box 38">
          <a:extLst>
            <a:ext uri="{FF2B5EF4-FFF2-40B4-BE49-F238E27FC236}">
              <a16:creationId xmlns:a16="http://schemas.microsoft.com/office/drawing/2014/main" id="{00000000-0008-0000-0C00-00007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8" name="Text Box 38">
          <a:extLst>
            <a:ext uri="{FF2B5EF4-FFF2-40B4-BE49-F238E27FC236}">
              <a16:creationId xmlns:a16="http://schemas.microsoft.com/office/drawing/2014/main" id="{00000000-0008-0000-0C00-00007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39" name="Text Box 38">
          <a:extLst>
            <a:ext uri="{FF2B5EF4-FFF2-40B4-BE49-F238E27FC236}">
              <a16:creationId xmlns:a16="http://schemas.microsoft.com/office/drawing/2014/main" id="{00000000-0008-0000-0C00-00007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0" name="Text Box 38">
          <a:extLst>
            <a:ext uri="{FF2B5EF4-FFF2-40B4-BE49-F238E27FC236}">
              <a16:creationId xmlns:a16="http://schemas.microsoft.com/office/drawing/2014/main" id="{00000000-0008-0000-0C00-00007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1" name="Text Box 38">
          <a:extLst>
            <a:ext uri="{FF2B5EF4-FFF2-40B4-BE49-F238E27FC236}">
              <a16:creationId xmlns:a16="http://schemas.microsoft.com/office/drawing/2014/main" id="{00000000-0008-0000-0C00-00007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2" name="Text Box 38">
          <a:extLst>
            <a:ext uri="{FF2B5EF4-FFF2-40B4-BE49-F238E27FC236}">
              <a16:creationId xmlns:a16="http://schemas.microsoft.com/office/drawing/2014/main" id="{00000000-0008-0000-0C00-00007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3" name="Text Box 38">
          <a:extLst>
            <a:ext uri="{FF2B5EF4-FFF2-40B4-BE49-F238E27FC236}">
              <a16:creationId xmlns:a16="http://schemas.microsoft.com/office/drawing/2014/main" id="{00000000-0008-0000-0C00-00007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00000000-0008-0000-0C00-00008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5" name="Text Box 76">
          <a:extLst>
            <a:ext uri="{FF2B5EF4-FFF2-40B4-BE49-F238E27FC236}">
              <a16:creationId xmlns:a16="http://schemas.microsoft.com/office/drawing/2014/main" id="{00000000-0008-0000-0C00-00008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6" name="Text Box 77">
          <a:extLst>
            <a:ext uri="{FF2B5EF4-FFF2-40B4-BE49-F238E27FC236}">
              <a16:creationId xmlns:a16="http://schemas.microsoft.com/office/drawing/2014/main" id="{00000000-0008-0000-0C00-00008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7" name="Text Box 78">
          <a:extLst>
            <a:ext uri="{FF2B5EF4-FFF2-40B4-BE49-F238E27FC236}">
              <a16:creationId xmlns:a16="http://schemas.microsoft.com/office/drawing/2014/main" id="{00000000-0008-0000-0C00-00008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00000000-0008-0000-0C00-00008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00000000-0008-0000-0C00-00008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0" name="Text Box 46">
          <a:extLst>
            <a:ext uri="{FF2B5EF4-FFF2-40B4-BE49-F238E27FC236}">
              <a16:creationId xmlns:a16="http://schemas.microsoft.com/office/drawing/2014/main" id="{00000000-0008-0000-0C00-00008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00000000-0008-0000-0C00-00008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2" name="Text Box 68">
          <a:extLst>
            <a:ext uri="{FF2B5EF4-FFF2-40B4-BE49-F238E27FC236}">
              <a16:creationId xmlns:a16="http://schemas.microsoft.com/office/drawing/2014/main" id="{00000000-0008-0000-0C00-00008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3" name="Text Box 69">
          <a:extLst>
            <a:ext uri="{FF2B5EF4-FFF2-40B4-BE49-F238E27FC236}">
              <a16:creationId xmlns:a16="http://schemas.microsoft.com/office/drawing/2014/main" id="{00000000-0008-0000-0C00-00008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4" name="Text Box 70">
          <a:extLst>
            <a:ext uri="{FF2B5EF4-FFF2-40B4-BE49-F238E27FC236}">
              <a16:creationId xmlns:a16="http://schemas.microsoft.com/office/drawing/2014/main" id="{00000000-0008-0000-0C00-00008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5" name="Text Box 71">
          <a:extLst>
            <a:ext uri="{FF2B5EF4-FFF2-40B4-BE49-F238E27FC236}">
              <a16:creationId xmlns:a16="http://schemas.microsoft.com/office/drawing/2014/main" id="{00000000-0008-0000-0C00-00008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6" name="Text Box 72">
          <a:extLst>
            <a:ext uri="{FF2B5EF4-FFF2-40B4-BE49-F238E27FC236}">
              <a16:creationId xmlns:a16="http://schemas.microsoft.com/office/drawing/2014/main" id="{00000000-0008-0000-0C00-00008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7" name="Text Box 73">
          <a:extLst>
            <a:ext uri="{FF2B5EF4-FFF2-40B4-BE49-F238E27FC236}">
              <a16:creationId xmlns:a16="http://schemas.microsoft.com/office/drawing/2014/main" id="{00000000-0008-0000-0C00-00008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8" name="Text Box 38">
          <a:extLst>
            <a:ext uri="{FF2B5EF4-FFF2-40B4-BE49-F238E27FC236}">
              <a16:creationId xmlns:a16="http://schemas.microsoft.com/office/drawing/2014/main" id="{00000000-0008-0000-0C00-00008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59" name="Text Box 38">
          <a:extLst>
            <a:ext uri="{FF2B5EF4-FFF2-40B4-BE49-F238E27FC236}">
              <a16:creationId xmlns:a16="http://schemas.microsoft.com/office/drawing/2014/main" id="{00000000-0008-0000-0C00-00008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0" name="Text Box 38">
          <a:extLst>
            <a:ext uri="{FF2B5EF4-FFF2-40B4-BE49-F238E27FC236}">
              <a16:creationId xmlns:a16="http://schemas.microsoft.com/office/drawing/2014/main" id="{00000000-0008-0000-0C00-00009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1" name="Text Box 38">
          <a:extLst>
            <a:ext uri="{FF2B5EF4-FFF2-40B4-BE49-F238E27FC236}">
              <a16:creationId xmlns:a16="http://schemas.microsoft.com/office/drawing/2014/main" id="{00000000-0008-0000-0C00-00009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2" name="Text Box 38">
          <a:extLst>
            <a:ext uri="{FF2B5EF4-FFF2-40B4-BE49-F238E27FC236}">
              <a16:creationId xmlns:a16="http://schemas.microsoft.com/office/drawing/2014/main" id="{00000000-0008-0000-0C00-00009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3" name="Text Box 38">
          <a:extLst>
            <a:ext uri="{FF2B5EF4-FFF2-40B4-BE49-F238E27FC236}">
              <a16:creationId xmlns:a16="http://schemas.microsoft.com/office/drawing/2014/main" id="{00000000-0008-0000-0C00-00009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4" name="Text Box 38">
          <a:extLst>
            <a:ext uri="{FF2B5EF4-FFF2-40B4-BE49-F238E27FC236}">
              <a16:creationId xmlns:a16="http://schemas.microsoft.com/office/drawing/2014/main" id="{00000000-0008-0000-0C00-00009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5" name="Text Box 38">
          <a:extLst>
            <a:ext uri="{FF2B5EF4-FFF2-40B4-BE49-F238E27FC236}">
              <a16:creationId xmlns:a16="http://schemas.microsoft.com/office/drawing/2014/main" id="{00000000-0008-0000-0C00-00009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6" name="Text Box 38">
          <a:extLst>
            <a:ext uri="{FF2B5EF4-FFF2-40B4-BE49-F238E27FC236}">
              <a16:creationId xmlns:a16="http://schemas.microsoft.com/office/drawing/2014/main" id="{00000000-0008-0000-0C00-00009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7" name="Text Box 38">
          <a:extLst>
            <a:ext uri="{FF2B5EF4-FFF2-40B4-BE49-F238E27FC236}">
              <a16:creationId xmlns:a16="http://schemas.microsoft.com/office/drawing/2014/main" id="{00000000-0008-0000-0C00-00009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8" name="Text Box 38">
          <a:extLst>
            <a:ext uri="{FF2B5EF4-FFF2-40B4-BE49-F238E27FC236}">
              <a16:creationId xmlns:a16="http://schemas.microsoft.com/office/drawing/2014/main" id="{00000000-0008-0000-0C00-00009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69" name="Text Box 38">
          <a:extLst>
            <a:ext uri="{FF2B5EF4-FFF2-40B4-BE49-F238E27FC236}">
              <a16:creationId xmlns:a16="http://schemas.microsoft.com/office/drawing/2014/main" id="{00000000-0008-0000-0C00-00009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00000000-0008-0000-0C00-00009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1" name="Text Box 76">
          <a:extLst>
            <a:ext uri="{FF2B5EF4-FFF2-40B4-BE49-F238E27FC236}">
              <a16:creationId xmlns:a16="http://schemas.microsoft.com/office/drawing/2014/main" id="{00000000-0008-0000-0C00-00009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2" name="Text Box 77">
          <a:extLst>
            <a:ext uri="{FF2B5EF4-FFF2-40B4-BE49-F238E27FC236}">
              <a16:creationId xmlns:a16="http://schemas.microsoft.com/office/drawing/2014/main" id="{00000000-0008-0000-0C00-00009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3" name="Text Box 78">
          <a:extLst>
            <a:ext uri="{FF2B5EF4-FFF2-40B4-BE49-F238E27FC236}">
              <a16:creationId xmlns:a16="http://schemas.microsoft.com/office/drawing/2014/main" id="{00000000-0008-0000-0C00-00009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00000000-0008-0000-0C00-00009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C00-00009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6" name="Text Box 46">
          <a:extLst>
            <a:ext uri="{FF2B5EF4-FFF2-40B4-BE49-F238E27FC236}">
              <a16:creationId xmlns:a16="http://schemas.microsoft.com/office/drawing/2014/main" id="{00000000-0008-0000-0C00-0000A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7" name="Text Box 43">
          <a:extLst>
            <a:ext uri="{FF2B5EF4-FFF2-40B4-BE49-F238E27FC236}">
              <a16:creationId xmlns:a16="http://schemas.microsoft.com/office/drawing/2014/main" id="{00000000-0008-0000-0C00-0000A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8" name="Text Box 3">
          <a:extLst>
            <a:ext uri="{FF2B5EF4-FFF2-40B4-BE49-F238E27FC236}">
              <a16:creationId xmlns:a16="http://schemas.microsoft.com/office/drawing/2014/main" id="{00000000-0008-0000-0C00-0000A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00000000-0008-0000-0C00-0000A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0" name="Text Box 3">
          <a:extLst>
            <a:ext uri="{FF2B5EF4-FFF2-40B4-BE49-F238E27FC236}">
              <a16:creationId xmlns:a16="http://schemas.microsoft.com/office/drawing/2014/main" id="{00000000-0008-0000-0C00-0000A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00000000-0008-0000-0C00-0000A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2" name="Text Box 3">
          <a:extLst>
            <a:ext uri="{FF2B5EF4-FFF2-40B4-BE49-F238E27FC236}">
              <a16:creationId xmlns:a16="http://schemas.microsoft.com/office/drawing/2014/main" id="{00000000-0008-0000-0C00-0000A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00000000-0008-0000-0C00-0000A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4" name="Text Box 3">
          <a:extLst>
            <a:ext uri="{FF2B5EF4-FFF2-40B4-BE49-F238E27FC236}">
              <a16:creationId xmlns:a16="http://schemas.microsoft.com/office/drawing/2014/main" id="{00000000-0008-0000-0C00-0000A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C00-0000A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6" name="Text Box 3">
          <a:extLst>
            <a:ext uri="{FF2B5EF4-FFF2-40B4-BE49-F238E27FC236}">
              <a16:creationId xmlns:a16="http://schemas.microsoft.com/office/drawing/2014/main" id="{00000000-0008-0000-0C00-0000A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0000000-0008-0000-0C00-0000A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8" name="Text Box 3">
          <a:extLst>
            <a:ext uri="{FF2B5EF4-FFF2-40B4-BE49-F238E27FC236}">
              <a16:creationId xmlns:a16="http://schemas.microsoft.com/office/drawing/2014/main" id="{00000000-0008-0000-0C00-0000A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C00-0000A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0" name="Text Box 3">
          <a:extLst>
            <a:ext uri="{FF2B5EF4-FFF2-40B4-BE49-F238E27FC236}">
              <a16:creationId xmlns:a16="http://schemas.microsoft.com/office/drawing/2014/main" id="{00000000-0008-0000-0C00-0000A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00000000-0008-0000-0C00-0000A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2" name="Text Box 3">
          <a:extLst>
            <a:ext uri="{FF2B5EF4-FFF2-40B4-BE49-F238E27FC236}">
              <a16:creationId xmlns:a16="http://schemas.microsoft.com/office/drawing/2014/main" id="{00000000-0008-0000-0C00-0000B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00000000-0008-0000-0C00-0000B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4" name="Text Box 3">
          <a:extLst>
            <a:ext uri="{FF2B5EF4-FFF2-40B4-BE49-F238E27FC236}">
              <a16:creationId xmlns:a16="http://schemas.microsoft.com/office/drawing/2014/main" id="{00000000-0008-0000-0C00-0000B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00000000-0008-0000-0C00-0000B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6" name="Text Box 3">
          <a:extLst>
            <a:ext uri="{FF2B5EF4-FFF2-40B4-BE49-F238E27FC236}">
              <a16:creationId xmlns:a16="http://schemas.microsoft.com/office/drawing/2014/main" id="{00000000-0008-0000-0C00-0000B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00000000-0008-0000-0C00-0000B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8" name="Text Box 3">
          <a:extLst>
            <a:ext uri="{FF2B5EF4-FFF2-40B4-BE49-F238E27FC236}">
              <a16:creationId xmlns:a16="http://schemas.microsoft.com/office/drawing/2014/main" id="{00000000-0008-0000-0C00-0000B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00000000-0008-0000-0C00-0000B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0" name="Text Box 3">
          <a:extLst>
            <a:ext uri="{FF2B5EF4-FFF2-40B4-BE49-F238E27FC236}">
              <a16:creationId xmlns:a16="http://schemas.microsoft.com/office/drawing/2014/main" id="{00000000-0008-0000-0C00-0000B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00000000-0008-0000-0C00-0000B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2" name="Text Box 3">
          <a:extLst>
            <a:ext uri="{FF2B5EF4-FFF2-40B4-BE49-F238E27FC236}">
              <a16:creationId xmlns:a16="http://schemas.microsoft.com/office/drawing/2014/main" id="{00000000-0008-0000-0C00-0000B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00000000-0008-0000-0C00-0000B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id="{00000000-0008-0000-0C00-0000B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00000000-0008-0000-0C00-0000B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6" name="Text Box 3">
          <a:extLst>
            <a:ext uri="{FF2B5EF4-FFF2-40B4-BE49-F238E27FC236}">
              <a16:creationId xmlns:a16="http://schemas.microsoft.com/office/drawing/2014/main" id="{00000000-0008-0000-0C00-0000B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00000000-0008-0000-0C00-0000B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8" name="Text Box 3">
          <a:extLst>
            <a:ext uri="{FF2B5EF4-FFF2-40B4-BE49-F238E27FC236}">
              <a16:creationId xmlns:a16="http://schemas.microsoft.com/office/drawing/2014/main" id="{00000000-0008-0000-0C00-0000C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0000000-0008-0000-0C00-0000C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0" name="Text Box 3">
          <a:extLst>
            <a:ext uri="{FF2B5EF4-FFF2-40B4-BE49-F238E27FC236}">
              <a16:creationId xmlns:a16="http://schemas.microsoft.com/office/drawing/2014/main" id="{00000000-0008-0000-0C00-0000C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0000000-0008-0000-0C00-0000C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id="{00000000-0008-0000-0C00-0000C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00000000-0008-0000-0C00-0000C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4" name="Text Box 3">
          <a:extLst>
            <a:ext uri="{FF2B5EF4-FFF2-40B4-BE49-F238E27FC236}">
              <a16:creationId xmlns:a16="http://schemas.microsoft.com/office/drawing/2014/main" id="{00000000-0008-0000-0C00-0000C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00000000-0008-0000-0C00-0000C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6" name="Text Box 3">
          <a:extLst>
            <a:ext uri="{FF2B5EF4-FFF2-40B4-BE49-F238E27FC236}">
              <a16:creationId xmlns:a16="http://schemas.microsoft.com/office/drawing/2014/main" id="{00000000-0008-0000-0C00-0000C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00000000-0008-0000-0C00-0000C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8" name="Text Box 3">
          <a:extLst>
            <a:ext uri="{FF2B5EF4-FFF2-40B4-BE49-F238E27FC236}">
              <a16:creationId xmlns:a16="http://schemas.microsoft.com/office/drawing/2014/main" id="{00000000-0008-0000-0C00-0000C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00000000-0008-0000-0C00-0000C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0" name="Text Box 3">
          <a:extLst>
            <a:ext uri="{FF2B5EF4-FFF2-40B4-BE49-F238E27FC236}">
              <a16:creationId xmlns:a16="http://schemas.microsoft.com/office/drawing/2014/main" id="{00000000-0008-0000-0C00-0000C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00000000-0008-0000-0C00-0000C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2" name="Text Box 3">
          <a:extLst>
            <a:ext uri="{FF2B5EF4-FFF2-40B4-BE49-F238E27FC236}">
              <a16:creationId xmlns:a16="http://schemas.microsoft.com/office/drawing/2014/main" id="{00000000-0008-0000-0C00-0000C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00000000-0008-0000-0C00-0000C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4" name="Text Box 3">
          <a:extLst>
            <a:ext uri="{FF2B5EF4-FFF2-40B4-BE49-F238E27FC236}">
              <a16:creationId xmlns:a16="http://schemas.microsoft.com/office/drawing/2014/main" id="{00000000-0008-0000-0C00-0000D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C00-0000D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6" name="Text Box 3">
          <a:extLst>
            <a:ext uri="{FF2B5EF4-FFF2-40B4-BE49-F238E27FC236}">
              <a16:creationId xmlns:a16="http://schemas.microsoft.com/office/drawing/2014/main" id="{00000000-0008-0000-0C00-0000D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00000000-0008-0000-0C00-0000D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8" name="Text Box 3">
          <a:extLst>
            <a:ext uri="{FF2B5EF4-FFF2-40B4-BE49-F238E27FC236}">
              <a16:creationId xmlns:a16="http://schemas.microsoft.com/office/drawing/2014/main" id="{00000000-0008-0000-0C00-0000D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00000000-0008-0000-0C00-0000D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0" name="Text Box 3">
          <a:extLst>
            <a:ext uri="{FF2B5EF4-FFF2-40B4-BE49-F238E27FC236}">
              <a16:creationId xmlns:a16="http://schemas.microsoft.com/office/drawing/2014/main" id="{00000000-0008-0000-0C00-0000D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00000000-0008-0000-0C00-0000D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2" name="Text Box 3">
          <a:extLst>
            <a:ext uri="{FF2B5EF4-FFF2-40B4-BE49-F238E27FC236}">
              <a16:creationId xmlns:a16="http://schemas.microsoft.com/office/drawing/2014/main" id="{00000000-0008-0000-0C00-0000D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00000000-0008-0000-0C00-0000D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id="{00000000-0008-0000-0C00-0000D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00000000-0008-0000-0C00-0000D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6" name="Text Box 3">
          <a:extLst>
            <a:ext uri="{FF2B5EF4-FFF2-40B4-BE49-F238E27FC236}">
              <a16:creationId xmlns:a16="http://schemas.microsoft.com/office/drawing/2014/main" id="{00000000-0008-0000-0C00-0000D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00000000-0008-0000-0C00-0000D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8" name="Text Box 3">
          <a:extLst>
            <a:ext uri="{FF2B5EF4-FFF2-40B4-BE49-F238E27FC236}">
              <a16:creationId xmlns:a16="http://schemas.microsoft.com/office/drawing/2014/main" id="{00000000-0008-0000-0C00-0000D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00000000-0008-0000-0C00-0000D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0" name="Text Box 3">
          <a:extLst>
            <a:ext uri="{FF2B5EF4-FFF2-40B4-BE49-F238E27FC236}">
              <a16:creationId xmlns:a16="http://schemas.microsoft.com/office/drawing/2014/main" id="{00000000-0008-0000-0C00-0000E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00000000-0008-0000-0C00-0000E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2" name="Text Box 3">
          <a:extLst>
            <a:ext uri="{FF2B5EF4-FFF2-40B4-BE49-F238E27FC236}">
              <a16:creationId xmlns:a16="http://schemas.microsoft.com/office/drawing/2014/main" id="{00000000-0008-0000-0C00-0000E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00000000-0008-0000-0C00-0000E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00000000-0008-0000-0C00-0000E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00000000-0008-0000-0C00-0000E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6" name="Text Box 3">
          <a:extLst>
            <a:ext uri="{FF2B5EF4-FFF2-40B4-BE49-F238E27FC236}">
              <a16:creationId xmlns:a16="http://schemas.microsoft.com/office/drawing/2014/main" id="{00000000-0008-0000-0C00-0000E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00000000-0008-0000-0C00-0000E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8" name="Text Box 3">
          <a:extLst>
            <a:ext uri="{FF2B5EF4-FFF2-40B4-BE49-F238E27FC236}">
              <a16:creationId xmlns:a16="http://schemas.microsoft.com/office/drawing/2014/main" id="{00000000-0008-0000-0C00-0000E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00000000-0008-0000-0C00-0000E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0" name="Text Box 3">
          <a:extLst>
            <a:ext uri="{FF2B5EF4-FFF2-40B4-BE49-F238E27FC236}">
              <a16:creationId xmlns:a16="http://schemas.microsoft.com/office/drawing/2014/main" id="{00000000-0008-0000-0C00-0000E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0000000-0008-0000-0C00-0000E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2" name="Text Box 3">
          <a:extLst>
            <a:ext uri="{FF2B5EF4-FFF2-40B4-BE49-F238E27FC236}">
              <a16:creationId xmlns:a16="http://schemas.microsoft.com/office/drawing/2014/main" id="{00000000-0008-0000-0C00-0000E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00000000-0008-0000-0C00-0000E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4" name="Text Box 3">
          <a:extLst>
            <a:ext uri="{FF2B5EF4-FFF2-40B4-BE49-F238E27FC236}">
              <a16:creationId xmlns:a16="http://schemas.microsoft.com/office/drawing/2014/main" id="{00000000-0008-0000-0C00-0000E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00000000-0008-0000-0C00-0000E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6" name="Text Box 3">
          <a:extLst>
            <a:ext uri="{FF2B5EF4-FFF2-40B4-BE49-F238E27FC236}">
              <a16:creationId xmlns:a16="http://schemas.microsoft.com/office/drawing/2014/main" id="{00000000-0008-0000-0C00-0000F0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C00-0000F1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8" name="Text Box 3">
          <a:extLst>
            <a:ext uri="{FF2B5EF4-FFF2-40B4-BE49-F238E27FC236}">
              <a16:creationId xmlns:a16="http://schemas.microsoft.com/office/drawing/2014/main" id="{00000000-0008-0000-0C00-0000F2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000000-0008-0000-0C00-0000F3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0" name="Text Box 3">
          <a:extLst>
            <a:ext uri="{FF2B5EF4-FFF2-40B4-BE49-F238E27FC236}">
              <a16:creationId xmlns:a16="http://schemas.microsoft.com/office/drawing/2014/main" id="{00000000-0008-0000-0C00-0000F4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00000000-0008-0000-0C00-0000F5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2" name="Text Box 3">
          <a:extLst>
            <a:ext uri="{FF2B5EF4-FFF2-40B4-BE49-F238E27FC236}">
              <a16:creationId xmlns:a16="http://schemas.microsoft.com/office/drawing/2014/main" id="{00000000-0008-0000-0C00-0000F6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00000000-0008-0000-0C00-0000F7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4" name="Text Box 3">
          <a:extLst>
            <a:ext uri="{FF2B5EF4-FFF2-40B4-BE49-F238E27FC236}">
              <a16:creationId xmlns:a16="http://schemas.microsoft.com/office/drawing/2014/main" id="{00000000-0008-0000-0C00-0000F8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00000000-0008-0000-0C00-0000F9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6" name="Text Box 3">
          <a:extLst>
            <a:ext uri="{FF2B5EF4-FFF2-40B4-BE49-F238E27FC236}">
              <a16:creationId xmlns:a16="http://schemas.microsoft.com/office/drawing/2014/main" id="{00000000-0008-0000-0C00-0000FA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00000000-0008-0000-0C00-0000FB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00000000-0008-0000-0C00-0000FC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00000000-0008-0000-0C00-0000FD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0" name="Text Box 3">
          <a:extLst>
            <a:ext uri="{FF2B5EF4-FFF2-40B4-BE49-F238E27FC236}">
              <a16:creationId xmlns:a16="http://schemas.microsoft.com/office/drawing/2014/main" id="{00000000-0008-0000-0C00-0000FE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00000000-0008-0000-0C00-0000FF0B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2" name="Text Box 3">
          <a:extLst>
            <a:ext uri="{FF2B5EF4-FFF2-40B4-BE49-F238E27FC236}">
              <a16:creationId xmlns:a16="http://schemas.microsoft.com/office/drawing/2014/main" id="{00000000-0008-0000-0C00-00000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00000000-0008-0000-0C00-00000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id="{00000000-0008-0000-0C00-00000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C00-00000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6" name="Text Box 3">
          <a:extLst>
            <a:ext uri="{FF2B5EF4-FFF2-40B4-BE49-F238E27FC236}">
              <a16:creationId xmlns:a16="http://schemas.microsoft.com/office/drawing/2014/main" id="{00000000-0008-0000-0C00-00000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00000000-0008-0000-0C00-00000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8" name="Text Box 3">
          <a:extLst>
            <a:ext uri="{FF2B5EF4-FFF2-40B4-BE49-F238E27FC236}">
              <a16:creationId xmlns:a16="http://schemas.microsoft.com/office/drawing/2014/main" id="{00000000-0008-0000-0C00-00000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00000000-0008-0000-0C00-00000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00000000-0008-0000-0C00-00000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00000000-0008-0000-0C00-00000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2" name="Text Box 3">
          <a:extLst>
            <a:ext uri="{FF2B5EF4-FFF2-40B4-BE49-F238E27FC236}">
              <a16:creationId xmlns:a16="http://schemas.microsoft.com/office/drawing/2014/main" id="{00000000-0008-0000-0C00-00000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id="{00000000-0008-0000-0C00-00000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00000000-0008-0000-0C00-00000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id="{00000000-0008-0000-0C00-00000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6" name="Text Box 3">
          <a:extLst>
            <a:ext uri="{FF2B5EF4-FFF2-40B4-BE49-F238E27FC236}">
              <a16:creationId xmlns:a16="http://schemas.microsoft.com/office/drawing/2014/main" id="{00000000-0008-0000-0C00-00000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00000000-0008-0000-0C00-00000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8" name="Text Box 3">
          <a:extLst>
            <a:ext uri="{FF2B5EF4-FFF2-40B4-BE49-F238E27FC236}">
              <a16:creationId xmlns:a16="http://schemas.microsoft.com/office/drawing/2014/main" id="{00000000-0008-0000-0C00-00001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id="{00000000-0008-0000-0C00-00001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0" name="Text Box 3">
          <a:extLst>
            <a:ext uri="{FF2B5EF4-FFF2-40B4-BE49-F238E27FC236}">
              <a16:creationId xmlns:a16="http://schemas.microsoft.com/office/drawing/2014/main" id="{00000000-0008-0000-0C00-00001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00000000-0008-0000-0C00-00001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00000000-0008-0000-0C00-00001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00000000-0008-0000-0C00-00001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00000000-0008-0000-0C00-00001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00000000-0008-0000-0C00-00001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00000000-0008-0000-0C00-00001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id="{00000000-0008-0000-0C00-00001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8" name="Text Box 3">
          <a:extLst>
            <a:ext uri="{FF2B5EF4-FFF2-40B4-BE49-F238E27FC236}">
              <a16:creationId xmlns:a16="http://schemas.microsoft.com/office/drawing/2014/main" id="{00000000-0008-0000-0C00-00001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id="{00000000-0008-0000-0C00-00001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00000000-0008-0000-0C00-00001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00000000-0008-0000-0C00-00001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2" name="Text Box 3">
          <a:extLst>
            <a:ext uri="{FF2B5EF4-FFF2-40B4-BE49-F238E27FC236}">
              <a16:creationId xmlns:a16="http://schemas.microsoft.com/office/drawing/2014/main" id="{00000000-0008-0000-0C00-00001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00000000-0008-0000-0C00-00001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4" name="Text Box 3">
          <a:extLst>
            <a:ext uri="{FF2B5EF4-FFF2-40B4-BE49-F238E27FC236}">
              <a16:creationId xmlns:a16="http://schemas.microsoft.com/office/drawing/2014/main" id="{00000000-0008-0000-0C00-00002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0000000-0008-0000-0C00-00002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00000000-0008-0000-0C00-00002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7" name="Text Box 3">
          <a:extLst>
            <a:ext uri="{FF2B5EF4-FFF2-40B4-BE49-F238E27FC236}">
              <a16:creationId xmlns:a16="http://schemas.microsoft.com/office/drawing/2014/main" id="{00000000-0008-0000-0C00-00002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8" name="Text Box 3">
          <a:extLst>
            <a:ext uri="{FF2B5EF4-FFF2-40B4-BE49-F238E27FC236}">
              <a16:creationId xmlns:a16="http://schemas.microsoft.com/office/drawing/2014/main" id="{00000000-0008-0000-0C00-00002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09" name="Text Box 3">
          <a:extLst>
            <a:ext uri="{FF2B5EF4-FFF2-40B4-BE49-F238E27FC236}">
              <a16:creationId xmlns:a16="http://schemas.microsoft.com/office/drawing/2014/main" id="{00000000-0008-0000-0C00-00002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id="{00000000-0008-0000-0C00-00002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00000000-0008-0000-0C00-00002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id="{00000000-0008-0000-0C00-00002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00000000-0008-0000-0C00-00002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id="{00000000-0008-0000-0C00-00002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5" name="Text Box 3">
          <a:extLst>
            <a:ext uri="{FF2B5EF4-FFF2-40B4-BE49-F238E27FC236}">
              <a16:creationId xmlns:a16="http://schemas.microsoft.com/office/drawing/2014/main" id="{00000000-0008-0000-0C00-00002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00000000-0008-0000-0C00-00002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7" name="Text Box 3">
          <a:extLst>
            <a:ext uri="{FF2B5EF4-FFF2-40B4-BE49-F238E27FC236}">
              <a16:creationId xmlns:a16="http://schemas.microsoft.com/office/drawing/2014/main" id="{00000000-0008-0000-0C00-00002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C00-00002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19" name="Text Box 3">
          <a:extLst>
            <a:ext uri="{FF2B5EF4-FFF2-40B4-BE49-F238E27FC236}">
              <a16:creationId xmlns:a16="http://schemas.microsoft.com/office/drawing/2014/main" id="{00000000-0008-0000-0C00-00002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id="{00000000-0008-0000-0C00-00003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00000000-0008-0000-0C00-00003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id="{00000000-0008-0000-0C00-00003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3" name="Text Box 3">
          <a:extLst>
            <a:ext uri="{FF2B5EF4-FFF2-40B4-BE49-F238E27FC236}">
              <a16:creationId xmlns:a16="http://schemas.microsoft.com/office/drawing/2014/main" id="{00000000-0008-0000-0C00-00003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C00-00003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00000000-0008-0000-0C00-00003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id="{00000000-0008-0000-0C00-00003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7" name="Text Box 3">
          <a:extLst>
            <a:ext uri="{FF2B5EF4-FFF2-40B4-BE49-F238E27FC236}">
              <a16:creationId xmlns:a16="http://schemas.microsoft.com/office/drawing/2014/main" id="{00000000-0008-0000-0C00-00003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id="{00000000-0008-0000-0C00-00003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00000000-0008-0000-0C00-00003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id="{00000000-0008-0000-0C00-00003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00000000-0008-0000-0C00-00003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id="{00000000-0008-0000-0C00-00003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3" name="Text Box 3">
          <a:extLst>
            <a:ext uri="{FF2B5EF4-FFF2-40B4-BE49-F238E27FC236}">
              <a16:creationId xmlns:a16="http://schemas.microsoft.com/office/drawing/2014/main" id="{00000000-0008-0000-0C00-00003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4" name="Text Box 3">
          <a:extLst>
            <a:ext uri="{FF2B5EF4-FFF2-40B4-BE49-F238E27FC236}">
              <a16:creationId xmlns:a16="http://schemas.microsoft.com/office/drawing/2014/main" id="{00000000-0008-0000-0C00-00003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00000000-0008-0000-0C00-00003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00000000-0008-0000-0C00-00004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00000000-0008-0000-0C00-00004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8" name="Text Box 3">
          <a:extLst>
            <a:ext uri="{FF2B5EF4-FFF2-40B4-BE49-F238E27FC236}">
              <a16:creationId xmlns:a16="http://schemas.microsoft.com/office/drawing/2014/main" id="{00000000-0008-0000-0C00-00004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39" name="Text Box 3">
          <a:extLst>
            <a:ext uri="{FF2B5EF4-FFF2-40B4-BE49-F238E27FC236}">
              <a16:creationId xmlns:a16="http://schemas.microsoft.com/office/drawing/2014/main" id="{00000000-0008-0000-0C00-00004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00000000-0008-0000-0C00-00004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00000000-0008-0000-0C00-00004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2" name="Text Box 3">
          <a:extLst>
            <a:ext uri="{FF2B5EF4-FFF2-40B4-BE49-F238E27FC236}">
              <a16:creationId xmlns:a16="http://schemas.microsoft.com/office/drawing/2014/main" id="{00000000-0008-0000-0C00-00004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00000000-0008-0000-0C00-00004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id="{00000000-0008-0000-0C00-00004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5" name="Text Box 3">
          <a:extLst>
            <a:ext uri="{FF2B5EF4-FFF2-40B4-BE49-F238E27FC236}">
              <a16:creationId xmlns:a16="http://schemas.microsoft.com/office/drawing/2014/main" id="{00000000-0008-0000-0C00-00004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00000000-0008-0000-0C00-00004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7" name="Text Box 3">
          <a:extLst>
            <a:ext uri="{FF2B5EF4-FFF2-40B4-BE49-F238E27FC236}">
              <a16:creationId xmlns:a16="http://schemas.microsoft.com/office/drawing/2014/main" id="{00000000-0008-0000-0C00-00004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id="{00000000-0008-0000-0C00-00004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49" name="Text Box 3">
          <a:extLst>
            <a:ext uri="{FF2B5EF4-FFF2-40B4-BE49-F238E27FC236}">
              <a16:creationId xmlns:a16="http://schemas.microsoft.com/office/drawing/2014/main" id="{00000000-0008-0000-0C00-00004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0" name="Text Box 3">
          <a:extLst>
            <a:ext uri="{FF2B5EF4-FFF2-40B4-BE49-F238E27FC236}">
              <a16:creationId xmlns:a16="http://schemas.microsoft.com/office/drawing/2014/main" id="{00000000-0008-0000-0C00-00004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00000000-0008-0000-0C00-00004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C00-00005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3" name="Text Box 3">
          <a:extLst>
            <a:ext uri="{FF2B5EF4-FFF2-40B4-BE49-F238E27FC236}">
              <a16:creationId xmlns:a16="http://schemas.microsoft.com/office/drawing/2014/main" id="{00000000-0008-0000-0C00-00005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4" name="Text Box 3">
          <a:extLst>
            <a:ext uri="{FF2B5EF4-FFF2-40B4-BE49-F238E27FC236}">
              <a16:creationId xmlns:a16="http://schemas.microsoft.com/office/drawing/2014/main" id="{00000000-0008-0000-0C00-00005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00000000-0008-0000-0C00-00005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00000000-0008-0000-0C00-00005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00000000-0008-0000-0C00-00005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8" name="Text Box 3">
          <a:extLst>
            <a:ext uri="{FF2B5EF4-FFF2-40B4-BE49-F238E27FC236}">
              <a16:creationId xmlns:a16="http://schemas.microsoft.com/office/drawing/2014/main" id="{00000000-0008-0000-0C00-00005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id="{00000000-0008-0000-0C00-00005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00000000-0008-0000-0C00-00005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00000000-0008-0000-0C00-00005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2" name="Text Box 3">
          <a:extLst>
            <a:ext uri="{FF2B5EF4-FFF2-40B4-BE49-F238E27FC236}">
              <a16:creationId xmlns:a16="http://schemas.microsoft.com/office/drawing/2014/main" id="{00000000-0008-0000-0C00-00005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000000-0008-0000-0C00-00005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C00-00005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id="{00000000-0008-0000-0C00-00005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00000000-0008-0000-0C00-00005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00000000-0008-0000-0C00-00005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00000000-0008-0000-0C00-00006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id="{00000000-0008-0000-0C00-00006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0" name="Text Box 68">
          <a:extLst>
            <a:ext uri="{FF2B5EF4-FFF2-40B4-BE49-F238E27FC236}">
              <a16:creationId xmlns:a16="http://schemas.microsoft.com/office/drawing/2014/main" id="{00000000-0008-0000-0C00-00006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1" name="Text Box 69">
          <a:extLst>
            <a:ext uri="{FF2B5EF4-FFF2-40B4-BE49-F238E27FC236}">
              <a16:creationId xmlns:a16="http://schemas.microsoft.com/office/drawing/2014/main" id="{00000000-0008-0000-0C00-00006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2" name="Text Box 70">
          <a:extLst>
            <a:ext uri="{FF2B5EF4-FFF2-40B4-BE49-F238E27FC236}">
              <a16:creationId xmlns:a16="http://schemas.microsoft.com/office/drawing/2014/main" id="{00000000-0008-0000-0C00-00006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3" name="Text Box 71">
          <a:extLst>
            <a:ext uri="{FF2B5EF4-FFF2-40B4-BE49-F238E27FC236}">
              <a16:creationId xmlns:a16="http://schemas.microsoft.com/office/drawing/2014/main" id="{00000000-0008-0000-0C00-00006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4" name="Text Box 72">
          <a:extLst>
            <a:ext uri="{FF2B5EF4-FFF2-40B4-BE49-F238E27FC236}">
              <a16:creationId xmlns:a16="http://schemas.microsoft.com/office/drawing/2014/main" id="{00000000-0008-0000-0C00-00006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5" name="Text Box 73">
          <a:extLst>
            <a:ext uri="{FF2B5EF4-FFF2-40B4-BE49-F238E27FC236}">
              <a16:creationId xmlns:a16="http://schemas.microsoft.com/office/drawing/2014/main" id="{00000000-0008-0000-0C00-00006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6" name="Text Box 38">
          <a:extLst>
            <a:ext uri="{FF2B5EF4-FFF2-40B4-BE49-F238E27FC236}">
              <a16:creationId xmlns:a16="http://schemas.microsoft.com/office/drawing/2014/main" id="{00000000-0008-0000-0C00-00006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7" name="Text Box 38">
          <a:extLst>
            <a:ext uri="{FF2B5EF4-FFF2-40B4-BE49-F238E27FC236}">
              <a16:creationId xmlns:a16="http://schemas.microsoft.com/office/drawing/2014/main" id="{00000000-0008-0000-0C00-00006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8" name="Text Box 38">
          <a:extLst>
            <a:ext uri="{FF2B5EF4-FFF2-40B4-BE49-F238E27FC236}">
              <a16:creationId xmlns:a16="http://schemas.microsoft.com/office/drawing/2014/main" id="{00000000-0008-0000-0C00-00006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79" name="Text Box 38">
          <a:extLst>
            <a:ext uri="{FF2B5EF4-FFF2-40B4-BE49-F238E27FC236}">
              <a16:creationId xmlns:a16="http://schemas.microsoft.com/office/drawing/2014/main" id="{00000000-0008-0000-0C00-00006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0" name="Text Box 38">
          <a:extLst>
            <a:ext uri="{FF2B5EF4-FFF2-40B4-BE49-F238E27FC236}">
              <a16:creationId xmlns:a16="http://schemas.microsoft.com/office/drawing/2014/main" id="{00000000-0008-0000-0C00-00006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1" name="Text Box 38">
          <a:extLst>
            <a:ext uri="{FF2B5EF4-FFF2-40B4-BE49-F238E27FC236}">
              <a16:creationId xmlns:a16="http://schemas.microsoft.com/office/drawing/2014/main" id="{00000000-0008-0000-0C00-00006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2" name="Text Box 38">
          <a:extLst>
            <a:ext uri="{FF2B5EF4-FFF2-40B4-BE49-F238E27FC236}">
              <a16:creationId xmlns:a16="http://schemas.microsoft.com/office/drawing/2014/main" id="{00000000-0008-0000-0C00-00006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3" name="Text Box 38">
          <a:extLst>
            <a:ext uri="{FF2B5EF4-FFF2-40B4-BE49-F238E27FC236}">
              <a16:creationId xmlns:a16="http://schemas.microsoft.com/office/drawing/2014/main" id="{00000000-0008-0000-0C00-00006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4" name="Text Box 38">
          <a:extLst>
            <a:ext uri="{FF2B5EF4-FFF2-40B4-BE49-F238E27FC236}">
              <a16:creationId xmlns:a16="http://schemas.microsoft.com/office/drawing/2014/main" id="{00000000-0008-0000-0C00-00007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5" name="Text Box 38">
          <a:extLst>
            <a:ext uri="{FF2B5EF4-FFF2-40B4-BE49-F238E27FC236}">
              <a16:creationId xmlns:a16="http://schemas.microsoft.com/office/drawing/2014/main" id="{00000000-0008-0000-0C00-00007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6" name="Text Box 38">
          <a:extLst>
            <a:ext uri="{FF2B5EF4-FFF2-40B4-BE49-F238E27FC236}">
              <a16:creationId xmlns:a16="http://schemas.microsoft.com/office/drawing/2014/main" id="{00000000-0008-0000-0C00-00007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7" name="Text Box 38">
          <a:extLst>
            <a:ext uri="{FF2B5EF4-FFF2-40B4-BE49-F238E27FC236}">
              <a16:creationId xmlns:a16="http://schemas.microsoft.com/office/drawing/2014/main" id="{00000000-0008-0000-0C00-00007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C00-00007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89" name="Text Box 76">
          <a:extLst>
            <a:ext uri="{FF2B5EF4-FFF2-40B4-BE49-F238E27FC236}">
              <a16:creationId xmlns:a16="http://schemas.microsoft.com/office/drawing/2014/main" id="{00000000-0008-0000-0C00-00007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0" name="Text Box 77">
          <a:extLst>
            <a:ext uri="{FF2B5EF4-FFF2-40B4-BE49-F238E27FC236}">
              <a16:creationId xmlns:a16="http://schemas.microsoft.com/office/drawing/2014/main" id="{00000000-0008-0000-0C00-00007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1" name="Text Box 78">
          <a:extLst>
            <a:ext uri="{FF2B5EF4-FFF2-40B4-BE49-F238E27FC236}">
              <a16:creationId xmlns:a16="http://schemas.microsoft.com/office/drawing/2014/main" id="{00000000-0008-0000-0C00-00007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00000000-0008-0000-0C00-00007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00000000-0008-0000-0C00-00007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4" name="Text Box 46">
          <a:extLst>
            <a:ext uri="{FF2B5EF4-FFF2-40B4-BE49-F238E27FC236}">
              <a16:creationId xmlns:a16="http://schemas.microsoft.com/office/drawing/2014/main" id="{00000000-0008-0000-0C00-00007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5" name="Text Box 43">
          <a:extLst>
            <a:ext uri="{FF2B5EF4-FFF2-40B4-BE49-F238E27FC236}">
              <a16:creationId xmlns:a16="http://schemas.microsoft.com/office/drawing/2014/main" id="{00000000-0008-0000-0C00-00007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6" name="Text Box 68">
          <a:extLst>
            <a:ext uri="{FF2B5EF4-FFF2-40B4-BE49-F238E27FC236}">
              <a16:creationId xmlns:a16="http://schemas.microsoft.com/office/drawing/2014/main" id="{00000000-0008-0000-0C00-00007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7" name="Text Box 69">
          <a:extLst>
            <a:ext uri="{FF2B5EF4-FFF2-40B4-BE49-F238E27FC236}">
              <a16:creationId xmlns:a16="http://schemas.microsoft.com/office/drawing/2014/main" id="{00000000-0008-0000-0C00-00007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8" name="Text Box 70">
          <a:extLst>
            <a:ext uri="{FF2B5EF4-FFF2-40B4-BE49-F238E27FC236}">
              <a16:creationId xmlns:a16="http://schemas.microsoft.com/office/drawing/2014/main" id="{00000000-0008-0000-0C00-00007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199" name="Text Box 71">
          <a:extLst>
            <a:ext uri="{FF2B5EF4-FFF2-40B4-BE49-F238E27FC236}">
              <a16:creationId xmlns:a16="http://schemas.microsoft.com/office/drawing/2014/main" id="{00000000-0008-0000-0C00-00007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0" name="Text Box 72">
          <a:extLst>
            <a:ext uri="{FF2B5EF4-FFF2-40B4-BE49-F238E27FC236}">
              <a16:creationId xmlns:a16="http://schemas.microsoft.com/office/drawing/2014/main" id="{00000000-0008-0000-0C00-00008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1" name="Text Box 73">
          <a:extLst>
            <a:ext uri="{FF2B5EF4-FFF2-40B4-BE49-F238E27FC236}">
              <a16:creationId xmlns:a16="http://schemas.microsoft.com/office/drawing/2014/main" id="{00000000-0008-0000-0C00-00008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2" name="Text Box 38">
          <a:extLst>
            <a:ext uri="{FF2B5EF4-FFF2-40B4-BE49-F238E27FC236}">
              <a16:creationId xmlns:a16="http://schemas.microsoft.com/office/drawing/2014/main" id="{00000000-0008-0000-0C00-00008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3" name="Text Box 38">
          <a:extLst>
            <a:ext uri="{FF2B5EF4-FFF2-40B4-BE49-F238E27FC236}">
              <a16:creationId xmlns:a16="http://schemas.microsoft.com/office/drawing/2014/main" id="{00000000-0008-0000-0C00-00008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4" name="Text Box 38">
          <a:extLst>
            <a:ext uri="{FF2B5EF4-FFF2-40B4-BE49-F238E27FC236}">
              <a16:creationId xmlns:a16="http://schemas.microsoft.com/office/drawing/2014/main" id="{00000000-0008-0000-0C00-00008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5" name="Text Box 38">
          <a:extLst>
            <a:ext uri="{FF2B5EF4-FFF2-40B4-BE49-F238E27FC236}">
              <a16:creationId xmlns:a16="http://schemas.microsoft.com/office/drawing/2014/main" id="{00000000-0008-0000-0C00-00008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6" name="Text Box 38">
          <a:extLst>
            <a:ext uri="{FF2B5EF4-FFF2-40B4-BE49-F238E27FC236}">
              <a16:creationId xmlns:a16="http://schemas.microsoft.com/office/drawing/2014/main" id="{00000000-0008-0000-0C00-00008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7" name="Text Box 38">
          <a:extLst>
            <a:ext uri="{FF2B5EF4-FFF2-40B4-BE49-F238E27FC236}">
              <a16:creationId xmlns:a16="http://schemas.microsoft.com/office/drawing/2014/main" id="{00000000-0008-0000-0C00-00008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8" name="Text Box 38">
          <a:extLst>
            <a:ext uri="{FF2B5EF4-FFF2-40B4-BE49-F238E27FC236}">
              <a16:creationId xmlns:a16="http://schemas.microsoft.com/office/drawing/2014/main" id="{00000000-0008-0000-0C00-00008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09" name="Text Box 38">
          <a:extLst>
            <a:ext uri="{FF2B5EF4-FFF2-40B4-BE49-F238E27FC236}">
              <a16:creationId xmlns:a16="http://schemas.microsoft.com/office/drawing/2014/main" id="{00000000-0008-0000-0C00-00008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0" name="Text Box 38">
          <a:extLst>
            <a:ext uri="{FF2B5EF4-FFF2-40B4-BE49-F238E27FC236}">
              <a16:creationId xmlns:a16="http://schemas.microsoft.com/office/drawing/2014/main" id="{00000000-0008-0000-0C00-00008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1" name="Text Box 38">
          <a:extLst>
            <a:ext uri="{FF2B5EF4-FFF2-40B4-BE49-F238E27FC236}">
              <a16:creationId xmlns:a16="http://schemas.microsoft.com/office/drawing/2014/main" id="{00000000-0008-0000-0C00-00008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2" name="Text Box 38">
          <a:extLst>
            <a:ext uri="{FF2B5EF4-FFF2-40B4-BE49-F238E27FC236}">
              <a16:creationId xmlns:a16="http://schemas.microsoft.com/office/drawing/2014/main" id="{00000000-0008-0000-0C00-00008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3" name="Text Box 38">
          <a:extLst>
            <a:ext uri="{FF2B5EF4-FFF2-40B4-BE49-F238E27FC236}">
              <a16:creationId xmlns:a16="http://schemas.microsoft.com/office/drawing/2014/main" id="{00000000-0008-0000-0C00-00008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C00-00008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5" name="Text Box 76">
          <a:extLst>
            <a:ext uri="{FF2B5EF4-FFF2-40B4-BE49-F238E27FC236}">
              <a16:creationId xmlns:a16="http://schemas.microsoft.com/office/drawing/2014/main" id="{00000000-0008-0000-0C00-00008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6" name="Text Box 77">
          <a:extLst>
            <a:ext uri="{FF2B5EF4-FFF2-40B4-BE49-F238E27FC236}">
              <a16:creationId xmlns:a16="http://schemas.microsoft.com/office/drawing/2014/main" id="{00000000-0008-0000-0C00-00009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7" name="Text Box 78">
          <a:extLst>
            <a:ext uri="{FF2B5EF4-FFF2-40B4-BE49-F238E27FC236}">
              <a16:creationId xmlns:a16="http://schemas.microsoft.com/office/drawing/2014/main" id="{00000000-0008-0000-0C00-00009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00000000-0008-0000-0C00-00009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00000000-0008-0000-0C00-00009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0" name="Text Box 46">
          <a:extLst>
            <a:ext uri="{FF2B5EF4-FFF2-40B4-BE49-F238E27FC236}">
              <a16:creationId xmlns:a16="http://schemas.microsoft.com/office/drawing/2014/main" id="{00000000-0008-0000-0C00-00009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1" name="Text Box 43">
          <a:extLst>
            <a:ext uri="{FF2B5EF4-FFF2-40B4-BE49-F238E27FC236}">
              <a16:creationId xmlns:a16="http://schemas.microsoft.com/office/drawing/2014/main" id="{00000000-0008-0000-0C00-00009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2" name="Text Box 68">
          <a:extLst>
            <a:ext uri="{FF2B5EF4-FFF2-40B4-BE49-F238E27FC236}">
              <a16:creationId xmlns:a16="http://schemas.microsoft.com/office/drawing/2014/main" id="{00000000-0008-0000-0C00-00009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3" name="Text Box 69">
          <a:extLst>
            <a:ext uri="{FF2B5EF4-FFF2-40B4-BE49-F238E27FC236}">
              <a16:creationId xmlns:a16="http://schemas.microsoft.com/office/drawing/2014/main" id="{00000000-0008-0000-0C00-00009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4" name="Text Box 70">
          <a:extLst>
            <a:ext uri="{FF2B5EF4-FFF2-40B4-BE49-F238E27FC236}">
              <a16:creationId xmlns:a16="http://schemas.microsoft.com/office/drawing/2014/main" id="{00000000-0008-0000-0C00-00009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5" name="Text Box 71">
          <a:extLst>
            <a:ext uri="{FF2B5EF4-FFF2-40B4-BE49-F238E27FC236}">
              <a16:creationId xmlns:a16="http://schemas.microsoft.com/office/drawing/2014/main" id="{00000000-0008-0000-0C00-00009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6" name="Text Box 72">
          <a:extLst>
            <a:ext uri="{FF2B5EF4-FFF2-40B4-BE49-F238E27FC236}">
              <a16:creationId xmlns:a16="http://schemas.microsoft.com/office/drawing/2014/main" id="{00000000-0008-0000-0C00-00009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7" name="Text Box 73">
          <a:extLst>
            <a:ext uri="{FF2B5EF4-FFF2-40B4-BE49-F238E27FC236}">
              <a16:creationId xmlns:a16="http://schemas.microsoft.com/office/drawing/2014/main" id="{00000000-0008-0000-0C00-00009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8" name="Text Box 38">
          <a:extLst>
            <a:ext uri="{FF2B5EF4-FFF2-40B4-BE49-F238E27FC236}">
              <a16:creationId xmlns:a16="http://schemas.microsoft.com/office/drawing/2014/main" id="{00000000-0008-0000-0C00-00009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29" name="Text Box 38">
          <a:extLst>
            <a:ext uri="{FF2B5EF4-FFF2-40B4-BE49-F238E27FC236}">
              <a16:creationId xmlns:a16="http://schemas.microsoft.com/office/drawing/2014/main" id="{00000000-0008-0000-0C00-00009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0" name="Text Box 38">
          <a:extLst>
            <a:ext uri="{FF2B5EF4-FFF2-40B4-BE49-F238E27FC236}">
              <a16:creationId xmlns:a16="http://schemas.microsoft.com/office/drawing/2014/main" id="{00000000-0008-0000-0C00-00009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1" name="Text Box 38">
          <a:extLst>
            <a:ext uri="{FF2B5EF4-FFF2-40B4-BE49-F238E27FC236}">
              <a16:creationId xmlns:a16="http://schemas.microsoft.com/office/drawing/2014/main" id="{00000000-0008-0000-0C00-00009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2" name="Text Box 38">
          <a:extLst>
            <a:ext uri="{FF2B5EF4-FFF2-40B4-BE49-F238E27FC236}">
              <a16:creationId xmlns:a16="http://schemas.microsoft.com/office/drawing/2014/main" id="{00000000-0008-0000-0C00-0000A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3" name="Text Box 38">
          <a:extLst>
            <a:ext uri="{FF2B5EF4-FFF2-40B4-BE49-F238E27FC236}">
              <a16:creationId xmlns:a16="http://schemas.microsoft.com/office/drawing/2014/main" id="{00000000-0008-0000-0C00-0000A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4" name="Text Box 38">
          <a:extLst>
            <a:ext uri="{FF2B5EF4-FFF2-40B4-BE49-F238E27FC236}">
              <a16:creationId xmlns:a16="http://schemas.microsoft.com/office/drawing/2014/main" id="{00000000-0008-0000-0C00-0000A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5" name="Text Box 38">
          <a:extLst>
            <a:ext uri="{FF2B5EF4-FFF2-40B4-BE49-F238E27FC236}">
              <a16:creationId xmlns:a16="http://schemas.microsoft.com/office/drawing/2014/main" id="{00000000-0008-0000-0C00-0000A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6" name="Text Box 38">
          <a:extLst>
            <a:ext uri="{FF2B5EF4-FFF2-40B4-BE49-F238E27FC236}">
              <a16:creationId xmlns:a16="http://schemas.microsoft.com/office/drawing/2014/main" id="{00000000-0008-0000-0C00-0000A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7" name="Text Box 38">
          <a:extLst>
            <a:ext uri="{FF2B5EF4-FFF2-40B4-BE49-F238E27FC236}">
              <a16:creationId xmlns:a16="http://schemas.microsoft.com/office/drawing/2014/main" id="{00000000-0008-0000-0C00-0000A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8" name="Text Box 38">
          <a:extLst>
            <a:ext uri="{FF2B5EF4-FFF2-40B4-BE49-F238E27FC236}">
              <a16:creationId xmlns:a16="http://schemas.microsoft.com/office/drawing/2014/main" id="{00000000-0008-0000-0C00-0000A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39" name="Text Box 38">
          <a:extLst>
            <a:ext uri="{FF2B5EF4-FFF2-40B4-BE49-F238E27FC236}">
              <a16:creationId xmlns:a16="http://schemas.microsoft.com/office/drawing/2014/main" id="{00000000-0008-0000-0C00-0000A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00000000-0008-0000-0C00-0000A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1" name="Text Box 76">
          <a:extLst>
            <a:ext uri="{FF2B5EF4-FFF2-40B4-BE49-F238E27FC236}">
              <a16:creationId xmlns:a16="http://schemas.microsoft.com/office/drawing/2014/main" id="{00000000-0008-0000-0C00-0000A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2" name="Text Box 77">
          <a:extLst>
            <a:ext uri="{FF2B5EF4-FFF2-40B4-BE49-F238E27FC236}">
              <a16:creationId xmlns:a16="http://schemas.microsoft.com/office/drawing/2014/main" id="{00000000-0008-0000-0C00-0000A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3" name="Text Box 78">
          <a:extLst>
            <a:ext uri="{FF2B5EF4-FFF2-40B4-BE49-F238E27FC236}">
              <a16:creationId xmlns:a16="http://schemas.microsoft.com/office/drawing/2014/main" id="{00000000-0008-0000-0C00-0000A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C00-0000A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00000000-0008-0000-0C00-0000A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6" name="Text Box 46">
          <a:extLst>
            <a:ext uri="{FF2B5EF4-FFF2-40B4-BE49-F238E27FC236}">
              <a16:creationId xmlns:a16="http://schemas.microsoft.com/office/drawing/2014/main" id="{00000000-0008-0000-0C00-0000A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7" name="Text Box 43">
          <a:extLst>
            <a:ext uri="{FF2B5EF4-FFF2-40B4-BE49-F238E27FC236}">
              <a16:creationId xmlns:a16="http://schemas.microsoft.com/office/drawing/2014/main" id="{00000000-0008-0000-0C00-0000A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8" name="Text Box 68">
          <a:extLst>
            <a:ext uri="{FF2B5EF4-FFF2-40B4-BE49-F238E27FC236}">
              <a16:creationId xmlns:a16="http://schemas.microsoft.com/office/drawing/2014/main" id="{00000000-0008-0000-0C00-0000B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49" name="Text Box 69">
          <a:extLst>
            <a:ext uri="{FF2B5EF4-FFF2-40B4-BE49-F238E27FC236}">
              <a16:creationId xmlns:a16="http://schemas.microsoft.com/office/drawing/2014/main" id="{00000000-0008-0000-0C00-0000B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0" name="Text Box 70">
          <a:extLst>
            <a:ext uri="{FF2B5EF4-FFF2-40B4-BE49-F238E27FC236}">
              <a16:creationId xmlns:a16="http://schemas.microsoft.com/office/drawing/2014/main" id="{00000000-0008-0000-0C00-0000B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1" name="Text Box 71">
          <a:extLst>
            <a:ext uri="{FF2B5EF4-FFF2-40B4-BE49-F238E27FC236}">
              <a16:creationId xmlns:a16="http://schemas.microsoft.com/office/drawing/2014/main" id="{00000000-0008-0000-0C00-0000B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2" name="Text Box 72">
          <a:extLst>
            <a:ext uri="{FF2B5EF4-FFF2-40B4-BE49-F238E27FC236}">
              <a16:creationId xmlns:a16="http://schemas.microsoft.com/office/drawing/2014/main" id="{00000000-0008-0000-0C00-0000B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3" name="Text Box 73">
          <a:extLst>
            <a:ext uri="{FF2B5EF4-FFF2-40B4-BE49-F238E27FC236}">
              <a16:creationId xmlns:a16="http://schemas.microsoft.com/office/drawing/2014/main" id="{00000000-0008-0000-0C00-0000B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4" name="Text Box 38">
          <a:extLst>
            <a:ext uri="{FF2B5EF4-FFF2-40B4-BE49-F238E27FC236}">
              <a16:creationId xmlns:a16="http://schemas.microsoft.com/office/drawing/2014/main" id="{00000000-0008-0000-0C00-0000B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5" name="Text Box 38">
          <a:extLst>
            <a:ext uri="{FF2B5EF4-FFF2-40B4-BE49-F238E27FC236}">
              <a16:creationId xmlns:a16="http://schemas.microsoft.com/office/drawing/2014/main" id="{00000000-0008-0000-0C00-0000B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6" name="Text Box 38">
          <a:extLst>
            <a:ext uri="{FF2B5EF4-FFF2-40B4-BE49-F238E27FC236}">
              <a16:creationId xmlns:a16="http://schemas.microsoft.com/office/drawing/2014/main" id="{00000000-0008-0000-0C00-0000B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7" name="Text Box 38">
          <a:extLst>
            <a:ext uri="{FF2B5EF4-FFF2-40B4-BE49-F238E27FC236}">
              <a16:creationId xmlns:a16="http://schemas.microsoft.com/office/drawing/2014/main" id="{00000000-0008-0000-0C00-0000B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8" name="Text Box 38">
          <a:extLst>
            <a:ext uri="{FF2B5EF4-FFF2-40B4-BE49-F238E27FC236}">
              <a16:creationId xmlns:a16="http://schemas.microsoft.com/office/drawing/2014/main" id="{00000000-0008-0000-0C00-0000B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59" name="Text Box 38">
          <a:extLst>
            <a:ext uri="{FF2B5EF4-FFF2-40B4-BE49-F238E27FC236}">
              <a16:creationId xmlns:a16="http://schemas.microsoft.com/office/drawing/2014/main" id="{00000000-0008-0000-0C00-0000B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0" name="Text Box 38">
          <a:extLst>
            <a:ext uri="{FF2B5EF4-FFF2-40B4-BE49-F238E27FC236}">
              <a16:creationId xmlns:a16="http://schemas.microsoft.com/office/drawing/2014/main" id="{00000000-0008-0000-0C00-0000B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1" name="Text Box 38">
          <a:extLst>
            <a:ext uri="{FF2B5EF4-FFF2-40B4-BE49-F238E27FC236}">
              <a16:creationId xmlns:a16="http://schemas.microsoft.com/office/drawing/2014/main" id="{00000000-0008-0000-0C00-0000B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2" name="Text Box 38">
          <a:extLst>
            <a:ext uri="{FF2B5EF4-FFF2-40B4-BE49-F238E27FC236}">
              <a16:creationId xmlns:a16="http://schemas.microsoft.com/office/drawing/2014/main" id="{00000000-0008-0000-0C00-0000B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3" name="Text Box 38">
          <a:extLst>
            <a:ext uri="{FF2B5EF4-FFF2-40B4-BE49-F238E27FC236}">
              <a16:creationId xmlns:a16="http://schemas.microsoft.com/office/drawing/2014/main" id="{00000000-0008-0000-0C00-0000B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4" name="Text Box 38">
          <a:extLst>
            <a:ext uri="{FF2B5EF4-FFF2-40B4-BE49-F238E27FC236}">
              <a16:creationId xmlns:a16="http://schemas.microsoft.com/office/drawing/2014/main" id="{00000000-0008-0000-0C00-0000C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5" name="Text Box 38">
          <a:extLst>
            <a:ext uri="{FF2B5EF4-FFF2-40B4-BE49-F238E27FC236}">
              <a16:creationId xmlns:a16="http://schemas.microsoft.com/office/drawing/2014/main" id="{00000000-0008-0000-0C00-0000C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00000000-0008-0000-0C00-0000C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7" name="Text Box 76">
          <a:extLst>
            <a:ext uri="{FF2B5EF4-FFF2-40B4-BE49-F238E27FC236}">
              <a16:creationId xmlns:a16="http://schemas.microsoft.com/office/drawing/2014/main" id="{00000000-0008-0000-0C00-0000C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8" name="Text Box 77">
          <a:extLst>
            <a:ext uri="{FF2B5EF4-FFF2-40B4-BE49-F238E27FC236}">
              <a16:creationId xmlns:a16="http://schemas.microsoft.com/office/drawing/2014/main" id="{00000000-0008-0000-0C00-0000C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69" name="Text Box 78">
          <a:extLst>
            <a:ext uri="{FF2B5EF4-FFF2-40B4-BE49-F238E27FC236}">
              <a16:creationId xmlns:a16="http://schemas.microsoft.com/office/drawing/2014/main" id="{00000000-0008-0000-0C00-0000C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00000000-0008-0000-0C00-0000C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0000000-0008-0000-0C00-0000C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2" name="Text Box 46">
          <a:extLst>
            <a:ext uri="{FF2B5EF4-FFF2-40B4-BE49-F238E27FC236}">
              <a16:creationId xmlns:a16="http://schemas.microsoft.com/office/drawing/2014/main" id="{00000000-0008-0000-0C00-0000C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3" name="Text Box 43">
          <a:extLst>
            <a:ext uri="{FF2B5EF4-FFF2-40B4-BE49-F238E27FC236}">
              <a16:creationId xmlns:a16="http://schemas.microsoft.com/office/drawing/2014/main" id="{00000000-0008-0000-0C00-0000C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4" name="Text Box 68">
          <a:extLst>
            <a:ext uri="{FF2B5EF4-FFF2-40B4-BE49-F238E27FC236}">
              <a16:creationId xmlns:a16="http://schemas.microsoft.com/office/drawing/2014/main" id="{00000000-0008-0000-0C00-0000C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5" name="Text Box 69">
          <a:extLst>
            <a:ext uri="{FF2B5EF4-FFF2-40B4-BE49-F238E27FC236}">
              <a16:creationId xmlns:a16="http://schemas.microsoft.com/office/drawing/2014/main" id="{00000000-0008-0000-0C00-0000C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6" name="Text Box 70">
          <a:extLst>
            <a:ext uri="{FF2B5EF4-FFF2-40B4-BE49-F238E27FC236}">
              <a16:creationId xmlns:a16="http://schemas.microsoft.com/office/drawing/2014/main" id="{00000000-0008-0000-0C00-0000C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7" name="Text Box 71">
          <a:extLst>
            <a:ext uri="{FF2B5EF4-FFF2-40B4-BE49-F238E27FC236}">
              <a16:creationId xmlns:a16="http://schemas.microsoft.com/office/drawing/2014/main" id="{00000000-0008-0000-0C00-0000C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8" name="Text Box 72">
          <a:extLst>
            <a:ext uri="{FF2B5EF4-FFF2-40B4-BE49-F238E27FC236}">
              <a16:creationId xmlns:a16="http://schemas.microsoft.com/office/drawing/2014/main" id="{00000000-0008-0000-0C00-0000C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79" name="Text Box 73">
          <a:extLst>
            <a:ext uri="{FF2B5EF4-FFF2-40B4-BE49-F238E27FC236}">
              <a16:creationId xmlns:a16="http://schemas.microsoft.com/office/drawing/2014/main" id="{00000000-0008-0000-0C00-0000C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0" name="Text Box 38">
          <a:extLst>
            <a:ext uri="{FF2B5EF4-FFF2-40B4-BE49-F238E27FC236}">
              <a16:creationId xmlns:a16="http://schemas.microsoft.com/office/drawing/2014/main" id="{00000000-0008-0000-0C00-0000D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1" name="Text Box 38">
          <a:extLst>
            <a:ext uri="{FF2B5EF4-FFF2-40B4-BE49-F238E27FC236}">
              <a16:creationId xmlns:a16="http://schemas.microsoft.com/office/drawing/2014/main" id="{00000000-0008-0000-0C00-0000D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2" name="Text Box 38">
          <a:extLst>
            <a:ext uri="{FF2B5EF4-FFF2-40B4-BE49-F238E27FC236}">
              <a16:creationId xmlns:a16="http://schemas.microsoft.com/office/drawing/2014/main" id="{00000000-0008-0000-0C00-0000D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3" name="Text Box 38">
          <a:extLst>
            <a:ext uri="{FF2B5EF4-FFF2-40B4-BE49-F238E27FC236}">
              <a16:creationId xmlns:a16="http://schemas.microsoft.com/office/drawing/2014/main" id="{00000000-0008-0000-0C00-0000D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4" name="Text Box 38">
          <a:extLst>
            <a:ext uri="{FF2B5EF4-FFF2-40B4-BE49-F238E27FC236}">
              <a16:creationId xmlns:a16="http://schemas.microsoft.com/office/drawing/2014/main" id="{00000000-0008-0000-0C00-0000D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5" name="Text Box 38">
          <a:extLst>
            <a:ext uri="{FF2B5EF4-FFF2-40B4-BE49-F238E27FC236}">
              <a16:creationId xmlns:a16="http://schemas.microsoft.com/office/drawing/2014/main" id="{00000000-0008-0000-0C00-0000D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6" name="Text Box 38">
          <a:extLst>
            <a:ext uri="{FF2B5EF4-FFF2-40B4-BE49-F238E27FC236}">
              <a16:creationId xmlns:a16="http://schemas.microsoft.com/office/drawing/2014/main" id="{00000000-0008-0000-0C00-0000D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7" name="Text Box 38">
          <a:extLst>
            <a:ext uri="{FF2B5EF4-FFF2-40B4-BE49-F238E27FC236}">
              <a16:creationId xmlns:a16="http://schemas.microsoft.com/office/drawing/2014/main" id="{00000000-0008-0000-0C00-0000D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8" name="Text Box 38">
          <a:extLst>
            <a:ext uri="{FF2B5EF4-FFF2-40B4-BE49-F238E27FC236}">
              <a16:creationId xmlns:a16="http://schemas.microsoft.com/office/drawing/2014/main" id="{00000000-0008-0000-0C00-0000D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89" name="Text Box 38">
          <a:extLst>
            <a:ext uri="{FF2B5EF4-FFF2-40B4-BE49-F238E27FC236}">
              <a16:creationId xmlns:a16="http://schemas.microsoft.com/office/drawing/2014/main" id="{00000000-0008-0000-0C00-0000D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0" name="Text Box 38">
          <a:extLst>
            <a:ext uri="{FF2B5EF4-FFF2-40B4-BE49-F238E27FC236}">
              <a16:creationId xmlns:a16="http://schemas.microsoft.com/office/drawing/2014/main" id="{00000000-0008-0000-0C00-0000D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1" name="Text Box 38">
          <a:extLst>
            <a:ext uri="{FF2B5EF4-FFF2-40B4-BE49-F238E27FC236}">
              <a16:creationId xmlns:a16="http://schemas.microsoft.com/office/drawing/2014/main" id="{00000000-0008-0000-0C00-0000D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00000000-0008-0000-0C00-0000D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3" name="Text Box 76">
          <a:extLst>
            <a:ext uri="{FF2B5EF4-FFF2-40B4-BE49-F238E27FC236}">
              <a16:creationId xmlns:a16="http://schemas.microsoft.com/office/drawing/2014/main" id="{00000000-0008-0000-0C00-0000D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4" name="Text Box 77">
          <a:extLst>
            <a:ext uri="{FF2B5EF4-FFF2-40B4-BE49-F238E27FC236}">
              <a16:creationId xmlns:a16="http://schemas.microsoft.com/office/drawing/2014/main" id="{00000000-0008-0000-0C00-0000D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5" name="Text Box 78">
          <a:extLst>
            <a:ext uri="{FF2B5EF4-FFF2-40B4-BE49-F238E27FC236}">
              <a16:creationId xmlns:a16="http://schemas.microsoft.com/office/drawing/2014/main" id="{00000000-0008-0000-0C00-0000D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C00-0000E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00000000-0008-0000-0C00-0000E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8" name="Text Box 46">
          <a:extLst>
            <a:ext uri="{FF2B5EF4-FFF2-40B4-BE49-F238E27FC236}">
              <a16:creationId xmlns:a16="http://schemas.microsoft.com/office/drawing/2014/main" id="{00000000-0008-0000-0C00-0000E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299" name="Text Box 43">
          <a:extLst>
            <a:ext uri="{FF2B5EF4-FFF2-40B4-BE49-F238E27FC236}">
              <a16:creationId xmlns:a16="http://schemas.microsoft.com/office/drawing/2014/main" id="{00000000-0008-0000-0C00-0000E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0" name="Text Box 68">
          <a:extLst>
            <a:ext uri="{FF2B5EF4-FFF2-40B4-BE49-F238E27FC236}">
              <a16:creationId xmlns:a16="http://schemas.microsoft.com/office/drawing/2014/main" id="{00000000-0008-0000-0C00-0000E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1" name="Text Box 69">
          <a:extLst>
            <a:ext uri="{FF2B5EF4-FFF2-40B4-BE49-F238E27FC236}">
              <a16:creationId xmlns:a16="http://schemas.microsoft.com/office/drawing/2014/main" id="{00000000-0008-0000-0C00-0000E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2" name="Text Box 70">
          <a:extLst>
            <a:ext uri="{FF2B5EF4-FFF2-40B4-BE49-F238E27FC236}">
              <a16:creationId xmlns:a16="http://schemas.microsoft.com/office/drawing/2014/main" id="{00000000-0008-0000-0C00-0000E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3" name="Text Box 71">
          <a:extLst>
            <a:ext uri="{FF2B5EF4-FFF2-40B4-BE49-F238E27FC236}">
              <a16:creationId xmlns:a16="http://schemas.microsoft.com/office/drawing/2014/main" id="{00000000-0008-0000-0C00-0000E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4" name="Text Box 72">
          <a:extLst>
            <a:ext uri="{FF2B5EF4-FFF2-40B4-BE49-F238E27FC236}">
              <a16:creationId xmlns:a16="http://schemas.microsoft.com/office/drawing/2014/main" id="{00000000-0008-0000-0C00-0000E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5" name="Text Box 73">
          <a:extLst>
            <a:ext uri="{FF2B5EF4-FFF2-40B4-BE49-F238E27FC236}">
              <a16:creationId xmlns:a16="http://schemas.microsoft.com/office/drawing/2014/main" id="{00000000-0008-0000-0C00-0000E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6" name="Text Box 38">
          <a:extLst>
            <a:ext uri="{FF2B5EF4-FFF2-40B4-BE49-F238E27FC236}">
              <a16:creationId xmlns:a16="http://schemas.microsoft.com/office/drawing/2014/main" id="{00000000-0008-0000-0C00-0000E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7" name="Text Box 38">
          <a:extLst>
            <a:ext uri="{FF2B5EF4-FFF2-40B4-BE49-F238E27FC236}">
              <a16:creationId xmlns:a16="http://schemas.microsoft.com/office/drawing/2014/main" id="{00000000-0008-0000-0C00-0000E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8" name="Text Box 38">
          <a:extLst>
            <a:ext uri="{FF2B5EF4-FFF2-40B4-BE49-F238E27FC236}">
              <a16:creationId xmlns:a16="http://schemas.microsoft.com/office/drawing/2014/main" id="{00000000-0008-0000-0C00-0000E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09" name="Text Box 38">
          <a:extLst>
            <a:ext uri="{FF2B5EF4-FFF2-40B4-BE49-F238E27FC236}">
              <a16:creationId xmlns:a16="http://schemas.microsoft.com/office/drawing/2014/main" id="{00000000-0008-0000-0C00-0000E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0" name="Text Box 38">
          <a:extLst>
            <a:ext uri="{FF2B5EF4-FFF2-40B4-BE49-F238E27FC236}">
              <a16:creationId xmlns:a16="http://schemas.microsoft.com/office/drawing/2014/main" id="{00000000-0008-0000-0C00-0000E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1" name="Text Box 38">
          <a:extLst>
            <a:ext uri="{FF2B5EF4-FFF2-40B4-BE49-F238E27FC236}">
              <a16:creationId xmlns:a16="http://schemas.microsoft.com/office/drawing/2014/main" id="{00000000-0008-0000-0C00-0000E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2" name="Text Box 38">
          <a:extLst>
            <a:ext uri="{FF2B5EF4-FFF2-40B4-BE49-F238E27FC236}">
              <a16:creationId xmlns:a16="http://schemas.microsoft.com/office/drawing/2014/main" id="{00000000-0008-0000-0C00-0000F0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3" name="Text Box 38">
          <a:extLst>
            <a:ext uri="{FF2B5EF4-FFF2-40B4-BE49-F238E27FC236}">
              <a16:creationId xmlns:a16="http://schemas.microsoft.com/office/drawing/2014/main" id="{00000000-0008-0000-0C00-0000F1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4" name="Text Box 38">
          <a:extLst>
            <a:ext uri="{FF2B5EF4-FFF2-40B4-BE49-F238E27FC236}">
              <a16:creationId xmlns:a16="http://schemas.microsoft.com/office/drawing/2014/main" id="{00000000-0008-0000-0C00-0000F2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5" name="Text Box 38">
          <a:extLst>
            <a:ext uri="{FF2B5EF4-FFF2-40B4-BE49-F238E27FC236}">
              <a16:creationId xmlns:a16="http://schemas.microsoft.com/office/drawing/2014/main" id="{00000000-0008-0000-0C00-0000F3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6" name="Text Box 38">
          <a:extLst>
            <a:ext uri="{FF2B5EF4-FFF2-40B4-BE49-F238E27FC236}">
              <a16:creationId xmlns:a16="http://schemas.microsoft.com/office/drawing/2014/main" id="{00000000-0008-0000-0C00-0000F4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7" name="Text Box 38">
          <a:extLst>
            <a:ext uri="{FF2B5EF4-FFF2-40B4-BE49-F238E27FC236}">
              <a16:creationId xmlns:a16="http://schemas.microsoft.com/office/drawing/2014/main" id="{00000000-0008-0000-0C00-0000F5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00000000-0008-0000-0C00-0000F6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19" name="Text Box 76">
          <a:extLst>
            <a:ext uri="{FF2B5EF4-FFF2-40B4-BE49-F238E27FC236}">
              <a16:creationId xmlns:a16="http://schemas.microsoft.com/office/drawing/2014/main" id="{00000000-0008-0000-0C00-0000F7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0" name="Text Box 77">
          <a:extLst>
            <a:ext uri="{FF2B5EF4-FFF2-40B4-BE49-F238E27FC236}">
              <a16:creationId xmlns:a16="http://schemas.microsoft.com/office/drawing/2014/main" id="{00000000-0008-0000-0C00-0000F8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1" name="Text Box 78">
          <a:extLst>
            <a:ext uri="{FF2B5EF4-FFF2-40B4-BE49-F238E27FC236}">
              <a16:creationId xmlns:a16="http://schemas.microsoft.com/office/drawing/2014/main" id="{00000000-0008-0000-0C00-0000F9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00000000-0008-0000-0C00-0000FA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C00-0000FB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4" name="Text Box 46">
          <a:extLst>
            <a:ext uri="{FF2B5EF4-FFF2-40B4-BE49-F238E27FC236}">
              <a16:creationId xmlns:a16="http://schemas.microsoft.com/office/drawing/2014/main" id="{00000000-0008-0000-0C00-0000FC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00000000-0008-0000-0C00-0000FD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6" name="Text Box 68">
          <a:extLst>
            <a:ext uri="{FF2B5EF4-FFF2-40B4-BE49-F238E27FC236}">
              <a16:creationId xmlns:a16="http://schemas.microsoft.com/office/drawing/2014/main" id="{00000000-0008-0000-0C00-0000FE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7" name="Text Box 69">
          <a:extLst>
            <a:ext uri="{FF2B5EF4-FFF2-40B4-BE49-F238E27FC236}">
              <a16:creationId xmlns:a16="http://schemas.microsoft.com/office/drawing/2014/main" id="{00000000-0008-0000-0C00-0000FF0C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8" name="Text Box 70">
          <a:extLst>
            <a:ext uri="{FF2B5EF4-FFF2-40B4-BE49-F238E27FC236}">
              <a16:creationId xmlns:a16="http://schemas.microsoft.com/office/drawing/2014/main" id="{00000000-0008-0000-0C00-00000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29" name="Text Box 71">
          <a:extLst>
            <a:ext uri="{FF2B5EF4-FFF2-40B4-BE49-F238E27FC236}">
              <a16:creationId xmlns:a16="http://schemas.microsoft.com/office/drawing/2014/main" id="{00000000-0008-0000-0C00-00000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0" name="Text Box 72">
          <a:extLst>
            <a:ext uri="{FF2B5EF4-FFF2-40B4-BE49-F238E27FC236}">
              <a16:creationId xmlns:a16="http://schemas.microsoft.com/office/drawing/2014/main" id="{00000000-0008-0000-0C00-00000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1" name="Text Box 73">
          <a:extLst>
            <a:ext uri="{FF2B5EF4-FFF2-40B4-BE49-F238E27FC236}">
              <a16:creationId xmlns:a16="http://schemas.microsoft.com/office/drawing/2014/main" id="{00000000-0008-0000-0C00-00000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2" name="Text Box 38">
          <a:extLst>
            <a:ext uri="{FF2B5EF4-FFF2-40B4-BE49-F238E27FC236}">
              <a16:creationId xmlns:a16="http://schemas.microsoft.com/office/drawing/2014/main" id="{00000000-0008-0000-0C00-00000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3" name="Text Box 38">
          <a:extLst>
            <a:ext uri="{FF2B5EF4-FFF2-40B4-BE49-F238E27FC236}">
              <a16:creationId xmlns:a16="http://schemas.microsoft.com/office/drawing/2014/main" id="{00000000-0008-0000-0C00-00000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4" name="Text Box 38">
          <a:extLst>
            <a:ext uri="{FF2B5EF4-FFF2-40B4-BE49-F238E27FC236}">
              <a16:creationId xmlns:a16="http://schemas.microsoft.com/office/drawing/2014/main" id="{00000000-0008-0000-0C00-00000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5" name="Text Box 38">
          <a:extLst>
            <a:ext uri="{FF2B5EF4-FFF2-40B4-BE49-F238E27FC236}">
              <a16:creationId xmlns:a16="http://schemas.microsoft.com/office/drawing/2014/main" id="{00000000-0008-0000-0C00-00000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6" name="Text Box 38">
          <a:extLst>
            <a:ext uri="{FF2B5EF4-FFF2-40B4-BE49-F238E27FC236}">
              <a16:creationId xmlns:a16="http://schemas.microsoft.com/office/drawing/2014/main" id="{00000000-0008-0000-0C00-00000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7" name="Text Box 38">
          <a:extLst>
            <a:ext uri="{FF2B5EF4-FFF2-40B4-BE49-F238E27FC236}">
              <a16:creationId xmlns:a16="http://schemas.microsoft.com/office/drawing/2014/main" id="{00000000-0008-0000-0C00-00000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8" name="Text Box 38">
          <a:extLst>
            <a:ext uri="{FF2B5EF4-FFF2-40B4-BE49-F238E27FC236}">
              <a16:creationId xmlns:a16="http://schemas.microsoft.com/office/drawing/2014/main" id="{00000000-0008-0000-0C00-00000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39" name="Text Box 38">
          <a:extLst>
            <a:ext uri="{FF2B5EF4-FFF2-40B4-BE49-F238E27FC236}">
              <a16:creationId xmlns:a16="http://schemas.microsoft.com/office/drawing/2014/main" id="{00000000-0008-0000-0C00-00000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0" name="Text Box 38">
          <a:extLst>
            <a:ext uri="{FF2B5EF4-FFF2-40B4-BE49-F238E27FC236}">
              <a16:creationId xmlns:a16="http://schemas.microsoft.com/office/drawing/2014/main" id="{00000000-0008-0000-0C00-00000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1" name="Text Box 38">
          <a:extLst>
            <a:ext uri="{FF2B5EF4-FFF2-40B4-BE49-F238E27FC236}">
              <a16:creationId xmlns:a16="http://schemas.microsoft.com/office/drawing/2014/main" id="{00000000-0008-0000-0C00-00000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2" name="Text Box 38">
          <a:extLst>
            <a:ext uri="{FF2B5EF4-FFF2-40B4-BE49-F238E27FC236}">
              <a16:creationId xmlns:a16="http://schemas.microsoft.com/office/drawing/2014/main" id="{00000000-0008-0000-0C00-00000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3" name="Text Box 38">
          <a:extLst>
            <a:ext uri="{FF2B5EF4-FFF2-40B4-BE49-F238E27FC236}">
              <a16:creationId xmlns:a16="http://schemas.microsoft.com/office/drawing/2014/main" id="{00000000-0008-0000-0C00-00000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00000000-0008-0000-0C00-00001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5" name="Text Box 76">
          <a:extLst>
            <a:ext uri="{FF2B5EF4-FFF2-40B4-BE49-F238E27FC236}">
              <a16:creationId xmlns:a16="http://schemas.microsoft.com/office/drawing/2014/main" id="{00000000-0008-0000-0C00-00001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6" name="Text Box 77">
          <a:extLst>
            <a:ext uri="{FF2B5EF4-FFF2-40B4-BE49-F238E27FC236}">
              <a16:creationId xmlns:a16="http://schemas.microsoft.com/office/drawing/2014/main" id="{00000000-0008-0000-0C00-00001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7" name="Text Box 78">
          <a:extLst>
            <a:ext uri="{FF2B5EF4-FFF2-40B4-BE49-F238E27FC236}">
              <a16:creationId xmlns:a16="http://schemas.microsoft.com/office/drawing/2014/main" id="{00000000-0008-0000-0C00-00001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00000000-0008-0000-0C00-00001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00000000-0008-0000-0C00-00001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0" name="Text Box 46">
          <a:extLst>
            <a:ext uri="{FF2B5EF4-FFF2-40B4-BE49-F238E27FC236}">
              <a16:creationId xmlns:a16="http://schemas.microsoft.com/office/drawing/2014/main" id="{00000000-0008-0000-0C00-00001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1" name="Text Box 43">
          <a:extLst>
            <a:ext uri="{FF2B5EF4-FFF2-40B4-BE49-F238E27FC236}">
              <a16:creationId xmlns:a16="http://schemas.microsoft.com/office/drawing/2014/main" id="{00000000-0008-0000-0C00-00001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2" name="Text Box 68">
          <a:extLst>
            <a:ext uri="{FF2B5EF4-FFF2-40B4-BE49-F238E27FC236}">
              <a16:creationId xmlns:a16="http://schemas.microsoft.com/office/drawing/2014/main" id="{00000000-0008-0000-0C00-00001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3" name="Text Box 69">
          <a:extLst>
            <a:ext uri="{FF2B5EF4-FFF2-40B4-BE49-F238E27FC236}">
              <a16:creationId xmlns:a16="http://schemas.microsoft.com/office/drawing/2014/main" id="{00000000-0008-0000-0C00-00001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4" name="Text Box 70">
          <a:extLst>
            <a:ext uri="{FF2B5EF4-FFF2-40B4-BE49-F238E27FC236}">
              <a16:creationId xmlns:a16="http://schemas.microsoft.com/office/drawing/2014/main" id="{00000000-0008-0000-0C00-00001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5" name="Text Box 71">
          <a:extLst>
            <a:ext uri="{FF2B5EF4-FFF2-40B4-BE49-F238E27FC236}">
              <a16:creationId xmlns:a16="http://schemas.microsoft.com/office/drawing/2014/main" id="{00000000-0008-0000-0C00-00001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6" name="Text Box 72">
          <a:extLst>
            <a:ext uri="{FF2B5EF4-FFF2-40B4-BE49-F238E27FC236}">
              <a16:creationId xmlns:a16="http://schemas.microsoft.com/office/drawing/2014/main" id="{00000000-0008-0000-0C00-00001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7" name="Text Box 73">
          <a:extLst>
            <a:ext uri="{FF2B5EF4-FFF2-40B4-BE49-F238E27FC236}">
              <a16:creationId xmlns:a16="http://schemas.microsoft.com/office/drawing/2014/main" id="{00000000-0008-0000-0C00-00001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8" name="Text Box 38">
          <a:extLst>
            <a:ext uri="{FF2B5EF4-FFF2-40B4-BE49-F238E27FC236}">
              <a16:creationId xmlns:a16="http://schemas.microsoft.com/office/drawing/2014/main" id="{00000000-0008-0000-0C00-00001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59" name="Text Box 38">
          <a:extLst>
            <a:ext uri="{FF2B5EF4-FFF2-40B4-BE49-F238E27FC236}">
              <a16:creationId xmlns:a16="http://schemas.microsoft.com/office/drawing/2014/main" id="{00000000-0008-0000-0C00-00001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0" name="Text Box 38">
          <a:extLst>
            <a:ext uri="{FF2B5EF4-FFF2-40B4-BE49-F238E27FC236}">
              <a16:creationId xmlns:a16="http://schemas.microsoft.com/office/drawing/2014/main" id="{00000000-0008-0000-0C00-00002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1" name="Text Box 38">
          <a:extLst>
            <a:ext uri="{FF2B5EF4-FFF2-40B4-BE49-F238E27FC236}">
              <a16:creationId xmlns:a16="http://schemas.microsoft.com/office/drawing/2014/main" id="{00000000-0008-0000-0C00-00002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2" name="Text Box 38">
          <a:extLst>
            <a:ext uri="{FF2B5EF4-FFF2-40B4-BE49-F238E27FC236}">
              <a16:creationId xmlns:a16="http://schemas.microsoft.com/office/drawing/2014/main" id="{00000000-0008-0000-0C00-00002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3" name="Text Box 38">
          <a:extLst>
            <a:ext uri="{FF2B5EF4-FFF2-40B4-BE49-F238E27FC236}">
              <a16:creationId xmlns:a16="http://schemas.microsoft.com/office/drawing/2014/main" id="{00000000-0008-0000-0C00-00002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4" name="Text Box 38">
          <a:extLst>
            <a:ext uri="{FF2B5EF4-FFF2-40B4-BE49-F238E27FC236}">
              <a16:creationId xmlns:a16="http://schemas.microsoft.com/office/drawing/2014/main" id="{00000000-0008-0000-0C00-00002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5" name="Text Box 38">
          <a:extLst>
            <a:ext uri="{FF2B5EF4-FFF2-40B4-BE49-F238E27FC236}">
              <a16:creationId xmlns:a16="http://schemas.microsoft.com/office/drawing/2014/main" id="{00000000-0008-0000-0C00-00002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6" name="Text Box 38">
          <a:extLst>
            <a:ext uri="{FF2B5EF4-FFF2-40B4-BE49-F238E27FC236}">
              <a16:creationId xmlns:a16="http://schemas.microsoft.com/office/drawing/2014/main" id="{00000000-0008-0000-0C00-00002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7" name="Text Box 38">
          <a:extLst>
            <a:ext uri="{FF2B5EF4-FFF2-40B4-BE49-F238E27FC236}">
              <a16:creationId xmlns:a16="http://schemas.microsoft.com/office/drawing/2014/main" id="{00000000-0008-0000-0C00-00002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8" name="Text Box 38">
          <a:extLst>
            <a:ext uri="{FF2B5EF4-FFF2-40B4-BE49-F238E27FC236}">
              <a16:creationId xmlns:a16="http://schemas.microsoft.com/office/drawing/2014/main" id="{00000000-0008-0000-0C00-00002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69" name="Text Box 38">
          <a:extLst>
            <a:ext uri="{FF2B5EF4-FFF2-40B4-BE49-F238E27FC236}">
              <a16:creationId xmlns:a16="http://schemas.microsoft.com/office/drawing/2014/main" id="{00000000-0008-0000-0C00-00002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00000000-0008-0000-0C00-00002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1" name="Text Box 76">
          <a:extLst>
            <a:ext uri="{FF2B5EF4-FFF2-40B4-BE49-F238E27FC236}">
              <a16:creationId xmlns:a16="http://schemas.microsoft.com/office/drawing/2014/main" id="{00000000-0008-0000-0C00-00002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2" name="Text Box 77">
          <a:extLst>
            <a:ext uri="{FF2B5EF4-FFF2-40B4-BE49-F238E27FC236}">
              <a16:creationId xmlns:a16="http://schemas.microsoft.com/office/drawing/2014/main" id="{00000000-0008-0000-0C00-00002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3" name="Text Box 78">
          <a:extLst>
            <a:ext uri="{FF2B5EF4-FFF2-40B4-BE49-F238E27FC236}">
              <a16:creationId xmlns:a16="http://schemas.microsoft.com/office/drawing/2014/main" id="{00000000-0008-0000-0C00-00002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00000000-0008-0000-0C00-00002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00000000-0008-0000-0C00-00002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6" name="Text Box 46">
          <a:extLst>
            <a:ext uri="{FF2B5EF4-FFF2-40B4-BE49-F238E27FC236}">
              <a16:creationId xmlns:a16="http://schemas.microsoft.com/office/drawing/2014/main" id="{00000000-0008-0000-0C00-00003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7" name="Text Box 43">
          <a:extLst>
            <a:ext uri="{FF2B5EF4-FFF2-40B4-BE49-F238E27FC236}">
              <a16:creationId xmlns:a16="http://schemas.microsoft.com/office/drawing/2014/main" id="{00000000-0008-0000-0C00-00003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8" name="Text Box 3">
          <a:extLst>
            <a:ext uri="{FF2B5EF4-FFF2-40B4-BE49-F238E27FC236}">
              <a16:creationId xmlns:a16="http://schemas.microsoft.com/office/drawing/2014/main" id="{00000000-0008-0000-0C00-00003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id="{00000000-0008-0000-0C00-00003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0" name="Text Box 3">
          <a:extLst>
            <a:ext uri="{FF2B5EF4-FFF2-40B4-BE49-F238E27FC236}">
              <a16:creationId xmlns:a16="http://schemas.microsoft.com/office/drawing/2014/main" id="{00000000-0008-0000-0C00-00003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1" name="Text Box 3">
          <a:extLst>
            <a:ext uri="{FF2B5EF4-FFF2-40B4-BE49-F238E27FC236}">
              <a16:creationId xmlns:a16="http://schemas.microsoft.com/office/drawing/2014/main" id="{00000000-0008-0000-0C00-00003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2" name="Text Box 3">
          <a:extLst>
            <a:ext uri="{FF2B5EF4-FFF2-40B4-BE49-F238E27FC236}">
              <a16:creationId xmlns:a16="http://schemas.microsoft.com/office/drawing/2014/main" id="{00000000-0008-0000-0C00-00003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3" name="Text Box 3">
          <a:extLst>
            <a:ext uri="{FF2B5EF4-FFF2-40B4-BE49-F238E27FC236}">
              <a16:creationId xmlns:a16="http://schemas.microsoft.com/office/drawing/2014/main" id="{00000000-0008-0000-0C00-00003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4" name="Text Box 3">
          <a:extLst>
            <a:ext uri="{FF2B5EF4-FFF2-40B4-BE49-F238E27FC236}">
              <a16:creationId xmlns:a16="http://schemas.microsoft.com/office/drawing/2014/main" id="{00000000-0008-0000-0C00-00003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5" name="Text Box 3">
          <a:extLst>
            <a:ext uri="{FF2B5EF4-FFF2-40B4-BE49-F238E27FC236}">
              <a16:creationId xmlns:a16="http://schemas.microsoft.com/office/drawing/2014/main" id="{00000000-0008-0000-0C00-00003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6" name="Text Box 3">
          <a:extLst>
            <a:ext uri="{FF2B5EF4-FFF2-40B4-BE49-F238E27FC236}">
              <a16:creationId xmlns:a16="http://schemas.microsoft.com/office/drawing/2014/main" id="{00000000-0008-0000-0C00-00003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7" name="Text Box 3">
          <a:extLst>
            <a:ext uri="{FF2B5EF4-FFF2-40B4-BE49-F238E27FC236}">
              <a16:creationId xmlns:a16="http://schemas.microsoft.com/office/drawing/2014/main" id="{00000000-0008-0000-0C00-00003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8" name="Text Box 3">
          <a:extLst>
            <a:ext uri="{FF2B5EF4-FFF2-40B4-BE49-F238E27FC236}">
              <a16:creationId xmlns:a16="http://schemas.microsoft.com/office/drawing/2014/main" id="{00000000-0008-0000-0C00-00003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89" name="Text Box 3">
          <a:extLst>
            <a:ext uri="{FF2B5EF4-FFF2-40B4-BE49-F238E27FC236}">
              <a16:creationId xmlns:a16="http://schemas.microsoft.com/office/drawing/2014/main" id="{00000000-0008-0000-0C00-00003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0" name="Text Box 3">
          <a:extLst>
            <a:ext uri="{FF2B5EF4-FFF2-40B4-BE49-F238E27FC236}">
              <a16:creationId xmlns:a16="http://schemas.microsoft.com/office/drawing/2014/main" id="{00000000-0008-0000-0C00-00003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1" name="Text Box 3">
          <a:extLst>
            <a:ext uri="{FF2B5EF4-FFF2-40B4-BE49-F238E27FC236}">
              <a16:creationId xmlns:a16="http://schemas.microsoft.com/office/drawing/2014/main" id="{00000000-0008-0000-0C00-00003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2" name="Text Box 3">
          <a:extLst>
            <a:ext uri="{FF2B5EF4-FFF2-40B4-BE49-F238E27FC236}">
              <a16:creationId xmlns:a16="http://schemas.microsoft.com/office/drawing/2014/main" id="{00000000-0008-0000-0C00-00004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3" name="Text Box 3">
          <a:extLst>
            <a:ext uri="{FF2B5EF4-FFF2-40B4-BE49-F238E27FC236}">
              <a16:creationId xmlns:a16="http://schemas.microsoft.com/office/drawing/2014/main" id="{00000000-0008-0000-0C00-00004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4" name="Text Box 3">
          <a:extLst>
            <a:ext uri="{FF2B5EF4-FFF2-40B4-BE49-F238E27FC236}">
              <a16:creationId xmlns:a16="http://schemas.microsoft.com/office/drawing/2014/main" id="{00000000-0008-0000-0C00-00004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5" name="Text Box 3">
          <a:extLst>
            <a:ext uri="{FF2B5EF4-FFF2-40B4-BE49-F238E27FC236}">
              <a16:creationId xmlns:a16="http://schemas.microsoft.com/office/drawing/2014/main" id="{00000000-0008-0000-0C00-00004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6" name="Text Box 3">
          <a:extLst>
            <a:ext uri="{FF2B5EF4-FFF2-40B4-BE49-F238E27FC236}">
              <a16:creationId xmlns:a16="http://schemas.microsoft.com/office/drawing/2014/main" id="{00000000-0008-0000-0C00-00004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7" name="Text Box 3">
          <a:extLst>
            <a:ext uri="{FF2B5EF4-FFF2-40B4-BE49-F238E27FC236}">
              <a16:creationId xmlns:a16="http://schemas.microsoft.com/office/drawing/2014/main" id="{00000000-0008-0000-0C00-00004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8" name="Text Box 3">
          <a:extLst>
            <a:ext uri="{FF2B5EF4-FFF2-40B4-BE49-F238E27FC236}">
              <a16:creationId xmlns:a16="http://schemas.microsoft.com/office/drawing/2014/main" id="{00000000-0008-0000-0C00-00004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399" name="Text Box 3">
          <a:extLst>
            <a:ext uri="{FF2B5EF4-FFF2-40B4-BE49-F238E27FC236}">
              <a16:creationId xmlns:a16="http://schemas.microsoft.com/office/drawing/2014/main" id="{00000000-0008-0000-0C00-00004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0" name="Text Box 3">
          <a:extLst>
            <a:ext uri="{FF2B5EF4-FFF2-40B4-BE49-F238E27FC236}">
              <a16:creationId xmlns:a16="http://schemas.microsoft.com/office/drawing/2014/main" id="{00000000-0008-0000-0C00-00004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id="{00000000-0008-0000-0C00-00004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2" name="Text Box 3">
          <a:extLst>
            <a:ext uri="{FF2B5EF4-FFF2-40B4-BE49-F238E27FC236}">
              <a16:creationId xmlns:a16="http://schemas.microsoft.com/office/drawing/2014/main" id="{00000000-0008-0000-0C00-00004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3" name="Text Box 3">
          <a:extLst>
            <a:ext uri="{FF2B5EF4-FFF2-40B4-BE49-F238E27FC236}">
              <a16:creationId xmlns:a16="http://schemas.microsoft.com/office/drawing/2014/main" id="{00000000-0008-0000-0C00-00004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4" name="Text Box 3">
          <a:extLst>
            <a:ext uri="{FF2B5EF4-FFF2-40B4-BE49-F238E27FC236}">
              <a16:creationId xmlns:a16="http://schemas.microsoft.com/office/drawing/2014/main" id="{00000000-0008-0000-0C00-00004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5" name="Text Box 3">
          <a:extLst>
            <a:ext uri="{FF2B5EF4-FFF2-40B4-BE49-F238E27FC236}">
              <a16:creationId xmlns:a16="http://schemas.microsoft.com/office/drawing/2014/main" id="{00000000-0008-0000-0C00-00004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6" name="Text Box 3">
          <a:extLst>
            <a:ext uri="{FF2B5EF4-FFF2-40B4-BE49-F238E27FC236}">
              <a16:creationId xmlns:a16="http://schemas.microsoft.com/office/drawing/2014/main" id="{00000000-0008-0000-0C00-00004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7" name="Text Box 3">
          <a:extLst>
            <a:ext uri="{FF2B5EF4-FFF2-40B4-BE49-F238E27FC236}">
              <a16:creationId xmlns:a16="http://schemas.microsoft.com/office/drawing/2014/main" id="{00000000-0008-0000-0C00-00004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8" name="Text Box 3">
          <a:extLst>
            <a:ext uri="{FF2B5EF4-FFF2-40B4-BE49-F238E27FC236}">
              <a16:creationId xmlns:a16="http://schemas.microsoft.com/office/drawing/2014/main" id="{00000000-0008-0000-0C00-00005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09" name="Text Box 3">
          <a:extLst>
            <a:ext uri="{FF2B5EF4-FFF2-40B4-BE49-F238E27FC236}">
              <a16:creationId xmlns:a16="http://schemas.microsoft.com/office/drawing/2014/main" id="{00000000-0008-0000-0C00-00005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0" name="Text Box 3">
          <a:extLst>
            <a:ext uri="{FF2B5EF4-FFF2-40B4-BE49-F238E27FC236}">
              <a16:creationId xmlns:a16="http://schemas.microsoft.com/office/drawing/2014/main" id="{00000000-0008-0000-0C00-00005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1" name="Text Box 3">
          <a:extLst>
            <a:ext uri="{FF2B5EF4-FFF2-40B4-BE49-F238E27FC236}">
              <a16:creationId xmlns:a16="http://schemas.microsoft.com/office/drawing/2014/main" id="{00000000-0008-0000-0C00-00005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2" name="Text Box 3">
          <a:extLst>
            <a:ext uri="{FF2B5EF4-FFF2-40B4-BE49-F238E27FC236}">
              <a16:creationId xmlns:a16="http://schemas.microsoft.com/office/drawing/2014/main" id="{00000000-0008-0000-0C00-00005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3" name="Text Box 3">
          <a:extLst>
            <a:ext uri="{FF2B5EF4-FFF2-40B4-BE49-F238E27FC236}">
              <a16:creationId xmlns:a16="http://schemas.microsoft.com/office/drawing/2014/main" id="{00000000-0008-0000-0C00-00005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4" name="Text Box 3">
          <a:extLst>
            <a:ext uri="{FF2B5EF4-FFF2-40B4-BE49-F238E27FC236}">
              <a16:creationId xmlns:a16="http://schemas.microsoft.com/office/drawing/2014/main" id="{00000000-0008-0000-0C00-00005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5" name="Text Box 3">
          <a:extLst>
            <a:ext uri="{FF2B5EF4-FFF2-40B4-BE49-F238E27FC236}">
              <a16:creationId xmlns:a16="http://schemas.microsoft.com/office/drawing/2014/main" id="{00000000-0008-0000-0C00-00005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6" name="Text Box 3">
          <a:extLst>
            <a:ext uri="{FF2B5EF4-FFF2-40B4-BE49-F238E27FC236}">
              <a16:creationId xmlns:a16="http://schemas.microsoft.com/office/drawing/2014/main" id="{00000000-0008-0000-0C00-00005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7" name="Text Box 3">
          <a:extLst>
            <a:ext uri="{FF2B5EF4-FFF2-40B4-BE49-F238E27FC236}">
              <a16:creationId xmlns:a16="http://schemas.microsoft.com/office/drawing/2014/main" id="{00000000-0008-0000-0C00-00005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8" name="Text Box 3">
          <a:extLst>
            <a:ext uri="{FF2B5EF4-FFF2-40B4-BE49-F238E27FC236}">
              <a16:creationId xmlns:a16="http://schemas.microsoft.com/office/drawing/2014/main" id="{00000000-0008-0000-0C00-00005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19" name="Text Box 3">
          <a:extLst>
            <a:ext uri="{FF2B5EF4-FFF2-40B4-BE49-F238E27FC236}">
              <a16:creationId xmlns:a16="http://schemas.microsoft.com/office/drawing/2014/main" id="{00000000-0008-0000-0C00-00005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0" name="Text Box 3">
          <a:extLst>
            <a:ext uri="{FF2B5EF4-FFF2-40B4-BE49-F238E27FC236}">
              <a16:creationId xmlns:a16="http://schemas.microsoft.com/office/drawing/2014/main" id="{00000000-0008-0000-0C00-00005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1" name="Text Box 3">
          <a:extLst>
            <a:ext uri="{FF2B5EF4-FFF2-40B4-BE49-F238E27FC236}">
              <a16:creationId xmlns:a16="http://schemas.microsoft.com/office/drawing/2014/main" id="{00000000-0008-0000-0C00-00005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2" name="Text Box 3">
          <a:extLst>
            <a:ext uri="{FF2B5EF4-FFF2-40B4-BE49-F238E27FC236}">
              <a16:creationId xmlns:a16="http://schemas.microsoft.com/office/drawing/2014/main" id="{00000000-0008-0000-0C00-00005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id="{00000000-0008-0000-0C00-00005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4" name="Text Box 3">
          <a:extLst>
            <a:ext uri="{FF2B5EF4-FFF2-40B4-BE49-F238E27FC236}">
              <a16:creationId xmlns:a16="http://schemas.microsoft.com/office/drawing/2014/main" id="{00000000-0008-0000-0C00-00006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5" name="Text Box 3">
          <a:extLst>
            <a:ext uri="{FF2B5EF4-FFF2-40B4-BE49-F238E27FC236}">
              <a16:creationId xmlns:a16="http://schemas.microsoft.com/office/drawing/2014/main" id="{00000000-0008-0000-0C00-00006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00000000-0008-0000-0C00-00006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7" name="Text Box 3">
          <a:extLst>
            <a:ext uri="{FF2B5EF4-FFF2-40B4-BE49-F238E27FC236}">
              <a16:creationId xmlns:a16="http://schemas.microsoft.com/office/drawing/2014/main" id="{00000000-0008-0000-0C00-00006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8" name="Text Box 3">
          <a:extLst>
            <a:ext uri="{FF2B5EF4-FFF2-40B4-BE49-F238E27FC236}">
              <a16:creationId xmlns:a16="http://schemas.microsoft.com/office/drawing/2014/main" id="{00000000-0008-0000-0C00-00006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29" name="Text Box 3">
          <a:extLst>
            <a:ext uri="{FF2B5EF4-FFF2-40B4-BE49-F238E27FC236}">
              <a16:creationId xmlns:a16="http://schemas.microsoft.com/office/drawing/2014/main" id="{00000000-0008-0000-0C00-00006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0" name="Text Box 3">
          <a:extLst>
            <a:ext uri="{FF2B5EF4-FFF2-40B4-BE49-F238E27FC236}">
              <a16:creationId xmlns:a16="http://schemas.microsoft.com/office/drawing/2014/main" id="{00000000-0008-0000-0C00-00006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1" name="Text Box 3">
          <a:extLst>
            <a:ext uri="{FF2B5EF4-FFF2-40B4-BE49-F238E27FC236}">
              <a16:creationId xmlns:a16="http://schemas.microsoft.com/office/drawing/2014/main" id="{00000000-0008-0000-0C00-00006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2" name="Text Box 3">
          <a:extLst>
            <a:ext uri="{FF2B5EF4-FFF2-40B4-BE49-F238E27FC236}">
              <a16:creationId xmlns:a16="http://schemas.microsoft.com/office/drawing/2014/main" id="{00000000-0008-0000-0C00-00006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3" name="Text Box 3">
          <a:extLst>
            <a:ext uri="{FF2B5EF4-FFF2-40B4-BE49-F238E27FC236}">
              <a16:creationId xmlns:a16="http://schemas.microsoft.com/office/drawing/2014/main" id="{00000000-0008-0000-0C00-00006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4" name="Text Box 3">
          <a:extLst>
            <a:ext uri="{FF2B5EF4-FFF2-40B4-BE49-F238E27FC236}">
              <a16:creationId xmlns:a16="http://schemas.microsoft.com/office/drawing/2014/main" id="{00000000-0008-0000-0C00-00006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5" name="Text Box 3">
          <a:extLst>
            <a:ext uri="{FF2B5EF4-FFF2-40B4-BE49-F238E27FC236}">
              <a16:creationId xmlns:a16="http://schemas.microsoft.com/office/drawing/2014/main" id="{00000000-0008-0000-0C00-00006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6" name="Text Box 3">
          <a:extLst>
            <a:ext uri="{FF2B5EF4-FFF2-40B4-BE49-F238E27FC236}">
              <a16:creationId xmlns:a16="http://schemas.microsoft.com/office/drawing/2014/main" id="{00000000-0008-0000-0C00-00006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7" name="Text Box 3">
          <a:extLst>
            <a:ext uri="{FF2B5EF4-FFF2-40B4-BE49-F238E27FC236}">
              <a16:creationId xmlns:a16="http://schemas.microsoft.com/office/drawing/2014/main" id="{00000000-0008-0000-0C00-00006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8" name="Text Box 3">
          <a:extLst>
            <a:ext uri="{FF2B5EF4-FFF2-40B4-BE49-F238E27FC236}">
              <a16:creationId xmlns:a16="http://schemas.microsoft.com/office/drawing/2014/main" id="{00000000-0008-0000-0C00-00006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39" name="Text Box 3">
          <a:extLst>
            <a:ext uri="{FF2B5EF4-FFF2-40B4-BE49-F238E27FC236}">
              <a16:creationId xmlns:a16="http://schemas.microsoft.com/office/drawing/2014/main" id="{00000000-0008-0000-0C00-00006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0" name="Text Box 3">
          <a:extLst>
            <a:ext uri="{FF2B5EF4-FFF2-40B4-BE49-F238E27FC236}">
              <a16:creationId xmlns:a16="http://schemas.microsoft.com/office/drawing/2014/main" id="{00000000-0008-0000-0C00-00007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1" name="Text Box 3">
          <a:extLst>
            <a:ext uri="{FF2B5EF4-FFF2-40B4-BE49-F238E27FC236}">
              <a16:creationId xmlns:a16="http://schemas.microsoft.com/office/drawing/2014/main" id="{00000000-0008-0000-0C00-00007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2" name="Text Box 3">
          <a:extLst>
            <a:ext uri="{FF2B5EF4-FFF2-40B4-BE49-F238E27FC236}">
              <a16:creationId xmlns:a16="http://schemas.microsoft.com/office/drawing/2014/main" id="{00000000-0008-0000-0C00-00007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3" name="Text Box 3">
          <a:extLst>
            <a:ext uri="{FF2B5EF4-FFF2-40B4-BE49-F238E27FC236}">
              <a16:creationId xmlns:a16="http://schemas.microsoft.com/office/drawing/2014/main" id="{00000000-0008-0000-0C00-00007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4" name="Text Box 3">
          <a:extLst>
            <a:ext uri="{FF2B5EF4-FFF2-40B4-BE49-F238E27FC236}">
              <a16:creationId xmlns:a16="http://schemas.microsoft.com/office/drawing/2014/main" id="{00000000-0008-0000-0C00-00007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5" name="Text Box 3">
          <a:extLst>
            <a:ext uri="{FF2B5EF4-FFF2-40B4-BE49-F238E27FC236}">
              <a16:creationId xmlns:a16="http://schemas.microsoft.com/office/drawing/2014/main" id="{00000000-0008-0000-0C00-00007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6" name="Text Box 3">
          <a:extLst>
            <a:ext uri="{FF2B5EF4-FFF2-40B4-BE49-F238E27FC236}">
              <a16:creationId xmlns:a16="http://schemas.microsoft.com/office/drawing/2014/main" id="{00000000-0008-0000-0C00-00007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7" name="Text Box 3">
          <a:extLst>
            <a:ext uri="{FF2B5EF4-FFF2-40B4-BE49-F238E27FC236}">
              <a16:creationId xmlns:a16="http://schemas.microsoft.com/office/drawing/2014/main" id="{00000000-0008-0000-0C00-00007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8" name="Text Box 3">
          <a:extLst>
            <a:ext uri="{FF2B5EF4-FFF2-40B4-BE49-F238E27FC236}">
              <a16:creationId xmlns:a16="http://schemas.microsoft.com/office/drawing/2014/main" id="{00000000-0008-0000-0C00-00007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49" name="Text Box 3">
          <a:extLst>
            <a:ext uri="{FF2B5EF4-FFF2-40B4-BE49-F238E27FC236}">
              <a16:creationId xmlns:a16="http://schemas.microsoft.com/office/drawing/2014/main" id="{00000000-0008-0000-0C00-00007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0" name="Text Box 3">
          <a:extLst>
            <a:ext uri="{FF2B5EF4-FFF2-40B4-BE49-F238E27FC236}">
              <a16:creationId xmlns:a16="http://schemas.microsoft.com/office/drawing/2014/main" id="{00000000-0008-0000-0C00-00007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1" name="Text Box 3">
          <a:extLst>
            <a:ext uri="{FF2B5EF4-FFF2-40B4-BE49-F238E27FC236}">
              <a16:creationId xmlns:a16="http://schemas.microsoft.com/office/drawing/2014/main" id="{00000000-0008-0000-0C00-00007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2" name="Text Box 3">
          <a:extLst>
            <a:ext uri="{FF2B5EF4-FFF2-40B4-BE49-F238E27FC236}">
              <a16:creationId xmlns:a16="http://schemas.microsoft.com/office/drawing/2014/main" id="{00000000-0008-0000-0C00-00007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00000000-0008-0000-0C00-00007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4" name="Text Box 3">
          <a:extLst>
            <a:ext uri="{FF2B5EF4-FFF2-40B4-BE49-F238E27FC236}">
              <a16:creationId xmlns:a16="http://schemas.microsoft.com/office/drawing/2014/main" id="{00000000-0008-0000-0C00-00007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00000000-0008-0000-0C00-00007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6" name="Text Box 3">
          <a:extLst>
            <a:ext uri="{FF2B5EF4-FFF2-40B4-BE49-F238E27FC236}">
              <a16:creationId xmlns:a16="http://schemas.microsoft.com/office/drawing/2014/main" id="{00000000-0008-0000-0C00-00008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7" name="Text Box 3">
          <a:extLst>
            <a:ext uri="{FF2B5EF4-FFF2-40B4-BE49-F238E27FC236}">
              <a16:creationId xmlns:a16="http://schemas.microsoft.com/office/drawing/2014/main" id="{00000000-0008-0000-0C00-00008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8" name="Text Box 3">
          <a:extLst>
            <a:ext uri="{FF2B5EF4-FFF2-40B4-BE49-F238E27FC236}">
              <a16:creationId xmlns:a16="http://schemas.microsoft.com/office/drawing/2014/main" id="{00000000-0008-0000-0C00-00008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59" name="Text Box 3">
          <a:extLst>
            <a:ext uri="{FF2B5EF4-FFF2-40B4-BE49-F238E27FC236}">
              <a16:creationId xmlns:a16="http://schemas.microsoft.com/office/drawing/2014/main" id="{00000000-0008-0000-0C00-00008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0" name="Text Box 3">
          <a:extLst>
            <a:ext uri="{FF2B5EF4-FFF2-40B4-BE49-F238E27FC236}">
              <a16:creationId xmlns:a16="http://schemas.microsoft.com/office/drawing/2014/main" id="{00000000-0008-0000-0C00-00008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1" name="Text Box 3">
          <a:extLst>
            <a:ext uri="{FF2B5EF4-FFF2-40B4-BE49-F238E27FC236}">
              <a16:creationId xmlns:a16="http://schemas.microsoft.com/office/drawing/2014/main" id="{00000000-0008-0000-0C00-00008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2" name="Text Box 3">
          <a:extLst>
            <a:ext uri="{FF2B5EF4-FFF2-40B4-BE49-F238E27FC236}">
              <a16:creationId xmlns:a16="http://schemas.microsoft.com/office/drawing/2014/main" id="{00000000-0008-0000-0C00-00008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id="{00000000-0008-0000-0C00-00008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4" name="Text Box 3">
          <a:extLst>
            <a:ext uri="{FF2B5EF4-FFF2-40B4-BE49-F238E27FC236}">
              <a16:creationId xmlns:a16="http://schemas.microsoft.com/office/drawing/2014/main" id="{00000000-0008-0000-0C00-00008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5" name="Text Box 3">
          <a:extLst>
            <a:ext uri="{FF2B5EF4-FFF2-40B4-BE49-F238E27FC236}">
              <a16:creationId xmlns:a16="http://schemas.microsoft.com/office/drawing/2014/main" id="{00000000-0008-0000-0C00-00008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6" name="Text Box 3">
          <a:extLst>
            <a:ext uri="{FF2B5EF4-FFF2-40B4-BE49-F238E27FC236}">
              <a16:creationId xmlns:a16="http://schemas.microsoft.com/office/drawing/2014/main" id="{00000000-0008-0000-0C00-00008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7" name="Text Box 3">
          <a:extLst>
            <a:ext uri="{FF2B5EF4-FFF2-40B4-BE49-F238E27FC236}">
              <a16:creationId xmlns:a16="http://schemas.microsoft.com/office/drawing/2014/main" id="{00000000-0008-0000-0C00-00008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8" name="Text Box 3">
          <a:extLst>
            <a:ext uri="{FF2B5EF4-FFF2-40B4-BE49-F238E27FC236}">
              <a16:creationId xmlns:a16="http://schemas.microsoft.com/office/drawing/2014/main" id="{00000000-0008-0000-0C00-00008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69" name="Text Box 3">
          <a:extLst>
            <a:ext uri="{FF2B5EF4-FFF2-40B4-BE49-F238E27FC236}">
              <a16:creationId xmlns:a16="http://schemas.microsoft.com/office/drawing/2014/main" id="{00000000-0008-0000-0C00-00008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0" name="Text Box 3">
          <a:extLst>
            <a:ext uri="{FF2B5EF4-FFF2-40B4-BE49-F238E27FC236}">
              <a16:creationId xmlns:a16="http://schemas.microsoft.com/office/drawing/2014/main" id="{00000000-0008-0000-0C00-00008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1" name="Text Box 3">
          <a:extLst>
            <a:ext uri="{FF2B5EF4-FFF2-40B4-BE49-F238E27FC236}">
              <a16:creationId xmlns:a16="http://schemas.microsoft.com/office/drawing/2014/main" id="{00000000-0008-0000-0C00-00008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2" name="Text Box 3">
          <a:extLst>
            <a:ext uri="{FF2B5EF4-FFF2-40B4-BE49-F238E27FC236}">
              <a16:creationId xmlns:a16="http://schemas.microsoft.com/office/drawing/2014/main" id="{00000000-0008-0000-0C00-00009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id="{00000000-0008-0000-0C00-00009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4" name="Text Box 3">
          <a:extLst>
            <a:ext uri="{FF2B5EF4-FFF2-40B4-BE49-F238E27FC236}">
              <a16:creationId xmlns:a16="http://schemas.microsoft.com/office/drawing/2014/main" id="{00000000-0008-0000-0C00-00009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5" name="Text Box 3">
          <a:extLst>
            <a:ext uri="{FF2B5EF4-FFF2-40B4-BE49-F238E27FC236}">
              <a16:creationId xmlns:a16="http://schemas.microsoft.com/office/drawing/2014/main" id="{00000000-0008-0000-0C00-00009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6" name="Text Box 3">
          <a:extLst>
            <a:ext uri="{FF2B5EF4-FFF2-40B4-BE49-F238E27FC236}">
              <a16:creationId xmlns:a16="http://schemas.microsoft.com/office/drawing/2014/main" id="{00000000-0008-0000-0C00-00009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7" name="Text Box 3">
          <a:extLst>
            <a:ext uri="{FF2B5EF4-FFF2-40B4-BE49-F238E27FC236}">
              <a16:creationId xmlns:a16="http://schemas.microsoft.com/office/drawing/2014/main" id="{00000000-0008-0000-0C00-00009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00000000-0008-0000-0C00-00009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79" name="Text Box 3">
          <a:extLst>
            <a:ext uri="{FF2B5EF4-FFF2-40B4-BE49-F238E27FC236}">
              <a16:creationId xmlns:a16="http://schemas.microsoft.com/office/drawing/2014/main" id="{00000000-0008-0000-0C00-00009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0" name="Text Box 3">
          <a:extLst>
            <a:ext uri="{FF2B5EF4-FFF2-40B4-BE49-F238E27FC236}">
              <a16:creationId xmlns:a16="http://schemas.microsoft.com/office/drawing/2014/main" id="{00000000-0008-0000-0C00-00009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1" name="Text Box 3">
          <a:extLst>
            <a:ext uri="{FF2B5EF4-FFF2-40B4-BE49-F238E27FC236}">
              <a16:creationId xmlns:a16="http://schemas.microsoft.com/office/drawing/2014/main" id="{00000000-0008-0000-0C00-00009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2" name="Text Box 3">
          <a:extLst>
            <a:ext uri="{FF2B5EF4-FFF2-40B4-BE49-F238E27FC236}">
              <a16:creationId xmlns:a16="http://schemas.microsoft.com/office/drawing/2014/main" id="{00000000-0008-0000-0C00-00009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3" name="Text Box 3">
          <a:extLst>
            <a:ext uri="{FF2B5EF4-FFF2-40B4-BE49-F238E27FC236}">
              <a16:creationId xmlns:a16="http://schemas.microsoft.com/office/drawing/2014/main" id="{00000000-0008-0000-0C00-00009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4" name="Text Box 3">
          <a:extLst>
            <a:ext uri="{FF2B5EF4-FFF2-40B4-BE49-F238E27FC236}">
              <a16:creationId xmlns:a16="http://schemas.microsoft.com/office/drawing/2014/main" id="{00000000-0008-0000-0C00-00009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5" name="Text Box 3">
          <a:extLst>
            <a:ext uri="{FF2B5EF4-FFF2-40B4-BE49-F238E27FC236}">
              <a16:creationId xmlns:a16="http://schemas.microsoft.com/office/drawing/2014/main" id="{00000000-0008-0000-0C00-00009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6" name="Text Box 3">
          <a:extLst>
            <a:ext uri="{FF2B5EF4-FFF2-40B4-BE49-F238E27FC236}">
              <a16:creationId xmlns:a16="http://schemas.microsoft.com/office/drawing/2014/main" id="{00000000-0008-0000-0C00-00009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7" name="Text Box 3">
          <a:extLst>
            <a:ext uri="{FF2B5EF4-FFF2-40B4-BE49-F238E27FC236}">
              <a16:creationId xmlns:a16="http://schemas.microsoft.com/office/drawing/2014/main" id="{00000000-0008-0000-0C00-00009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8" name="Text Box 3">
          <a:extLst>
            <a:ext uri="{FF2B5EF4-FFF2-40B4-BE49-F238E27FC236}">
              <a16:creationId xmlns:a16="http://schemas.microsoft.com/office/drawing/2014/main" id="{00000000-0008-0000-0C00-0000A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89" name="Text Box 3">
          <a:extLst>
            <a:ext uri="{FF2B5EF4-FFF2-40B4-BE49-F238E27FC236}">
              <a16:creationId xmlns:a16="http://schemas.microsoft.com/office/drawing/2014/main" id="{00000000-0008-0000-0C00-0000A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0" name="Text Box 3">
          <a:extLst>
            <a:ext uri="{FF2B5EF4-FFF2-40B4-BE49-F238E27FC236}">
              <a16:creationId xmlns:a16="http://schemas.microsoft.com/office/drawing/2014/main" id="{00000000-0008-0000-0C00-0000A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1" name="Text Box 3">
          <a:extLst>
            <a:ext uri="{FF2B5EF4-FFF2-40B4-BE49-F238E27FC236}">
              <a16:creationId xmlns:a16="http://schemas.microsoft.com/office/drawing/2014/main" id="{00000000-0008-0000-0C00-0000A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2" name="Text Box 3">
          <a:extLst>
            <a:ext uri="{FF2B5EF4-FFF2-40B4-BE49-F238E27FC236}">
              <a16:creationId xmlns:a16="http://schemas.microsoft.com/office/drawing/2014/main" id="{00000000-0008-0000-0C00-0000A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00000000-0008-0000-0C00-0000A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4" name="Text Box 3">
          <a:extLst>
            <a:ext uri="{FF2B5EF4-FFF2-40B4-BE49-F238E27FC236}">
              <a16:creationId xmlns:a16="http://schemas.microsoft.com/office/drawing/2014/main" id="{00000000-0008-0000-0C00-0000A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5" name="Text Box 3">
          <a:extLst>
            <a:ext uri="{FF2B5EF4-FFF2-40B4-BE49-F238E27FC236}">
              <a16:creationId xmlns:a16="http://schemas.microsoft.com/office/drawing/2014/main" id="{00000000-0008-0000-0C00-0000A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6" name="Text Box 3">
          <a:extLst>
            <a:ext uri="{FF2B5EF4-FFF2-40B4-BE49-F238E27FC236}">
              <a16:creationId xmlns:a16="http://schemas.microsoft.com/office/drawing/2014/main" id="{00000000-0008-0000-0C00-0000A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7" name="Text Box 3">
          <a:extLst>
            <a:ext uri="{FF2B5EF4-FFF2-40B4-BE49-F238E27FC236}">
              <a16:creationId xmlns:a16="http://schemas.microsoft.com/office/drawing/2014/main" id="{00000000-0008-0000-0C00-0000A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8" name="Text Box 3">
          <a:extLst>
            <a:ext uri="{FF2B5EF4-FFF2-40B4-BE49-F238E27FC236}">
              <a16:creationId xmlns:a16="http://schemas.microsoft.com/office/drawing/2014/main" id="{00000000-0008-0000-0C00-0000A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499" name="Text Box 3">
          <a:extLst>
            <a:ext uri="{FF2B5EF4-FFF2-40B4-BE49-F238E27FC236}">
              <a16:creationId xmlns:a16="http://schemas.microsoft.com/office/drawing/2014/main" id="{00000000-0008-0000-0C00-0000A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0" name="Text Box 3">
          <a:extLst>
            <a:ext uri="{FF2B5EF4-FFF2-40B4-BE49-F238E27FC236}">
              <a16:creationId xmlns:a16="http://schemas.microsoft.com/office/drawing/2014/main" id="{00000000-0008-0000-0C00-0000A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1" name="Text Box 3">
          <a:extLst>
            <a:ext uri="{FF2B5EF4-FFF2-40B4-BE49-F238E27FC236}">
              <a16:creationId xmlns:a16="http://schemas.microsoft.com/office/drawing/2014/main" id="{00000000-0008-0000-0C00-0000A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2" name="Text Box 3">
          <a:extLst>
            <a:ext uri="{FF2B5EF4-FFF2-40B4-BE49-F238E27FC236}">
              <a16:creationId xmlns:a16="http://schemas.microsoft.com/office/drawing/2014/main" id="{00000000-0008-0000-0C00-0000A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00000000-0008-0000-0C00-0000A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4" name="Text Box 3">
          <a:extLst>
            <a:ext uri="{FF2B5EF4-FFF2-40B4-BE49-F238E27FC236}">
              <a16:creationId xmlns:a16="http://schemas.microsoft.com/office/drawing/2014/main" id="{00000000-0008-0000-0C00-0000B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5" name="Text Box 3">
          <a:extLst>
            <a:ext uri="{FF2B5EF4-FFF2-40B4-BE49-F238E27FC236}">
              <a16:creationId xmlns:a16="http://schemas.microsoft.com/office/drawing/2014/main" id="{00000000-0008-0000-0C00-0000B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6" name="Text Box 3">
          <a:extLst>
            <a:ext uri="{FF2B5EF4-FFF2-40B4-BE49-F238E27FC236}">
              <a16:creationId xmlns:a16="http://schemas.microsoft.com/office/drawing/2014/main" id="{00000000-0008-0000-0C00-0000B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id="{00000000-0008-0000-0C00-0000B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00000000-0008-0000-0C00-0000B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09" name="Text Box 3">
          <a:extLst>
            <a:ext uri="{FF2B5EF4-FFF2-40B4-BE49-F238E27FC236}">
              <a16:creationId xmlns:a16="http://schemas.microsoft.com/office/drawing/2014/main" id="{00000000-0008-0000-0C00-0000B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0" name="Text Box 3">
          <a:extLst>
            <a:ext uri="{FF2B5EF4-FFF2-40B4-BE49-F238E27FC236}">
              <a16:creationId xmlns:a16="http://schemas.microsoft.com/office/drawing/2014/main" id="{00000000-0008-0000-0C00-0000B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1" name="Text Box 3">
          <a:extLst>
            <a:ext uri="{FF2B5EF4-FFF2-40B4-BE49-F238E27FC236}">
              <a16:creationId xmlns:a16="http://schemas.microsoft.com/office/drawing/2014/main" id="{00000000-0008-0000-0C00-0000B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2" name="Text Box 3">
          <a:extLst>
            <a:ext uri="{FF2B5EF4-FFF2-40B4-BE49-F238E27FC236}">
              <a16:creationId xmlns:a16="http://schemas.microsoft.com/office/drawing/2014/main" id="{00000000-0008-0000-0C00-0000B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00000000-0008-0000-0C00-0000B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4" name="Text Box 3">
          <a:extLst>
            <a:ext uri="{FF2B5EF4-FFF2-40B4-BE49-F238E27FC236}">
              <a16:creationId xmlns:a16="http://schemas.microsoft.com/office/drawing/2014/main" id="{00000000-0008-0000-0C00-0000B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5" name="Text Box 3">
          <a:extLst>
            <a:ext uri="{FF2B5EF4-FFF2-40B4-BE49-F238E27FC236}">
              <a16:creationId xmlns:a16="http://schemas.microsoft.com/office/drawing/2014/main" id="{00000000-0008-0000-0C00-0000B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6" name="Text Box 3">
          <a:extLst>
            <a:ext uri="{FF2B5EF4-FFF2-40B4-BE49-F238E27FC236}">
              <a16:creationId xmlns:a16="http://schemas.microsoft.com/office/drawing/2014/main" id="{00000000-0008-0000-0C00-0000B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7" name="Text Box 3">
          <a:extLst>
            <a:ext uri="{FF2B5EF4-FFF2-40B4-BE49-F238E27FC236}">
              <a16:creationId xmlns:a16="http://schemas.microsoft.com/office/drawing/2014/main" id="{00000000-0008-0000-0C00-0000B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8" name="Text Box 3">
          <a:extLst>
            <a:ext uri="{FF2B5EF4-FFF2-40B4-BE49-F238E27FC236}">
              <a16:creationId xmlns:a16="http://schemas.microsoft.com/office/drawing/2014/main" id="{00000000-0008-0000-0C00-0000B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19" name="Text Box 3">
          <a:extLst>
            <a:ext uri="{FF2B5EF4-FFF2-40B4-BE49-F238E27FC236}">
              <a16:creationId xmlns:a16="http://schemas.microsoft.com/office/drawing/2014/main" id="{00000000-0008-0000-0C00-0000B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0" name="Text Box 3">
          <a:extLst>
            <a:ext uri="{FF2B5EF4-FFF2-40B4-BE49-F238E27FC236}">
              <a16:creationId xmlns:a16="http://schemas.microsoft.com/office/drawing/2014/main" id="{00000000-0008-0000-0C00-0000C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1" name="Text Box 3">
          <a:extLst>
            <a:ext uri="{FF2B5EF4-FFF2-40B4-BE49-F238E27FC236}">
              <a16:creationId xmlns:a16="http://schemas.microsoft.com/office/drawing/2014/main" id="{00000000-0008-0000-0C00-0000C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2" name="Text Box 3">
          <a:extLst>
            <a:ext uri="{FF2B5EF4-FFF2-40B4-BE49-F238E27FC236}">
              <a16:creationId xmlns:a16="http://schemas.microsoft.com/office/drawing/2014/main" id="{00000000-0008-0000-0C00-0000C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3" name="Text Box 3">
          <a:extLst>
            <a:ext uri="{FF2B5EF4-FFF2-40B4-BE49-F238E27FC236}">
              <a16:creationId xmlns:a16="http://schemas.microsoft.com/office/drawing/2014/main" id="{00000000-0008-0000-0C00-0000C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4" name="Text Box 3">
          <a:extLst>
            <a:ext uri="{FF2B5EF4-FFF2-40B4-BE49-F238E27FC236}">
              <a16:creationId xmlns:a16="http://schemas.microsoft.com/office/drawing/2014/main" id="{00000000-0008-0000-0C00-0000C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00000000-0008-0000-0C00-0000C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6" name="Text Box 3">
          <a:extLst>
            <a:ext uri="{FF2B5EF4-FFF2-40B4-BE49-F238E27FC236}">
              <a16:creationId xmlns:a16="http://schemas.microsoft.com/office/drawing/2014/main" id="{00000000-0008-0000-0C00-0000C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00000000-0008-0000-0C00-0000C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8" name="Text Box 3">
          <a:extLst>
            <a:ext uri="{FF2B5EF4-FFF2-40B4-BE49-F238E27FC236}">
              <a16:creationId xmlns:a16="http://schemas.microsoft.com/office/drawing/2014/main" id="{00000000-0008-0000-0C00-0000C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29" name="Text Box 3">
          <a:extLst>
            <a:ext uri="{FF2B5EF4-FFF2-40B4-BE49-F238E27FC236}">
              <a16:creationId xmlns:a16="http://schemas.microsoft.com/office/drawing/2014/main" id="{00000000-0008-0000-0C00-0000C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0" name="Text Box 3">
          <a:extLst>
            <a:ext uri="{FF2B5EF4-FFF2-40B4-BE49-F238E27FC236}">
              <a16:creationId xmlns:a16="http://schemas.microsoft.com/office/drawing/2014/main" id="{00000000-0008-0000-0C00-0000C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00000000-0008-0000-0C00-0000C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2" name="Text Box 3">
          <a:extLst>
            <a:ext uri="{FF2B5EF4-FFF2-40B4-BE49-F238E27FC236}">
              <a16:creationId xmlns:a16="http://schemas.microsoft.com/office/drawing/2014/main" id="{00000000-0008-0000-0C00-0000C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id="{00000000-0008-0000-0C00-0000C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4" name="Text Box 3">
          <a:extLst>
            <a:ext uri="{FF2B5EF4-FFF2-40B4-BE49-F238E27FC236}">
              <a16:creationId xmlns:a16="http://schemas.microsoft.com/office/drawing/2014/main" id="{00000000-0008-0000-0C00-0000C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5" name="Text Box 3">
          <a:extLst>
            <a:ext uri="{FF2B5EF4-FFF2-40B4-BE49-F238E27FC236}">
              <a16:creationId xmlns:a16="http://schemas.microsoft.com/office/drawing/2014/main" id="{00000000-0008-0000-0C00-0000C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6" name="Text Box 3">
          <a:extLst>
            <a:ext uri="{FF2B5EF4-FFF2-40B4-BE49-F238E27FC236}">
              <a16:creationId xmlns:a16="http://schemas.microsoft.com/office/drawing/2014/main" id="{00000000-0008-0000-0C00-0000D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7" name="Text Box 3">
          <a:extLst>
            <a:ext uri="{FF2B5EF4-FFF2-40B4-BE49-F238E27FC236}">
              <a16:creationId xmlns:a16="http://schemas.microsoft.com/office/drawing/2014/main" id="{00000000-0008-0000-0C00-0000D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8" name="Text Box 3">
          <a:extLst>
            <a:ext uri="{FF2B5EF4-FFF2-40B4-BE49-F238E27FC236}">
              <a16:creationId xmlns:a16="http://schemas.microsoft.com/office/drawing/2014/main" id="{00000000-0008-0000-0C00-0000D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39" name="Text Box 3">
          <a:extLst>
            <a:ext uri="{FF2B5EF4-FFF2-40B4-BE49-F238E27FC236}">
              <a16:creationId xmlns:a16="http://schemas.microsoft.com/office/drawing/2014/main" id="{00000000-0008-0000-0C00-0000D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0" name="Text Box 3">
          <a:extLst>
            <a:ext uri="{FF2B5EF4-FFF2-40B4-BE49-F238E27FC236}">
              <a16:creationId xmlns:a16="http://schemas.microsoft.com/office/drawing/2014/main" id="{00000000-0008-0000-0C00-0000D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1" name="Text Box 3">
          <a:extLst>
            <a:ext uri="{FF2B5EF4-FFF2-40B4-BE49-F238E27FC236}">
              <a16:creationId xmlns:a16="http://schemas.microsoft.com/office/drawing/2014/main" id="{00000000-0008-0000-0C00-0000D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2" name="Text Box 3">
          <a:extLst>
            <a:ext uri="{FF2B5EF4-FFF2-40B4-BE49-F238E27FC236}">
              <a16:creationId xmlns:a16="http://schemas.microsoft.com/office/drawing/2014/main" id="{00000000-0008-0000-0C00-0000D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00000000-0008-0000-0C00-0000D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4" name="Text Box 3">
          <a:extLst>
            <a:ext uri="{FF2B5EF4-FFF2-40B4-BE49-F238E27FC236}">
              <a16:creationId xmlns:a16="http://schemas.microsoft.com/office/drawing/2014/main" id="{00000000-0008-0000-0C00-0000D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5" name="Text Box 3">
          <a:extLst>
            <a:ext uri="{FF2B5EF4-FFF2-40B4-BE49-F238E27FC236}">
              <a16:creationId xmlns:a16="http://schemas.microsoft.com/office/drawing/2014/main" id="{00000000-0008-0000-0C00-0000D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6" name="Text Box 3">
          <a:extLst>
            <a:ext uri="{FF2B5EF4-FFF2-40B4-BE49-F238E27FC236}">
              <a16:creationId xmlns:a16="http://schemas.microsoft.com/office/drawing/2014/main" id="{00000000-0008-0000-0C00-0000D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00000000-0008-0000-0C00-0000D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8" name="Text Box 3">
          <a:extLst>
            <a:ext uri="{FF2B5EF4-FFF2-40B4-BE49-F238E27FC236}">
              <a16:creationId xmlns:a16="http://schemas.microsoft.com/office/drawing/2014/main" id="{00000000-0008-0000-0C00-0000D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49" name="Text Box 3">
          <a:extLst>
            <a:ext uri="{FF2B5EF4-FFF2-40B4-BE49-F238E27FC236}">
              <a16:creationId xmlns:a16="http://schemas.microsoft.com/office/drawing/2014/main" id="{00000000-0008-0000-0C00-0000D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0" name="Text Box 3">
          <a:extLst>
            <a:ext uri="{FF2B5EF4-FFF2-40B4-BE49-F238E27FC236}">
              <a16:creationId xmlns:a16="http://schemas.microsoft.com/office/drawing/2014/main" id="{00000000-0008-0000-0C00-0000D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1" name="Text Box 3">
          <a:extLst>
            <a:ext uri="{FF2B5EF4-FFF2-40B4-BE49-F238E27FC236}">
              <a16:creationId xmlns:a16="http://schemas.microsoft.com/office/drawing/2014/main" id="{00000000-0008-0000-0C00-0000D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2" name="Text Box 3">
          <a:extLst>
            <a:ext uri="{FF2B5EF4-FFF2-40B4-BE49-F238E27FC236}">
              <a16:creationId xmlns:a16="http://schemas.microsoft.com/office/drawing/2014/main" id="{00000000-0008-0000-0C00-0000E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id="{00000000-0008-0000-0C00-0000E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4" name="Text Box 3">
          <a:extLst>
            <a:ext uri="{FF2B5EF4-FFF2-40B4-BE49-F238E27FC236}">
              <a16:creationId xmlns:a16="http://schemas.microsoft.com/office/drawing/2014/main" id="{00000000-0008-0000-0C00-0000E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00000000-0008-0000-0C00-0000E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6" name="Text Box 3">
          <a:extLst>
            <a:ext uri="{FF2B5EF4-FFF2-40B4-BE49-F238E27FC236}">
              <a16:creationId xmlns:a16="http://schemas.microsoft.com/office/drawing/2014/main" id="{00000000-0008-0000-0C00-0000E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7" name="Text Box 3">
          <a:extLst>
            <a:ext uri="{FF2B5EF4-FFF2-40B4-BE49-F238E27FC236}">
              <a16:creationId xmlns:a16="http://schemas.microsoft.com/office/drawing/2014/main" id="{00000000-0008-0000-0C00-0000E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8" name="Text Box 3">
          <a:extLst>
            <a:ext uri="{FF2B5EF4-FFF2-40B4-BE49-F238E27FC236}">
              <a16:creationId xmlns:a16="http://schemas.microsoft.com/office/drawing/2014/main" id="{00000000-0008-0000-0C00-0000E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59" name="Text Box 3">
          <a:extLst>
            <a:ext uri="{FF2B5EF4-FFF2-40B4-BE49-F238E27FC236}">
              <a16:creationId xmlns:a16="http://schemas.microsoft.com/office/drawing/2014/main" id="{00000000-0008-0000-0C00-0000E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0" name="Text Box 3">
          <a:extLst>
            <a:ext uri="{FF2B5EF4-FFF2-40B4-BE49-F238E27FC236}">
              <a16:creationId xmlns:a16="http://schemas.microsoft.com/office/drawing/2014/main" id="{00000000-0008-0000-0C00-0000E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id="{00000000-0008-0000-0C00-0000E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2" name="Text Box 3">
          <a:extLst>
            <a:ext uri="{FF2B5EF4-FFF2-40B4-BE49-F238E27FC236}">
              <a16:creationId xmlns:a16="http://schemas.microsoft.com/office/drawing/2014/main" id="{00000000-0008-0000-0C00-0000E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id="{00000000-0008-0000-0C00-0000E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4" name="Text Box 3">
          <a:extLst>
            <a:ext uri="{FF2B5EF4-FFF2-40B4-BE49-F238E27FC236}">
              <a16:creationId xmlns:a16="http://schemas.microsoft.com/office/drawing/2014/main" id="{00000000-0008-0000-0C00-0000E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id="{00000000-0008-0000-0C00-0000E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6" name="Text Box 3">
          <a:extLst>
            <a:ext uri="{FF2B5EF4-FFF2-40B4-BE49-F238E27FC236}">
              <a16:creationId xmlns:a16="http://schemas.microsoft.com/office/drawing/2014/main" id="{00000000-0008-0000-0C00-0000E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id="{00000000-0008-0000-0C00-0000E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8" name="Text Box 3">
          <a:extLst>
            <a:ext uri="{FF2B5EF4-FFF2-40B4-BE49-F238E27FC236}">
              <a16:creationId xmlns:a16="http://schemas.microsoft.com/office/drawing/2014/main" id="{00000000-0008-0000-0C00-0000F0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69" name="Text Box 3">
          <a:extLst>
            <a:ext uri="{FF2B5EF4-FFF2-40B4-BE49-F238E27FC236}">
              <a16:creationId xmlns:a16="http://schemas.microsoft.com/office/drawing/2014/main" id="{00000000-0008-0000-0C00-0000F1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0" name="Text Box 3">
          <a:extLst>
            <a:ext uri="{FF2B5EF4-FFF2-40B4-BE49-F238E27FC236}">
              <a16:creationId xmlns:a16="http://schemas.microsoft.com/office/drawing/2014/main" id="{00000000-0008-0000-0C00-0000F2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1" name="Text Box 3">
          <a:extLst>
            <a:ext uri="{FF2B5EF4-FFF2-40B4-BE49-F238E27FC236}">
              <a16:creationId xmlns:a16="http://schemas.microsoft.com/office/drawing/2014/main" id="{00000000-0008-0000-0C00-0000F3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2" name="Text Box 3">
          <a:extLst>
            <a:ext uri="{FF2B5EF4-FFF2-40B4-BE49-F238E27FC236}">
              <a16:creationId xmlns:a16="http://schemas.microsoft.com/office/drawing/2014/main" id="{00000000-0008-0000-0C00-0000F4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id="{00000000-0008-0000-0C00-0000F5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4" name="Text Box 3">
          <a:extLst>
            <a:ext uri="{FF2B5EF4-FFF2-40B4-BE49-F238E27FC236}">
              <a16:creationId xmlns:a16="http://schemas.microsoft.com/office/drawing/2014/main" id="{00000000-0008-0000-0C00-0000F6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00000000-0008-0000-0C00-0000F7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6" name="Text Box 3">
          <a:extLst>
            <a:ext uri="{FF2B5EF4-FFF2-40B4-BE49-F238E27FC236}">
              <a16:creationId xmlns:a16="http://schemas.microsoft.com/office/drawing/2014/main" id="{00000000-0008-0000-0C00-0000F8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7" name="Text Box 3">
          <a:extLst>
            <a:ext uri="{FF2B5EF4-FFF2-40B4-BE49-F238E27FC236}">
              <a16:creationId xmlns:a16="http://schemas.microsoft.com/office/drawing/2014/main" id="{00000000-0008-0000-0C00-0000F9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8" name="Text Box 3">
          <a:extLst>
            <a:ext uri="{FF2B5EF4-FFF2-40B4-BE49-F238E27FC236}">
              <a16:creationId xmlns:a16="http://schemas.microsoft.com/office/drawing/2014/main" id="{00000000-0008-0000-0C00-0000FA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79" name="Text Box 3">
          <a:extLst>
            <a:ext uri="{FF2B5EF4-FFF2-40B4-BE49-F238E27FC236}">
              <a16:creationId xmlns:a16="http://schemas.microsoft.com/office/drawing/2014/main" id="{00000000-0008-0000-0C00-0000FB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0" name="Text Box 3">
          <a:extLst>
            <a:ext uri="{FF2B5EF4-FFF2-40B4-BE49-F238E27FC236}">
              <a16:creationId xmlns:a16="http://schemas.microsoft.com/office/drawing/2014/main" id="{00000000-0008-0000-0C00-0000FC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id="{00000000-0008-0000-0C00-0000FD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2" name="Text Box 3">
          <a:extLst>
            <a:ext uri="{FF2B5EF4-FFF2-40B4-BE49-F238E27FC236}">
              <a16:creationId xmlns:a16="http://schemas.microsoft.com/office/drawing/2014/main" id="{00000000-0008-0000-0C00-0000FE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id="{00000000-0008-0000-0C00-0000FF0D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4" name="Text Box 3">
          <a:extLst>
            <a:ext uri="{FF2B5EF4-FFF2-40B4-BE49-F238E27FC236}">
              <a16:creationId xmlns:a16="http://schemas.microsoft.com/office/drawing/2014/main" id="{00000000-0008-0000-0C00-00000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5" name="Text Box 3">
          <a:extLst>
            <a:ext uri="{FF2B5EF4-FFF2-40B4-BE49-F238E27FC236}">
              <a16:creationId xmlns:a16="http://schemas.microsoft.com/office/drawing/2014/main" id="{00000000-0008-0000-0C00-00000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6" name="Text Box 3">
          <a:extLst>
            <a:ext uri="{FF2B5EF4-FFF2-40B4-BE49-F238E27FC236}">
              <a16:creationId xmlns:a16="http://schemas.microsoft.com/office/drawing/2014/main" id="{00000000-0008-0000-0C00-00000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7" name="Text Box 3">
          <a:extLst>
            <a:ext uri="{FF2B5EF4-FFF2-40B4-BE49-F238E27FC236}">
              <a16:creationId xmlns:a16="http://schemas.microsoft.com/office/drawing/2014/main" id="{00000000-0008-0000-0C00-00000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8" name="Text Box 3">
          <a:extLst>
            <a:ext uri="{FF2B5EF4-FFF2-40B4-BE49-F238E27FC236}">
              <a16:creationId xmlns:a16="http://schemas.microsoft.com/office/drawing/2014/main" id="{00000000-0008-0000-0C00-00000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89" name="Text Box 3">
          <a:extLst>
            <a:ext uri="{FF2B5EF4-FFF2-40B4-BE49-F238E27FC236}">
              <a16:creationId xmlns:a16="http://schemas.microsoft.com/office/drawing/2014/main" id="{00000000-0008-0000-0C00-00000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0" name="Text Box 3">
          <a:extLst>
            <a:ext uri="{FF2B5EF4-FFF2-40B4-BE49-F238E27FC236}">
              <a16:creationId xmlns:a16="http://schemas.microsoft.com/office/drawing/2014/main" id="{00000000-0008-0000-0C00-00000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1" name="Text Box 3">
          <a:extLst>
            <a:ext uri="{FF2B5EF4-FFF2-40B4-BE49-F238E27FC236}">
              <a16:creationId xmlns:a16="http://schemas.microsoft.com/office/drawing/2014/main" id="{00000000-0008-0000-0C00-00000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2" name="Text Box 3">
          <a:extLst>
            <a:ext uri="{FF2B5EF4-FFF2-40B4-BE49-F238E27FC236}">
              <a16:creationId xmlns:a16="http://schemas.microsoft.com/office/drawing/2014/main" id="{00000000-0008-0000-0C00-00000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3" name="Text Box 3">
          <a:extLst>
            <a:ext uri="{FF2B5EF4-FFF2-40B4-BE49-F238E27FC236}">
              <a16:creationId xmlns:a16="http://schemas.microsoft.com/office/drawing/2014/main" id="{00000000-0008-0000-0C00-00000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4" name="Text Box 3">
          <a:extLst>
            <a:ext uri="{FF2B5EF4-FFF2-40B4-BE49-F238E27FC236}">
              <a16:creationId xmlns:a16="http://schemas.microsoft.com/office/drawing/2014/main" id="{00000000-0008-0000-0C00-00000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5" name="Text Box 3">
          <a:extLst>
            <a:ext uri="{FF2B5EF4-FFF2-40B4-BE49-F238E27FC236}">
              <a16:creationId xmlns:a16="http://schemas.microsoft.com/office/drawing/2014/main" id="{00000000-0008-0000-0C00-00000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6" name="Text Box 3">
          <a:extLst>
            <a:ext uri="{FF2B5EF4-FFF2-40B4-BE49-F238E27FC236}">
              <a16:creationId xmlns:a16="http://schemas.microsoft.com/office/drawing/2014/main" id="{00000000-0008-0000-0C00-00000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7" name="Text Box 3">
          <a:extLst>
            <a:ext uri="{FF2B5EF4-FFF2-40B4-BE49-F238E27FC236}">
              <a16:creationId xmlns:a16="http://schemas.microsoft.com/office/drawing/2014/main" id="{00000000-0008-0000-0C00-00000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8" name="Text Box 3">
          <a:extLst>
            <a:ext uri="{FF2B5EF4-FFF2-40B4-BE49-F238E27FC236}">
              <a16:creationId xmlns:a16="http://schemas.microsoft.com/office/drawing/2014/main" id="{00000000-0008-0000-0C00-00000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599" name="Text Box 3">
          <a:extLst>
            <a:ext uri="{FF2B5EF4-FFF2-40B4-BE49-F238E27FC236}">
              <a16:creationId xmlns:a16="http://schemas.microsoft.com/office/drawing/2014/main" id="{00000000-0008-0000-0C00-00000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0" name="Text Box 3">
          <a:extLst>
            <a:ext uri="{FF2B5EF4-FFF2-40B4-BE49-F238E27FC236}">
              <a16:creationId xmlns:a16="http://schemas.microsoft.com/office/drawing/2014/main" id="{00000000-0008-0000-0C00-00001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1" name="Text Box 3">
          <a:extLst>
            <a:ext uri="{FF2B5EF4-FFF2-40B4-BE49-F238E27FC236}">
              <a16:creationId xmlns:a16="http://schemas.microsoft.com/office/drawing/2014/main" id="{00000000-0008-0000-0C00-00001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2" name="Text Box 3">
          <a:extLst>
            <a:ext uri="{FF2B5EF4-FFF2-40B4-BE49-F238E27FC236}">
              <a16:creationId xmlns:a16="http://schemas.microsoft.com/office/drawing/2014/main" id="{00000000-0008-0000-0C00-00001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3" name="Text Box 3">
          <a:extLst>
            <a:ext uri="{FF2B5EF4-FFF2-40B4-BE49-F238E27FC236}">
              <a16:creationId xmlns:a16="http://schemas.microsoft.com/office/drawing/2014/main" id="{00000000-0008-0000-0C00-00001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4" name="Text Box 3">
          <a:extLst>
            <a:ext uri="{FF2B5EF4-FFF2-40B4-BE49-F238E27FC236}">
              <a16:creationId xmlns:a16="http://schemas.microsoft.com/office/drawing/2014/main" id="{00000000-0008-0000-0C00-00001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5" name="Text Box 3">
          <a:extLst>
            <a:ext uri="{FF2B5EF4-FFF2-40B4-BE49-F238E27FC236}">
              <a16:creationId xmlns:a16="http://schemas.microsoft.com/office/drawing/2014/main" id="{00000000-0008-0000-0C00-00001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6" name="Text Box 3">
          <a:extLst>
            <a:ext uri="{FF2B5EF4-FFF2-40B4-BE49-F238E27FC236}">
              <a16:creationId xmlns:a16="http://schemas.microsoft.com/office/drawing/2014/main" id="{00000000-0008-0000-0C00-00001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7" name="Text Box 3">
          <a:extLst>
            <a:ext uri="{FF2B5EF4-FFF2-40B4-BE49-F238E27FC236}">
              <a16:creationId xmlns:a16="http://schemas.microsoft.com/office/drawing/2014/main" id="{00000000-0008-0000-0C00-00001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8" name="Text Box 3">
          <a:extLst>
            <a:ext uri="{FF2B5EF4-FFF2-40B4-BE49-F238E27FC236}">
              <a16:creationId xmlns:a16="http://schemas.microsoft.com/office/drawing/2014/main" id="{00000000-0008-0000-0C00-00001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09" name="Text Box 3">
          <a:extLst>
            <a:ext uri="{FF2B5EF4-FFF2-40B4-BE49-F238E27FC236}">
              <a16:creationId xmlns:a16="http://schemas.microsoft.com/office/drawing/2014/main" id="{00000000-0008-0000-0C00-00001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0" name="Text Box 3">
          <a:extLst>
            <a:ext uri="{FF2B5EF4-FFF2-40B4-BE49-F238E27FC236}">
              <a16:creationId xmlns:a16="http://schemas.microsoft.com/office/drawing/2014/main" id="{00000000-0008-0000-0C00-00001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1" name="Text Box 3">
          <a:extLst>
            <a:ext uri="{FF2B5EF4-FFF2-40B4-BE49-F238E27FC236}">
              <a16:creationId xmlns:a16="http://schemas.microsoft.com/office/drawing/2014/main" id="{00000000-0008-0000-0C00-00001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2" name="Text Box 3">
          <a:extLst>
            <a:ext uri="{FF2B5EF4-FFF2-40B4-BE49-F238E27FC236}">
              <a16:creationId xmlns:a16="http://schemas.microsoft.com/office/drawing/2014/main" id="{00000000-0008-0000-0C00-00001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00000000-0008-0000-0C00-00001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4" name="Text Box 3">
          <a:extLst>
            <a:ext uri="{FF2B5EF4-FFF2-40B4-BE49-F238E27FC236}">
              <a16:creationId xmlns:a16="http://schemas.microsoft.com/office/drawing/2014/main" id="{00000000-0008-0000-0C00-00001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5" name="Text Box 3">
          <a:extLst>
            <a:ext uri="{FF2B5EF4-FFF2-40B4-BE49-F238E27FC236}">
              <a16:creationId xmlns:a16="http://schemas.microsoft.com/office/drawing/2014/main" id="{00000000-0008-0000-0C00-00001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6" name="Text Box 3">
          <a:extLst>
            <a:ext uri="{FF2B5EF4-FFF2-40B4-BE49-F238E27FC236}">
              <a16:creationId xmlns:a16="http://schemas.microsoft.com/office/drawing/2014/main" id="{00000000-0008-0000-0C00-00002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7" name="Text Box 3">
          <a:extLst>
            <a:ext uri="{FF2B5EF4-FFF2-40B4-BE49-F238E27FC236}">
              <a16:creationId xmlns:a16="http://schemas.microsoft.com/office/drawing/2014/main" id="{00000000-0008-0000-0C00-00002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00000000-0008-0000-0C00-00002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19" name="Text Box 3">
          <a:extLst>
            <a:ext uri="{FF2B5EF4-FFF2-40B4-BE49-F238E27FC236}">
              <a16:creationId xmlns:a16="http://schemas.microsoft.com/office/drawing/2014/main" id="{00000000-0008-0000-0C00-00002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0" name="Text Box 3">
          <a:extLst>
            <a:ext uri="{FF2B5EF4-FFF2-40B4-BE49-F238E27FC236}">
              <a16:creationId xmlns:a16="http://schemas.microsoft.com/office/drawing/2014/main" id="{00000000-0008-0000-0C00-00002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1" name="Text Box 3">
          <a:extLst>
            <a:ext uri="{FF2B5EF4-FFF2-40B4-BE49-F238E27FC236}">
              <a16:creationId xmlns:a16="http://schemas.microsoft.com/office/drawing/2014/main" id="{00000000-0008-0000-0C00-00002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2" name="Text Box 3">
          <a:extLst>
            <a:ext uri="{FF2B5EF4-FFF2-40B4-BE49-F238E27FC236}">
              <a16:creationId xmlns:a16="http://schemas.microsoft.com/office/drawing/2014/main" id="{00000000-0008-0000-0C00-00002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3" name="Text Box 3">
          <a:extLst>
            <a:ext uri="{FF2B5EF4-FFF2-40B4-BE49-F238E27FC236}">
              <a16:creationId xmlns:a16="http://schemas.microsoft.com/office/drawing/2014/main" id="{00000000-0008-0000-0C00-00002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4" name="Text Box 3">
          <a:extLst>
            <a:ext uri="{FF2B5EF4-FFF2-40B4-BE49-F238E27FC236}">
              <a16:creationId xmlns:a16="http://schemas.microsoft.com/office/drawing/2014/main" id="{00000000-0008-0000-0C00-00002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5" name="Text Box 3">
          <a:extLst>
            <a:ext uri="{FF2B5EF4-FFF2-40B4-BE49-F238E27FC236}">
              <a16:creationId xmlns:a16="http://schemas.microsoft.com/office/drawing/2014/main" id="{00000000-0008-0000-0C00-00002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6" name="Text Box 3">
          <a:extLst>
            <a:ext uri="{FF2B5EF4-FFF2-40B4-BE49-F238E27FC236}">
              <a16:creationId xmlns:a16="http://schemas.microsoft.com/office/drawing/2014/main" id="{00000000-0008-0000-0C00-00002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7" name="Text Box 3">
          <a:extLst>
            <a:ext uri="{FF2B5EF4-FFF2-40B4-BE49-F238E27FC236}">
              <a16:creationId xmlns:a16="http://schemas.microsoft.com/office/drawing/2014/main" id="{00000000-0008-0000-0C00-00002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8" name="Text Box 3">
          <a:extLst>
            <a:ext uri="{FF2B5EF4-FFF2-40B4-BE49-F238E27FC236}">
              <a16:creationId xmlns:a16="http://schemas.microsoft.com/office/drawing/2014/main" id="{00000000-0008-0000-0C00-00002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00000000-0008-0000-0C00-00002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0" name="Text Box 3">
          <a:extLst>
            <a:ext uri="{FF2B5EF4-FFF2-40B4-BE49-F238E27FC236}">
              <a16:creationId xmlns:a16="http://schemas.microsoft.com/office/drawing/2014/main" id="{00000000-0008-0000-0C00-00002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1" name="Text Box 3">
          <a:extLst>
            <a:ext uri="{FF2B5EF4-FFF2-40B4-BE49-F238E27FC236}">
              <a16:creationId xmlns:a16="http://schemas.microsoft.com/office/drawing/2014/main" id="{00000000-0008-0000-0C00-00002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2" name="Text Box 3">
          <a:extLst>
            <a:ext uri="{FF2B5EF4-FFF2-40B4-BE49-F238E27FC236}">
              <a16:creationId xmlns:a16="http://schemas.microsoft.com/office/drawing/2014/main" id="{00000000-0008-0000-0C00-00003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00000000-0008-0000-0C00-00003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4" name="Text Box 3">
          <a:extLst>
            <a:ext uri="{FF2B5EF4-FFF2-40B4-BE49-F238E27FC236}">
              <a16:creationId xmlns:a16="http://schemas.microsoft.com/office/drawing/2014/main" id="{00000000-0008-0000-0C00-00003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5" name="Text Box 3">
          <a:extLst>
            <a:ext uri="{FF2B5EF4-FFF2-40B4-BE49-F238E27FC236}">
              <a16:creationId xmlns:a16="http://schemas.microsoft.com/office/drawing/2014/main" id="{00000000-0008-0000-0C00-00003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6" name="Text Box 3">
          <a:extLst>
            <a:ext uri="{FF2B5EF4-FFF2-40B4-BE49-F238E27FC236}">
              <a16:creationId xmlns:a16="http://schemas.microsoft.com/office/drawing/2014/main" id="{00000000-0008-0000-0C00-00003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7" name="Text Box 3">
          <a:extLst>
            <a:ext uri="{FF2B5EF4-FFF2-40B4-BE49-F238E27FC236}">
              <a16:creationId xmlns:a16="http://schemas.microsoft.com/office/drawing/2014/main" id="{00000000-0008-0000-0C00-00003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8" name="Text Box 3">
          <a:extLst>
            <a:ext uri="{FF2B5EF4-FFF2-40B4-BE49-F238E27FC236}">
              <a16:creationId xmlns:a16="http://schemas.microsoft.com/office/drawing/2014/main" id="{00000000-0008-0000-0C00-00003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39" name="Text Box 3">
          <a:extLst>
            <a:ext uri="{FF2B5EF4-FFF2-40B4-BE49-F238E27FC236}">
              <a16:creationId xmlns:a16="http://schemas.microsoft.com/office/drawing/2014/main" id="{00000000-0008-0000-0C00-00003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0" name="Text Box 3">
          <a:extLst>
            <a:ext uri="{FF2B5EF4-FFF2-40B4-BE49-F238E27FC236}">
              <a16:creationId xmlns:a16="http://schemas.microsoft.com/office/drawing/2014/main" id="{00000000-0008-0000-0C00-00003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1" name="Text Box 3">
          <a:extLst>
            <a:ext uri="{FF2B5EF4-FFF2-40B4-BE49-F238E27FC236}">
              <a16:creationId xmlns:a16="http://schemas.microsoft.com/office/drawing/2014/main" id="{00000000-0008-0000-0C00-00003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2" name="Text Box 3">
          <a:extLst>
            <a:ext uri="{FF2B5EF4-FFF2-40B4-BE49-F238E27FC236}">
              <a16:creationId xmlns:a16="http://schemas.microsoft.com/office/drawing/2014/main" id="{00000000-0008-0000-0C00-00003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00000000-0008-0000-0C00-00003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4" name="Text Box 3">
          <a:extLst>
            <a:ext uri="{FF2B5EF4-FFF2-40B4-BE49-F238E27FC236}">
              <a16:creationId xmlns:a16="http://schemas.microsoft.com/office/drawing/2014/main" id="{00000000-0008-0000-0C00-00003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5" name="Text Box 3">
          <a:extLst>
            <a:ext uri="{FF2B5EF4-FFF2-40B4-BE49-F238E27FC236}">
              <a16:creationId xmlns:a16="http://schemas.microsoft.com/office/drawing/2014/main" id="{00000000-0008-0000-0C00-00003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6" name="Text Box 3">
          <a:extLst>
            <a:ext uri="{FF2B5EF4-FFF2-40B4-BE49-F238E27FC236}">
              <a16:creationId xmlns:a16="http://schemas.microsoft.com/office/drawing/2014/main" id="{00000000-0008-0000-0C00-00003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7" name="Text Box 3">
          <a:extLst>
            <a:ext uri="{FF2B5EF4-FFF2-40B4-BE49-F238E27FC236}">
              <a16:creationId xmlns:a16="http://schemas.microsoft.com/office/drawing/2014/main" id="{00000000-0008-0000-0C00-00003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8" name="Text Box 3">
          <a:extLst>
            <a:ext uri="{FF2B5EF4-FFF2-40B4-BE49-F238E27FC236}">
              <a16:creationId xmlns:a16="http://schemas.microsoft.com/office/drawing/2014/main" id="{00000000-0008-0000-0C00-00004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49" name="Text Box 3">
          <a:extLst>
            <a:ext uri="{FF2B5EF4-FFF2-40B4-BE49-F238E27FC236}">
              <a16:creationId xmlns:a16="http://schemas.microsoft.com/office/drawing/2014/main" id="{00000000-0008-0000-0C00-00004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0" name="Text Box 3">
          <a:extLst>
            <a:ext uri="{FF2B5EF4-FFF2-40B4-BE49-F238E27FC236}">
              <a16:creationId xmlns:a16="http://schemas.microsoft.com/office/drawing/2014/main" id="{00000000-0008-0000-0C00-00004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id="{00000000-0008-0000-0C00-00004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2" name="Text Box 3">
          <a:extLst>
            <a:ext uri="{FF2B5EF4-FFF2-40B4-BE49-F238E27FC236}">
              <a16:creationId xmlns:a16="http://schemas.microsoft.com/office/drawing/2014/main" id="{00000000-0008-0000-0C00-00004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id="{00000000-0008-0000-0C00-00004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4" name="Text Box 3">
          <a:extLst>
            <a:ext uri="{FF2B5EF4-FFF2-40B4-BE49-F238E27FC236}">
              <a16:creationId xmlns:a16="http://schemas.microsoft.com/office/drawing/2014/main" id="{00000000-0008-0000-0C00-00004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id="{00000000-0008-0000-0C00-00004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6" name="Text Box 3">
          <a:extLst>
            <a:ext uri="{FF2B5EF4-FFF2-40B4-BE49-F238E27FC236}">
              <a16:creationId xmlns:a16="http://schemas.microsoft.com/office/drawing/2014/main" id="{00000000-0008-0000-0C00-00004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00000000-0008-0000-0C00-00004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8" name="Text Box 3">
          <a:extLst>
            <a:ext uri="{FF2B5EF4-FFF2-40B4-BE49-F238E27FC236}">
              <a16:creationId xmlns:a16="http://schemas.microsoft.com/office/drawing/2014/main" id="{00000000-0008-0000-0C00-00004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id="{00000000-0008-0000-0C00-00004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0" name="Text Box 3">
          <a:extLst>
            <a:ext uri="{FF2B5EF4-FFF2-40B4-BE49-F238E27FC236}">
              <a16:creationId xmlns:a16="http://schemas.microsoft.com/office/drawing/2014/main" id="{00000000-0008-0000-0C00-00004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1" name="Text Box 3">
          <a:extLst>
            <a:ext uri="{FF2B5EF4-FFF2-40B4-BE49-F238E27FC236}">
              <a16:creationId xmlns:a16="http://schemas.microsoft.com/office/drawing/2014/main" id="{00000000-0008-0000-0C00-00004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2" name="Text Box 3">
          <a:extLst>
            <a:ext uri="{FF2B5EF4-FFF2-40B4-BE49-F238E27FC236}">
              <a16:creationId xmlns:a16="http://schemas.microsoft.com/office/drawing/2014/main" id="{00000000-0008-0000-0C00-00004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id="{00000000-0008-0000-0C00-00004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4" name="Text Box 3">
          <a:extLst>
            <a:ext uri="{FF2B5EF4-FFF2-40B4-BE49-F238E27FC236}">
              <a16:creationId xmlns:a16="http://schemas.microsoft.com/office/drawing/2014/main" id="{00000000-0008-0000-0C00-00005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5" name="Text Box 3">
          <a:extLst>
            <a:ext uri="{FF2B5EF4-FFF2-40B4-BE49-F238E27FC236}">
              <a16:creationId xmlns:a16="http://schemas.microsoft.com/office/drawing/2014/main" id="{00000000-0008-0000-0C00-00005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6" name="Text Box 3">
          <a:extLst>
            <a:ext uri="{FF2B5EF4-FFF2-40B4-BE49-F238E27FC236}">
              <a16:creationId xmlns:a16="http://schemas.microsoft.com/office/drawing/2014/main" id="{00000000-0008-0000-0C00-00005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id="{00000000-0008-0000-0C00-00005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8" name="Text Box 3">
          <a:extLst>
            <a:ext uri="{FF2B5EF4-FFF2-40B4-BE49-F238E27FC236}">
              <a16:creationId xmlns:a16="http://schemas.microsoft.com/office/drawing/2014/main" id="{00000000-0008-0000-0C00-00005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00000000-0008-0000-0C00-00005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0" name="Text Box 3">
          <a:extLst>
            <a:ext uri="{FF2B5EF4-FFF2-40B4-BE49-F238E27FC236}">
              <a16:creationId xmlns:a16="http://schemas.microsoft.com/office/drawing/2014/main" id="{00000000-0008-0000-0C00-00005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1" name="Text Box 3">
          <a:extLst>
            <a:ext uri="{FF2B5EF4-FFF2-40B4-BE49-F238E27FC236}">
              <a16:creationId xmlns:a16="http://schemas.microsoft.com/office/drawing/2014/main" id="{00000000-0008-0000-0C00-00005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2" name="Text Box 3">
          <a:extLst>
            <a:ext uri="{FF2B5EF4-FFF2-40B4-BE49-F238E27FC236}">
              <a16:creationId xmlns:a16="http://schemas.microsoft.com/office/drawing/2014/main" id="{00000000-0008-0000-0C00-00005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3" name="Text Box 3">
          <a:extLst>
            <a:ext uri="{FF2B5EF4-FFF2-40B4-BE49-F238E27FC236}">
              <a16:creationId xmlns:a16="http://schemas.microsoft.com/office/drawing/2014/main" id="{00000000-0008-0000-0C00-00005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4" name="Text Box 3">
          <a:extLst>
            <a:ext uri="{FF2B5EF4-FFF2-40B4-BE49-F238E27FC236}">
              <a16:creationId xmlns:a16="http://schemas.microsoft.com/office/drawing/2014/main" id="{00000000-0008-0000-0C00-00005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5" name="Text Box 3">
          <a:extLst>
            <a:ext uri="{FF2B5EF4-FFF2-40B4-BE49-F238E27FC236}">
              <a16:creationId xmlns:a16="http://schemas.microsoft.com/office/drawing/2014/main" id="{00000000-0008-0000-0C00-00005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6" name="Text Box 3">
          <a:extLst>
            <a:ext uri="{FF2B5EF4-FFF2-40B4-BE49-F238E27FC236}">
              <a16:creationId xmlns:a16="http://schemas.microsoft.com/office/drawing/2014/main" id="{00000000-0008-0000-0C00-00005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7" name="Text Box 3">
          <a:extLst>
            <a:ext uri="{FF2B5EF4-FFF2-40B4-BE49-F238E27FC236}">
              <a16:creationId xmlns:a16="http://schemas.microsoft.com/office/drawing/2014/main" id="{00000000-0008-0000-0C00-00005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8" name="Text Box 3">
          <a:extLst>
            <a:ext uri="{FF2B5EF4-FFF2-40B4-BE49-F238E27FC236}">
              <a16:creationId xmlns:a16="http://schemas.microsoft.com/office/drawing/2014/main" id="{00000000-0008-0000-0C00-00005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00000000-0008-0000-0C00-00005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0" name="Text Box 3">
          <a:extLst>
            <a:ext uri="{FF2B5EF4-FFF2-40B4-BE49-F238E27FC236}">
              <a16:creationId xmlns:a16="http://schemas.microsoft.com/office/drawing/2014/main" id="{00000000-0008-0000-0C00-00006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1" name="Text Box 3">
          <a:extLst>
            <a:ext uri="{FF2B5EF4-FFF2-40B4-BE49-F238E27FC236}">
              <a16:creationId xmlns:a16="http://schemas.microsoft.com/office/drawing/2014/main" id="{00000000-0008-0000-0C00-00006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2" name="Text Box 3">
          <a:extLst>
            <a:ext uri="{FF2B5EF4-FFF2-40B4-BE49-F238E27FC236}">
              <a16:creationId xmlns:a16="http://schemas.microsoft.com/office/drawing/2014/main" id="{00000000-0008-0000-0C00-00006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id="{00000000-0008-0000-0C00-00006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00000000-0008-0000-0C00-00006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5" name="Text Box 3">
          <a:extLst>
            <a:ext uri="{FF2B5EF4-FFF2-40B4-BE49-F238E27FC236}">
              <a16:creationId xmlns:a16="http://schemas.microsoft.com/office/drawing/2014/main" id="{00000000-0008-0000-0C00-00006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6" name="Text Box 3">
          <a:extLst>
            <a:ext uri="{FF2B5EF4-FFF2-40B4-BE49-F238E27FC236}">
              <a16:creationId xmlns:a16="http://schemas.microsoft.com/office/drawing/2014/main" id="{00000000-0008-0000-0C00-00006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7" name="Text Box 3">
          <a:extLst>
            <a:ext uri="{FF2B5EF4-FFF2-40B4-BE49-F238E27FC236}">
              <a16:creationId xmlns:a16="http://schemas.microsoft.com/office/drawing/2014/main" id="{00000000-0008-0000-0C00-00006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8" name="Text Box 3">
          <a:extLst>
            <a:ext uri="{FF2B5EF4-FFF2-40B4-BE49-F238E27FC236}">
              <a16:creationId xmlns:a16="http://schemas.microsoft.com/office/drawing/2014/main" id="{00000000-0008-0000-0C00-00006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id="{00000000-0008-0000-0C00-00006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0" name="Text Box 3">
          <a:extLst>
            <a:ext uri="{FF2B5EF4-FFF2-40B4-BE49-F238E27FC236}">
              <a16:creationId xmlns:a16="http://schemas.microsoft.com/office/drawing/2014/main" id="{00000000-0008-0000-0C00-00006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1" name="Text Box 3">
          <a:extLst>
            <a:ext uri="{FF2B5EF4-FFF2-40B4-BE49-F238E27FC236}">
              <a16:creationId xmlns:a16="http://schemas.microsoft.com/office/drawing/2014/main" id="{00000000-0008-0000-0C00-00006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2" name="Text Box 3">
          <a:extLst>
            <a:ext uri="{FF2B5EF4-FFF2-40B4-BE49-F238E27FC236}">
              <a16:creationId xmlns:a16="http://schemas.microsoft.com/office/drawing/2014/main" id="{00000000-0008-0000-0C00-00006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3" name="Text Box 3">
          <a:extLst>
            <a:ext uri="{FF2B5EF4-FFF2-40B4-BE49-F238E27FC236}">
              <a16:creationId xmlns:a16="http://schemas.microsoft.com/office/drawing/2014/main" id="{00000000-0008-0000-0C00-00006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id="{00000000-0008-0000-0C00-00006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5" name="Text Box 3">
          <a:extLst>
            <a:ext uri="{FF2B5EF4-FFF2-40B4-BE49-F238E27FC236}">
              <a16:creationId xmlns:a16="http://schemas.microsoft.com/office/drawing/2014/main" id="{00000000-0008-0000-0C00-00006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6" name="Text Box 3">
          <a:extLst>
            <a:ext uri="{FF2B5EF4-FFF2-40B4-BE49-F238E27FC236}">
              <a16:creationId xmlns:a16="http://schemas.microsoft.com/office/drawing/2014/main" id="{00000000-0008-0000-0C00-00007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7" name="Text Box 3">
          <a:extLst>
            <a:ext uri="{FF2B5EF4-FFF2-40B4-BE49-F238E27FC236}">
              <a16:creationId xmlns:a16="http://schemas.microsoft.com/office/drawing/2014/main" id="{00000000-0008-0000-0C00-00007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8" name="Text Box 3">
          <a:extLst>
            <a:ext uri="{FF2B5EF4-FFF2-40B4-BE49-F238E27FC236}">
              <a16:creationId xmlns:a16="http://schemas.microsoft.com/office/drawing/2014/main" id="{00000000-0008-0000-0C00-00007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699" name="Text Box 3">
          <a:extLst>
            <a:ext uri="{FF2B5EF4-FFF2-40B4-BE49-F238E27FC236}">
              <a16:creationId xmlns:a16="http://schemas.microsoft.com/office/drawing/2014/main" id="{00000000-0008-0000-0C00-00007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0" name="Text Box 3">
          <a:extLst>
            <a:ext uri="{FF2B5EF4-FFF2-40B4-BE49-F238E27FC236}">
              <a16:creationId xmlns:a16="http://schemas.microsoft.com/office/drawing/2014/main" id="{00000000-0008-0000-0C00-00007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1" name="Text Box 3">
          <a:extLst>
            <a:ext uri="{FF2B5EF4-FFF2-40B4-BE49-F238E27FC236}">
              <a16:creationId xmlns:a16="http://schemas.microsoft.com/office/drawing/2014/main" id="{00000000-0008-0000-0C00-00007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2" name="Text Box 3">
          <a:extLst>
            <a:ext uri="{FF2B5EF4-FFF2-40B4-BE49-F238E27FC236}">
              <a16:creationId xmlns:a16="http://schemas.microsoft.com/office/drawing/2014/main" id="{00000000-0008-0000-0C00-00007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3" name="Text Box 3">
          <a:extLst>
            <a:ext uri="{FF2B5EF4-FFF2-40B4-BE49-F238E27FC236}">
              <a16:creationId xmlns:a16="http://schemas.microsoft.com/office/drawing/2014/main" id="{00000000-0008-0000-0C00-00007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id="{00000000-0008-0000-0C00-00007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5" name="Text Box 3">
          <a:extLst>
            <a:ext uri="{FF2B5EF4-FFF2-40B4-BE49-F238E27FC236}">
              <a16:creationId xmlns:a16="http://schemas.microsoft.com/office/drawing/2014/main" id="{00000000-0008-0000-0C00-00007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id="{00000000-0008-0000-0C00-00007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7" name="Text Box 3">
          <a:extLst>
            <a:ext uri="{FF2B5EF4-FFF2-40B4-BE49-F238E27FC236}">
              <a16:creationId xmlns:a16="http://schemas.microsoft.com/office/drawing/2014/main" id="{00000000-0008-0000-0C00-00007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8" name="Text Box 3">
          <a:extLst>
            <a:ext uri="{FF2B5EF4-FFF2-40B4-BE49-F238E27FC236}">
              <a16:creationId xmlns:a16="http://schemas.microsoft.com/office/drawing/2014/main" id="{00000000-0008-0000-0C00-00007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09" name="Text Box 3">
          <a:extLst>
            <a:ext uri="{FF2B5EF4-FFF2-40B4-BE49-F238E27FC236}">
              <a16:creationId xmlns:a16="http://schemas.microsoft.com/office/drawing/2014/main" id="{00000000-0008-0000-0C00-00007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id="{00000000-0008-0000-0C00-00007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1" name="Text Box 3">
          <a:extLst>
            <a:ext uri="{FF2B5EF4-FFF2-40B4-BE49-F238E27FC236}">
              <a16:creationId xmlns:a16="http://schemas.microsoft.com/office/drawing/2014/main" id="{00000000-0008-0000-0C00-00007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00000000-0008-0000-0C00-00008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3" name="Text Box 3">
          <a:extLst>
            <a:ext uri="{FF2B5EF4-FFF2-40B4-BE49-F238E27FC236}">
              <a16:creationId xmlns:a16="http://schemas.microsoft.com/office/drawing/2014/main" id="{00000000-0008-0000-0C00-00008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id="{00000000-0008-0000-0C00-00008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5" name="Text Box 3">
          <a:extLst>
            <a:ext uri="{FF2B5EF4-FFF2-40B4-BE49-F238E27FC236}">
              <a16:creationId xmlns:a16="http://schemas.microsoft.com/office/drawing/2014/main" id="{00000000-0008-0000-0C00-00008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id="{00000000-0008-0000-0C00-00008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7" name="Text Box 3">
          <a:extLst>
            <a:ext uri="{FF2B5EF4-FFF2-40B4-BE49-F238E27FC236}">
              <a16:creationId xmlns:a16="http://schemas.microsoft.com/office/drawing/2014/main" id="{00000000-0008-0000-0C00-00008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8" name="Text Box 3">
          <a:extLst>
            <a:ext uri="{FF2B5EF4-FFF2-40B4-BE49-F238E27FC236}">
              <a16:creationId xmlns:a16="http://schemas.microsoft.com/office/drawing/2014/main" id="{00000000-0008-0000-0C00-00008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19" name="Text Box 3">
          <a:extLst>
            <a:ext uri="{FF2B5EF4-FFF2-40B4-BE49-F238E27FC236}">
              <a16:creationId xmlns:a16="http://schemas.microsoft.com/office/drawing/2014/main" id="{00000000-0008-0000-0C00-00008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0" name="Text Box 3">
          <a:extLst>
            <a:ext uri="{FF2B5EF4-FFF2-40B4-BE49-F238E27FC236}">
              <a16:creationId xmlns:a16="http://schemas.microsoft.com/office/drawing/2014/main" id="{00000000-0008-0000-0C00-00008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1" name="Text Box 3">
          <a:extLst>
            <a:ext uri="{FF2B5EF4-FFF2-40B4-BE49-F238E27FC236}">
              <a16:creationId xmlns:a16="http://schemas.microsoft.com/office/drawing/2014/main" id="{00000000-0008-0000-0C00-00008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id="{00000000-0008-0000-0C00-00008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3" name="Text Box 3">
          <a:extLst>
            <a:ext uri="{FF2B5EF4-FFF2-40B4-BE49-F238E27FC236}">
              <a16:creationId xmlns:a16="http://schemas.microsoft.com/office/drawing/2014/main" id="{00000000-0008-0000-0C00-00008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00000000-0008-0000-0C00-00008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5" name="Text Box 3">
          <a:extLst>
            <a:ext uri="{FF2B5EF4-FFF2-40B4-BE49-F238E27FC236}">
              <a16:creationId xmlns:a16="http://schemas.microsoft.com/office/drawing/2014/main" id="{00000000-0008-0000-0C00-00008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6" name="Text Box 3">
          <a:extLst>
            <a:ext uri="{FF2B5EF4-FFF2-40B4-BE49-F238E27FC236}">
              <a16:creationId xmlns:a16="http://schemas.microsoft.com/office/drawing/2014/main" id="{00000000-0008-0000-0C00-00008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7" name="Text Box 3">
          <a:extLst>
            <a:ext uri="{FF2B5EF4-FFF2-40B4-BE49-F238E27FC236}">
              <a16:creationId xmlns:a16="http://schemas.microsoft.com/office/drawing/2014/main" id="{00000000-0008-0000-0C00-00008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id="{00000000-0008-0000-0C00-00009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29" name="Text Box 3">
          <a:extLst>
            <a:ext uri="{FF2B5EF4-FFF2-40B4-BE49-F238E27FC236}">
              <a16:creationId xmlns:a16="http://schemas.microsoft.com/office/drawing/2014/main" id="{00000000-0008-0000-0C00-00009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0" name="Text Box 3">
          <a:extLst>
            <a:ext uri="{FF2B5EF4-FFF2-40B4-BE49-F238E27FC236}">
              <a16:creationId xmlns:a16="http://schemas.microsoft.com/office/drawing/2014/main" id="{00000000-0008-0000-0C00-00009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1" name="Text Box 3">
          <a:extLst>
            <a:ext uri="{FF2B5EF4-FFF2-40B4-BE49-F238E27FC236}">
              <a16:creationId xmlns:a16="http://schemas.microsoft.com/office/drawing/2014/main" id="{00000000-0008-0000-0C00-00009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2" name="Text Box 3">
          <a:extLst>
            <a:ext uri="{FF2B5EF4-FFF2-40B4-BE49-F238E27FC236}">
              <a16:creationId xmlns:a16="http://schemas.microsoft.com/office/drawing/2014/main" id="{00000000-0008-0000-0C00-00009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3" name="Text Box 3">
          <a:extLst>
            <a:ext uri="{FF2B5EF4-FFF2-40B4-BE49-F238E27FC236}">
              <a16:creationId xmlns:a16="http://schemas.microsoft.com/office/drawing/2014/main" id="{00000000-0008-0000-0C00-00009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4" name="Text Box 3">
          <a:extLst>
            <a:ext uri="{FF2B5EF4-FFF2-40B4-BE49-F238E27FC236}">
              <a16:creationId xmlns:a16="http://schemas.microsoft.com/office/drawing/2014/main" id="{00000000-0008-0000-0C00-00009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5" name="Text Box 3">
          <a:extLst>
            <a:ext uri="{FF2B5EF4-FFF2-40B4-BE49-F238E27FC236}">
              <a16:creationId xmlns:a16="http://schemas.microsoft.com/office/drawing/2014/main" id="{00000000-0008-0000-0C00-00009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id="{00000000-0008-0000-0C00-00009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7" name="Text Box 3">
          <a:extLst>
            <a:ext uri="{FF2B5EF4-FFF2-40B4-BE49-F238E27FC236}">
              <a16:creationId xmlns:a16="http://schemas.microsoft.com/office/drawing/2014/main" id="{00000000-0008-0000-0C00-00009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8" name="Text Box 3">
          <a:extLst>
            <a:ext uri="{FF2B5EF4-FFF2-40B4-BE49-F238E27FC236}">
              <a16:creationId xmlns:a16="http://schemas.microsoft.com/office/drawing/2014/main" id="{00000000-0008-0000-0C00-00009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39" name="Text Box 3">
          <a:extLst>
            <a:ext uri="{FF2B5EF4-FFF2-40B4-BE49-F238E27FC236}">
              <a16:creationId xmlns:a16="http://schemas.microsoft.com/office/drawing/2014/main" id="{00000000-0008-0000-0C00-00009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0" name="Text Box 3">
          <a:extLst>
            <a:ext uri="{FF2B5EF4-FFF2-40B4-BE49-F238E27FC236}">
              <a16:creationId xmlns:a16="http://schemas.microsoft.com/office/drawing/2014/main" id="{00000000-0008-0000-0C00-00009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1" name="Text Box 3">
          <a:extLst>
            <a:ext uri="{FF2B5EF4-FFF2-40B4-BE49-F238E27FC236}">
              <a16:creationId xmlns:a16="http://schemas.microsoft.com/office/drawing/2014/main" id="{00000000-0008-0000-0C00-00009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2" name="Text Box 3">
          <a:extLst>
            <a:ext uri="{FF2B5EF4-FFF2-40B4-BE49-F238E27FC236}">
              <a16:creationId xmlns:a16="http://schemas.microsoft.com/office/drawing/2014/main" id="{00000000-0008-0000-0C00-00009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3" name="Text Box 3">
          <a:extLst>
            <a:ext uri="{FF2B5EF4-FFF2-40B4-BE49-F238E27FC236}">
              <a16:creationId xmlns:a16="http://schemas.microsoft.com/office/drawing/2014/main" id="{00000000-0008-0000-0C00-00009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id="{00000000-0008-0000-0C00-0000A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5" name="Text Box 3">
          <a:extLst>
            <a:ext uri="{FF2B5EF4-FFF2-40B4-BE49-F238E27FC236}">
              <a16:creationId xmlns:a16="http://schemas.microsoft.com/office/drawing/2014/main" id="{00000000-0008-0000-0C00-0000A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6" name="Text Box 3">
          <a:extLst>
            <a:ext uri="{FF2B5EF4-FFF2-40B4-BE49-F238E27FC236}">
              <a16:creationId xmlns:a16="http://schemas.microsoft.com/office/drawing/2014/main" id="{00000000-0008-0000-0C00-0000A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7" name="Text Box 3">
          <a:extLst>
            <a:ext uri="{FF2B5EF4-FFF2-40B4-BE49-F238E27FC236}">
              <a16:creationId xmlns:a16="http://schemas.microsoft.com/office/drawing/2014/main" id="{00000000-0008-0000-0C00-0000A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8" name="Text Box 3">
          <a:extLst>
            <a:ext uri="{FF2B5EF4-FFF2-40B4-BE49-F238E27FC236}">
              <a16:creationId xmlns:a16="http://schemas.microsoft.com/office/drawing/2014/main" id="{00000000-0008-0000-0C00-0000A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49" name="Text Box 3">
          <a:extLst>
            <a:ext uri="{FF2B5EF4-FFF2-40B4-BE49-F238E27FC236}">
              <a16:creationId xmlns:a16="http://schemas.microsoft.com/office/drawing/2014/main" id="{00000000-0008-0000-0C00-0000A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0" name="Text Box 3">
          <a:extLst>
            <a:ext uri="{FF2B5EF4-FFF2-40B4-BE49-F238E27FC236}">
              <a16:creationId xmlns:a16="http://schemas.microsoft.com/office/drawing/2014/main" id="{00000000-0008-0000-0C00-0000A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1" name="Text Box 3">
          <a:extLst>
            <a:ext uri="{FF2B5EF4-FFF2-40B4-BE49-F238E27FC236}">
              <a16:creationId xmlns:a16="http://schemas.microsoft.com/office/drawing/2014/main" id="{00000000-0008-0000-0C00-0000A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2" name="Text Box 3">
          <a:extLst>
            <a:ext uri="{FF2B5EF4-FFF2-40B4-BE49-F238E27FC236}">
              <a16:creationId xmlns:a16="http://schemas.microsoft.com/office/drawing/2014/main" id="{00000000-0008-0000-0C00-0000A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3" name="Text Box 3">
          <a:extLst>
            <a:ext uri="{FF2B5EF4-FFF2-40B4-BE49-F238E27FC236}">
              <a16:creationId xmlns:a16="http://schemas.microsoft.com/office/drawing/2014/main" id="{00000000-0008-0000-0C00-0000A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4" name="Text Box 3">
          <a:extLst>
            <a:ext uri="{FF2B5EF4-FFF2-40B4-BE49-F238E27FC236}">
              <a16:creationId xmlns:a16="http://schemas.microsoft.com/office/drawing/2014/main" id="{00000000-0008-0000-0C00-0000A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5" name="Text Box 3">
          <a:extLst>
            <a:ext uri="{FF2B5EF4-FFF2-40B4-BE49-F238E27FC236}">
              <a16:creationId xmlns:a16="http://schemas.microsoft.com/office/drawing/2014/main" id="{00000000-0008-0000-0C00-0000A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6" name="Text Box 3">
          <a:extLst>
            <a:ext uri="{FF2B5EF4-FFF2-40B4-BE49-F238E27FC236}">
              <a16:creationId xmlns:a16="http://schemas.microsoft.com/office/drawing/2014/main" id="{00000000-0008-0000-0C00-0000A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7" name="Text Box 3">
          <a:extLst>
            <a:ext uri="{FF2B5EF4-FFF2-40B4-BE49-F238E27FC236}">
              <a16:creationId xmlns:a16="http://schemas.microsoft.com/office/drawing/2014/main" id="{00000000-0008-0000-0C00-0000A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8" name="Text Box 3">
          <a:extLst>
            <a:ext uri="{FF2B5EF4-FFF2-40B4-BE49-F238E27FC236}">
              <a16:creationId xmlns:a16="http://schemas.microsoft.com/office/drawing/2014/main" id="{00000000-0008-0000-0C00-0000A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59" name="Text Box 3">
          <a:extLst>
            <a:ext uri="{FF2B5EF4-FFF2-40B4-BE49-F238E27FC236}">
              <a16:creationId xmlns:a16="http://schemas.microsoft.com/office/drawing/2014/main" id="{00000000-0008-0000-0C00-0000A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00000000-0008-0000-0C00-0000B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1" name="Text Box 3">
          <a:extLst>
            <a:ext uri="{FF2B5EF4-FFF2-40B4-BE49-F238E27FC236}">
              <a16:creationId xmlns:a16="http://schemas.microsoft.com/office/drawing/2014/main" id="{00000000-0008-0000-0C00-0000B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2" name="Text Box 3">
          <a:extLst>
            <a:ext uri="{FF2B5EF4-FFF2-40B4-BE49-F238E27FC236}">
              <a16:creationId xmlns:a16="http://schemas.microsoft.com/office/drawing/2014/main" id="{00000000-0008-0000-0C00-0000B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3" name="Text Box 3">
          <a:extLst>
            <a:ext uri="{FF2B5EF4-FFF2-40B4-BE49-F238E27FC236}">
              <a16:creationId xmlns:a16="http://schemas.microsoft.com/office/drawing/2014/main" id="{00000000-0008-0000-0C00-0000B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00000000-0008-0000-0C00-0000B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5" name="Text Box 3">
          <a:extLst>
            <a:ext uri="{FF2B5EF4-FFF2-40B4-BE49-F238E27FC236}">
              <a16:creationId xmlns:a16="http://schemas.microsoft.com/office/drawing/2014/main" id="{00000000-0008-0000-0C00-0000B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6" name="Text Box 3">
          <a:extLst>
            <a:ext uri="{FF2B5EF4-FFF2-40B4-BE49-F238E27FC236}">
              <a16:creationId xmlns:a16="http://schemas.microsoft.com/office/drawing/2014/main" id="{00000000-0008-0000-0C00-0000B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7" name="Text Box 3">
          <a:extLst>
            <a:ext uri="{FF2B5EF4-FFF2-40B4-BE49-F238E27FC236}">
              <a16:creationId xmlns:a16="http://schemas.microsoft.com/office/drawing/2014/main" id="{00000000-0008-0000-0C00-0000B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8" name="Text Box 3">
          <a:extLst>
            <a:ext uri="{FF2B5EF4-FFF2-40B4-BE49-F238E27FC236}">
              <a16:creationId xmlns:a16="http://schemas.microsoft.com/office/drawing/2014/main" id="{00000000-0008-0000-0C00-0000B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69" name="Text Box 3">
          <a:extLst>
            <a:ext uri="{FF2B5EF4-FFF2-40B4-BE49-F238E27FC236}">
              <a16:creationId xmlns:a16="http://schemas.microsoft.com/office/drawing/2014/main" id="{00000000-0008-0000-0C00-0000B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0" name="Text Box 3">
          <a:extLst>
            <a:ext uri="{FF2B5EF4-FFF2-40B4-BE49-F238E27FC236}">
              <a16:creationId xmlns:a16="http://schemas.microsoft.com/office/drawing/2014/main" id="{00000000-0008-0000-0C00-0000B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1" name="Text Box 3">
          <a:extLst>
            <a:ext uri="{FF2B5EF4-FFF2-40B4-BE49-F238E27FC236}">
              <a16:creationId xmlns:a16="http://schemas.microsoft.com/office/drawing/2014/main" id="{00000000-0008-0000-0C00-0000B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00000000-0008-0000-0C00-0000B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3" name="Text Box 3">
          <a:extLst>
            <a:ext uri="{FF2B5EF4-FFF2-40B4-BE49-F238E27FC236}">
              <a16:creationId xmlns:a16="http://schemas.microsoft.com/office/drawing/2014/main" id="{00000000-0008-0000-0C00-0000B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00000000-0008-0000-0C00-0000B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5" name="Text Box 3">
          <a:extLst>
            <a:ext uri="{FF2B5EF4-FFF2-40B4-BE49-F238E27FC236}">
              <a16:creationId xmlns:a16="http://schemas.microsoft.com/office/drawing/2014/main" id="{00000000-0008-0000-0C00-0000B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00000000-0008-0000-0C00-0000C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7" name="Text Box 3">
          <a:extLst>
            <a:ext uri="{FF2B5EF4-FFF2-40B4-BE49-F238E27FC236}">
              <a16:creationId xmlns:a16="http://schemas.microsoft.com/office/drawing/2014/main" id="{00000000-0008-0000-0C00-0000C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8" name="Text Box 3">
          <a:extLst>
            <a:ext uri="{FF2B5EF4-FFF2-40B4-BE49-F238E27FC236}">
              <a16:creationId xmlns:a16="http://schemas.microsoft.com/office/drawing/2014/main" id="{00000000-0008-0000-0C00-0000C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79" name="Text Box 3">
          <a:extLst>
            <a:ext uri="{FF2B5EF4-FFF2-40B4-BE49-F238E27FC236}">
              <a16:creationId xmlns:a16="http://schemas.microsoft.com/office/drawing/2014/main" id="{00000000-0008-0000-0C00-0000C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id="{00000000-0008-0000-0C00-0000C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1" name="Text Box 3">
          <a:extLst>
            <a:ext uri="{FF2B5EF4-FFF2-40B4-BE49-F238E27FC236}">
              <a16:creationId xmlns:a16="http://schemas.microsoft.com/office/drawing/2014/main" id="{00000000-0008-0000-0C00-0000C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2" name="Text Box 3">
          <a:extLst>
            <a:ext uri="{FF2B5EF4-FFF2-40B4-BE49-F238E27FC236}">
              <a16:creationId xmlns:a16="http://schemas.microsoft.com/office/drawing/2014/main" id="{00000000-0008-0000-0C00-0000C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3" name="Text Box 3">
          <a:extLst>
            <a:ext uri="{FF2B5EF4-FFF2-40B4-BE49-F238E27FC236}">
              <a16:creationId xmlns:a16="http://schemas.microsoft.com/office/drawing/2014/main" id="{00000000-0008-0000-0C00-0000C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id="{00000000-0008-0000-0C00-0000C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5" name="Text Box 3">
          <a:extLst>
            <a:ext uri="{FF2B5EF4-FFF2-40B4-BE49-F238E27FC236}">
              <a16:creationId xmlns:a16="http://schemas.microsoft.com/office/drawing/2014/main" id="{00000000-0008-0000-0C00-0000C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6" name="Text Box 3">
          <a:extLst>
            <a:ext uri="{FF2B5EF4-FFF2-40B4-BE49-F238E27FC236}">
              <a16:creationId xmlns:a16="http://schemas.microsoft.com/office/drawing/2014/main" id="{00000000-0008-0000-0C00-0000C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7" name="Text Box 3">
          <a:extLst>
            <a:ext uri="{FF2B5EF4-FFF2-40B4-BE49-F238E27FC236}">
              <a16:creationId xmlns:a16="http://schemas.microsoft.com/office/drawing/2014/main" id="{00000000-0008-0000-0C00-0000C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id="{00000000-0008-0000-0C00-0000C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89" name="Text Box 3">
          <a:extLst>
            <a:ext uri="{FF2B5EF4-FFF2-40B4-BE49-F238E27FC236}">
              <a16:creationId xmlns:a16="http://schemas.microsoft.com/office/drawing/2014/main" id="{00000000-0008-0000-0C00-0000C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0" name="Text Box 3">
          <a:extLst>
            <a:ext uri="{FF2B5EF4-FFF2-40B4-BE49-F238E27FC236}">
              <a16:creationId xmlns:a16="http://schemas.microsoft.com/office/drawing/2014/main" id="{00000000-0008-0000-0C00-0000C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1" name="Text Box 3">
          <a:extLst>
            <a:ext uri="{FF2B5EF4-FFF2-40B4-BE49-F238E27FC236}">
              <a16:creationId xmlns:a16="http://schemas.microsoft.com/office/drawing/2014/main" id="{00000000-0008-0000-0C00-0000C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id="{00000000-0008-0000-0C00-0000D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3" name="Text Box 3">
          <a:extLst>
            <a:ext uri="{FF2B5EF4-FFF2-40B4-BE49-F238E27FC236}">
              <a16:creationId xmlns:a16="http://schemas.microsoft.com/office/drawing/2014/main" id="{00000000-0008-0000-0C00-0000D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00000000-0008-0000-0C00-0000D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5" name="Text Box 3">
          <a:extLst>
            <a:ext uri="{FF2B5EF4-FFF2-40B4-BE49-F238E27FC236}">
              <a16:creationId xmlns:a16="http://schemas.microsoft.com/office/drawing/2014/main" id="{00000000-0008-0000-0C00-0000D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id="{00000000-0008-0000-0C00-0000D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7" name="Text Box 3">
          <a:extLst>
            <a:ext uri="{FF2B5EF4-FFF2-40B4-BE49-F238E27FC236}">
              <a16:creationId xmlns:a16="http://schemas.microsoft.com/office/drawing/2014/main" id="{00000000-0008-0000-0C00-0000D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id="{00000000-0008-0000-0C00-0000D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799" name="Text Box 3">
          <a:extLst>
            <a:ext uri="{FF2B5EF4-FFF2-40B4-BE49-F238E27FC236}">
              <a16:creationId xmlns:a16="http://schemas.microsoft.com/office/drawing/2014/main" id="{00000000-0008-0000-0C00-0000D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id="{00000000-0008-0000-0C00-0000D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1" name="Text Box 3">
          <a:extLst>
            <a:ext uri="{FF2B5EF4-FFF2-40B4-BE49-F238E27FC236}">
              <a16:creationId xmlns:a16="http://schemas.microsoft.com/office/drawing/2014/main" id="{00000000-0008-0000-0C00-0000D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id="{00000000-0008-0000-0C00-0000D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3" name="Text Box 3">
          <a:extLst>
            <a:ext uri="{FF2B5EF4-FFF2-40B4-BE49-F238E27FC236}">
              <a16:creationId xmlns:a16="http://schemas.microsoft.com/office/drawing/2014/main" id="{00000000-0008-0000-0C00-0000D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00000000-0008-0000-0C00-0000D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5" name="Text Box 3">
          <a:extLst>
            <a:ext uri="{FF2B5EF4-FFF2-40B4-BE49-F238E27FC236}">
              <a16:creationId xmlns:a16="http://schemas.microsoft.com/office/drawing/2014/main" id="{00000000-0008-0000-0C00-0000D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6" name="Text Box 3">
          <a:extLst>
            <a:ext uri="{FF2B5EF4-FFF2-40B4-BE49-F238E27FC236}">
              <a16:creationId xmlns:a16="http://schemas.microsoft.com/office/drawing/2014/main" id="{00000000-0008-0000-0C00-0000D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7" name="Text Box 3">
          <a:extLst>
            <a:ext uri="{FF2B5EF4-FFF2-40B4-BE49-F238E27FC236}">
              <a16:creationId xmlns:a16="http://schemas.microsoft.com/office/drawing/2014/main" id="{00000000-0008-0000-0C00-0000D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8" name="Text Box 3">
          <a:extLst>
            <a:ext uri="{FF2B5EF4-FFF2-40B4-BE49-F238E27FC236}">
              <a16:creationId xmlns:a16="http://schemas.microsoft.com/office/drawing/2014/main" id="{00000000-0008-0000-0C00-0000E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09" name="Text Box 3">
          <a:extLst>
            <a:ext uri="{FF2B5EF4-FFF2-40B4-BE49-F238E27FC236}">
              <a16:creationId xmlns:a16="http://schemas.microsoft.com/office/drawing/2014/main" id="{00000000-0008-0000-0C00-0000E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0" name="Text Box 3">
          <a:extLst>
            <a:ext uri="{FF2B5EF4-FFF2-40B4-BE49-F238E27FC236}">
              <a16:creationId xmlns:a16="http://schemas.microsoft.com/office/drawing/2014/main" id="{00000000-0008-0000-0C00-0000E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1" name="Text Box 3">
          <a:extLst>
            <a:ext uri="{FF2B5EF4-FFF2-40B4-BE49-F238E27FC236}">
              <a16:creationId xmlns:a16="http://schemas.microsoft.com/office/drawing/2014/main" id="{00000000-0008-0000-0C00-0000E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id="{00000000-0008-0000-0C00-0000E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3" name="Text Box 3">
          <a:extLst>
            <a:ext uri="{FF2B5EF4-FFF2-40B4-BE49-F238E27FC236}">
              <a16:creationId xmlns:a16="http://schemas.microsoft.com/office/drawing/2014/main" id="{00000000-0008-0000-0C00-0000E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id="{00000000-0008-0000-0C00-0000E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5" name="Text Box 3">
          <a:extLst>
            <a:ext uri="{FF2B5EF4-FFF2-40B4-BE49-F238E27FC236}">
              <a16:creationId xmlns:a16="http://schemas.microsoft.com/office/drawing/2014/main" id="{00000000-0008-0000-0C00-0000E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6" name="Text Box 3">
          <a:extLst>
            <a:ext uri="{FF2B5EF4-FFF2-40B4-BE49-F238E27FC236}">
              <a16:creationId xmlns:a16="http://schemas.microsoft.com/office/drawing/2014/main" id="{00000000-0008-0000-0C00-0000E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7" name="Text Box 3">
          <a:extLst>
            <a:ext uri="{FF2B5EF4-FFF2-40B4-BE49-F238E27FC236}">
              <a16:creationId xmlns:a16="http://schemas.microsoft.com/office/drawing/2014/main" id="{00000000-0008-0000-0C00-0000E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8" name="Text Box 3">
          <a:extLst>
            <a:ext uri="{FF2B5EF4-FFF2-40B4-BE49-F238E27FC236}">
              <a16:creationId xmlns:a16="http://schemas.microsoft.com/office/drawing/2014/main" id="{00000000-0008-0000-0C00-0000E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19" name="Text Box 3">
          <a:extLst>
            <a:ext uri="{FF2B5EF4-FFF2-40B4-BE49-F238E27FC236}">
              <a16:creationId xmlns:a16="http://schemas.microsoft.com/office/drawing/2014/main" id="{00000000-0008-0000-0C00-0000E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id="{00000000-0008-0000-0C00-0000E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1" name="Text Box 3">
          <a:extLst>
            <a:ext uri="{FF2B5EF4-FFF2-40B4-BE49-F238E27FC236}">
              <a16:creationId xmlns:a16="http://schemas.microsoft.com/office/drawing/2014/main" id="{00000000-0008-0000-0C00-0000E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2" name="Text Box 3">
          <a:extLst>
            <a:ext uri="{FF2B5EF4-FFF2-40B4-BE49-F238E27FC236}">
              <a16:creationId xmlns:a16="http://schemas.microsoft.com/office/drawing/2014/main" id="{00000000-0008-0000-0C00-0000E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3" name="Text Box 3">
          <a:extLst>
            <a:ext uri="{FF2B5EF4-FFF2-40B4-BE49-F238E27FC236}">
              <a16:creationId xmlns:a16="http://schemas.microsoft.com/office/drawing/2014/main" id="{00000000-0008-0000-0C00-0000E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id="{00000000-0008-0000-0C00-0000F0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5" name="Text Box 3">
          <a:extLst>
            <a:ext uri="{FF2B5EF4-FFF2-40B4-BE49-F238E27FC236}">
              <a16:creationId xmlns:a16="http://schemas.microsoft.com/office/drawing/2014/main" id="{00000000-0008-0000-0C00-0000F1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id="{00000000-0008-0000-0C00-0000F2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7" name="Text Box 3">
          <a:extLst>
            <a:ext uri="{FF2B5EF4-FFF2-40B4-BE49-F238E27FC236}">
              <a16:creationId xmlns:a16="http://schemas.microsoft.com/office/drawing/2014/main" id="{00000000-0008-0000-0C00-0000F3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8" name="Text Box 3">
          <a:extLst>
            <a:ext uri="{FF2B5EF4-FFF2-40B4-BE49-F238E27FC236}">
              <a16:creationId xmlns:a16="http://schemas.microsoft.com/office/drawing/2014/main" id="{00000000-0008-0000-0C00-0000F4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29" name="Text Box 3">
          <a:extLst>
            <a:ext uri="{FF2B5EF4-FFF2-40B4-BE49-F238E27FC236}">
              <a16:creationId xmlns:a16="http://schemas.microsoft.com/office/drawing/2014/main" id="{00000000-0008-0000-0C00-0000F5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0" name="Text Box 3">
          <a:extLst>
            <a:ext uri="{FF2B5EF4-FFF2-40B4-BE49-F238E27FC236}">
              <a16:creationId xmlns:a16="http://schemas.microsoft.com/office/drawing/2014/main" id="{00000000-0008-0000-0C00-0000F6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1" name="Text Box 3">
          <a:extLst>
            <a:ext uri="{FF2B5EF4-FFF2-40B4-BE49-F238E27FC236}">
              <a16:creationId xmlns:a16="http://schemas.microsoft.com/office/drawing/2014/main" id="{00000000-0008-0000-0C00-0000F7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2" name="Text Box 3">
          <a:extLst>
            <a:ext uri="{FF2B5EF4-FFF2-40B4-BE49-F238E27FC236}">
              <a16:creationId xmlns:a16="http://schemas.microsoft.com/office/drawing/2014/main" id="{00000000-0008-0000-0C00-0000F8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3" name="Text Box 3">
          <a:extLst>
            <a:ext uri="{FF2B5EF4-FFF2-40B4-BE49-F238E27FC236}">
              <a16:creationId xmlns:a16="http://schemas.microsoft.com/office/drawing/2014/main" id="{00000000-0008-0000-0C00-0000F9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4" name="Text Box 3">
          <a:extLst>
            <a:ext uri="{FF2B5EF4-FFF2-40B4-BE49-F238E27FC236}">
              <a16:creationId xmlns:a16="http://schemas.microsoft.com/office/drawing/2014/main" id="{00000000-0008-0000-0C00-0000FA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5" name="Text Box 3">
          <a:extLst>
            <a:ext uri="{FF2B5EF4-FFF2-40B4-BE49-F238E27FC236}">
              <a16:creationId xmlns:a16="http://schemas.microsoft.com/office/drawing/2014/main" id="{00000000-0008-0000-0C00-0000FB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6" name="Text Box 3">
          <a:extLst>
            <a:ext uri="{FF2B5EF4-FFF2-40B4-BE49-F238E27FC236}">
              <a16:creationId xmlns:a16="http://schemas.microsoft.com/office/drawing/2014/main" id="{00000000-0008-0000-0C00-0000FC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7" name="Text Box 3">
          <a:extLst>
            <a:ext uri="{FF2B5EF4-FFF2-40B4-BE49-F238E27FC236}">
              <a16:creationId xmlns:a16="http://schemas.microsoft.com/office/drawing/2014/main" id="{00000000-0008-0000-0C00-0000FD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8" name="Text Box 3">
          <a:extLst>
            <a:ext uri="{FF2B5EF4-FFF2-40B4-BE49-F238E27FC236}">
              <a16:creationId xmlns:a16="http://schemas.microsoft.com/office/drawing/2014/main" id="{00000000-0008-0000-0C00-0000FE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00000000-0008-0000-0C00-0000FF0E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0" name="Text Box 3">
          <a:extLst>
            <a:ext uri="{FF2B5EF4-FFF2-40B4-BE49-F238E27FC236}">
              <a16:creationId xmlns:a16="http://schemas.microsoft.com/office/drawing/2014/main" id="{00000000-0008-0000-0C00-00000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1" name="Text Box 3">
          <a:extLst>
            <a:ext uri="{FF2B5EF4-FFF2-40B4-BE49-F238E27FC236}">
              <a16:creationId xmlns:a16="http://schemas.microsoft.com/office/drawing/2014/main" id="{00000000-0008-0000-0C00-00000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2" name="Text Box 3">
          <a:extLst>
            <a:ext uri="{FF2B5EF4-FFF2-40B4-BE49-F238E27FC236}">
              <a16:creationId xmlns:a16="http://schemas.microsoft.com/office/drawing/2014/main" id="{00000000-0008-0000-0C00-00000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3" name="Text Box 3">
          <a:extLst>
            <a:ext uri="{FF2B5EF4-FFF2-40B4-BE49-F238E27FC236}">
              <a16:creationId xmlns:a16="http://schemas.microsoft.com/office/drawing/2014/main" id="{00000000-0008-0000-0C00-00000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00000000-0008-0000-0C00-00000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5" name="Text Box 3">
          <a:extLst>
            <a:ext uri="{FF2B5EF4-FFF2-40B4-BE49-F238E27FC236}">
              <a16:creationId xmlns:a16="http://schemas.microsoft.com/office/drawing/2014/main" id="{00000000-0008-0000-0C00-00000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6" name="Text Box 3">
          <a:extLst>
            <a:ext uri="{FF2B5EF4-FFF2-40B4-BE49-F238E27FC236}">
              <a16:creationId xmlns:a16="http://schemas.microsoft.com/office/drawing/2014/main" id="{00000000-0008-0000-0C00-00000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7" name="Text Box 3">
          <a:extLst>
            <a:ext uri="{FF2B5EF4-FFF2-40B4-BE49-F238E27FC236}">
              <a16:creationId xmlns:a16="http://schemas.microsoft.com/office/drawing/2014/main" id="{00000000-0008-0000-0C00-00000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8" name="Text Box 3">
          <a:extLst>
            <a:ext uri="{FF2B5EF4-FFF2-40B4-BE49-F238E27FC236}">
              <a16:creationId xmlns:a16="http://schemas.microsoft.com/office/drawing/2014/main" id="{00000000-0008-0000-0C00-00000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49" name="Text Box 3">
          <a:extLst>
            <a:ext uri="{FF2B5EF4-FFF2-40B4-BE49-F238E27FC236}">
              <a16:creationId xmlns:a16="http://schemas.microsoft.com/office/drawing/2014/main" id="{00000000-0008-0000-0C00-00000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0" name="Text Box 3">
          <a:extLst>
            <a:ext uri="{FF2B5EF4-FFF2-40B4-BE49-F238E27FC236}">
              <a16:creationId xmlns:a16="http://schemas.microsoft.com/office/drawing/2014/main" id="{00000000-0008-0000-0C00-00000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id="{00000000-0008-0000-0C00-00000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2" name="Text Box 3">
          <a:extLst>
            <a:ext uri="{FF2B5EF4-FFF2-40B4-BE49-F238E27FC236}">
              <a16:creationId xmlns:a16="http://schemas.microsoft.com/office/drawing/2014/main" id="{00000000-0008-0000-0C00-00000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3" name="Text Box 3">
          <a:extLst>
            <a:ext uri="{FF2B5EF4-FFF2-40B4-BE49-F238E27FC236}">
              <a16:creationId xmlns:a16="http://schemas.microsoft.com/office/drawing/2014/main" id="{00000000-0008-0000-0C00-00000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4" name="Text Box 3">
          <a:extLst>
            <a:ext uri="{FF2B5EF4-FFF2-40B4-BE49-F238E27FC236}">
              <a16:creationId xmlns:a16="http://schemas.microsoft.com/office/drawing/2014/main" id="{00000000-0008-0000-0C00-00000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5" name="Text Box 3">
          <a:extLst>
            <a:ext uri="{FF2B5EF4-FFF2-40B4-BE49-F238E27FC236}">
              <a16:creationId xmlns:a16="http://schemas.microsoft.com/office/drawing/2014/main" id="{00000000-0008-0000-0C00-00000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6" name="Text Box 3">
          <a:extLst>
            <a:ext uri="{FF2B5EF4-FFF2-40B4-BE49-F238E27FC236}">
              <a16:creationId xmlns:a16="http://schemas.microsoft.com/office/drawing/2014/main" id="{00000000-0008-0000-0C00-00001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7" name="Text Box 3">
          <a:extLst>
            <a:ext uri="{FF2B5EF4-FFF2-40B4-BE49-F238E27FC236}">
              <a16:creationId xmlns:a16="http://schemas.microsoft.com/office/drawing/2014/main" id="{00000000-0008-0000-0C00-00001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8" name="Text Box 3">
          <a:extLst>
            <a:ext uri="{FF2B5EF4-FFF2-40B4-BE49-F238E27FC236}">
              <a16:creationId xmlns:a16="http://schemas.microsoft.com/office/drawing/2014/main" id="{00000000-0008-0000-0C00-00001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00000000-0008-0000-0C00-00001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0" name="Text Box 3">
          <a:extLst>
            <a:ext uri="{FF2B5EF4-FFF2-40B4-BE49-F238E27FC236}">
              <a16:creationId xmlns:a16="http://schemas.microsoft.com/office/drawing/2014/main" id="{00000000-0008-0000-0C00-00001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1" name="Text Box 3">
          <a:extLst>
            <a:ext uri="{FF2B5EF4-FFF2-40B4-BE49-F238E27FC236}">
              <a16:creationId xmlns:a16="http://schemas.microsoft.com/office/drawing/2014/main" id="{00000000-0008-0000-0C00-00001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2" name="Text Box 3">
          <a:extLst>
            <a:ext uri="{FF2B5EF4-FFF2-40B4-BE49-F238E27FC236}">
              <a16:creationId xmlns:a16="http://schemas.microsoft.com/office/drawing/2014/main" id="{00000000-0008-0000-0C00-00001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3" name="Text Box 3">
          <a:extLst>
            <a:ext uri="{FF2B5EF4-FFF2-40B4-BE49-F238E27FC236}">
              <a16:creationId xmlns:a16="http://schemas.microsoft.com/office/drawing/2014/main" id="{00000000-0008-0000-0C00-00001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4" name="Text Box 3">
          <a:extLst>
            <a:ext uri="{FF2B5EF4-FFF2-40B4-BE49-F238E27FC236}">
              <a16:creationId xmlns:a16="http://schemas.microsoft.com/office/drawing/2014/main" id="{00000000-0008-0000-0C00-00001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5" name="Text Box 3">
          <a:extLst>
            <a:ext uri="{FF2B5EF4-FFF2-40B4-BE49-F238E27FC236}">
              <a16:creationId xmlns:a16="http://schemas.microsoft.com/office/drawing/2014/main" id="{00000000-0008-0000-0C00-00001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6" name="Text Box 3">
          <a:extLst>
            <a:ext uri="{FF2B5EF4-FFF2-40B4-BE49-F238E27FC236}">
              <a16:creationId xmlns:a16="http://schemas.microsoft.com/office/drawing/2014/main" id="{00000000-0008-0000-0C00-00001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7" name="Text Box 3">
          <a:extLst>
            <a:ext uri="{FF2B5EF4-FFF2-40B4-BE49-F238E27FC236}">
              <a16:creationId xmlns:a16="http://schemas.microsoft.com/office/drawing/2014/main" id="{00000000-0008-0000-0C00-00001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8" name="Text Box 3">
          <a:extLst>
            <a:ext uri="{FF2B5EF4-FFF2-40B4-BE49-F238E27FC236}">
              <a16:creationId xmlns:a16="http://schemas.microsoft.com/office/drawing/2014/main" id="{00000000-0008-0000-0C00-00001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id="{00000000-0008-0000-0C00-00001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0" name="Text Box 3">
          <a:extLst>
            <a:ext uri="{FF2B5EF4-FFF2-40B4-BE49-F238E27FC236}">
              <a16:creationId xmlns:a16="http://schemas.microsoft.com/office/drawing/2014/main" id="{00000000-0008-0000-0C00-00001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1" name="Text Box 3">
          <a:extLst>
            <a:ext uri="{FF2B5EF4-FFF2-40B4-BE49-F238E27FC236}">
              <a16:creationId xmlns:a16="http://schemas.microsoft.com/office/drawing/2014/main" id="{00000000-0008-0000-0C00-00001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2" name="Text Box 3">
          <a:extLst>
            <a:ext uri="{FF2B5EF4-FFF2-40B4-BE49-F238E27FC236}">
              <a16:creationId xmlns:a16="http://schemas.microsoft.com/office/drawing/2014/main" id="{00000000-0008-0000-0C00-00002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3" name="Text Box 3">
          <a:extLst>
            <a:ext uri="{FF2B5EF4-FFF2-40B4-BE49-F238E27FC236}">
              <a16:creationId xmlns:a16="http://schemas.microsoft.com/office/drawing/2014/main" id="{00000000-0008-0000-0C00-00002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4" name="Text Box 3">
          <a:extLst>
            <a:ext uri="{FF2B5EF4-FFF2-40B4-BE49-F238E27FC236}">
              <a16:creationId xmlns:a16="http://schemas.microsoft.com/office/drawing/2014/main" id="{00000000-0008-0000-0C00-00002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5" name="Text Box 3">
          <a:extLst>
            <a:ext uri="{FF2B5EF4-FFF2-40B4-BE49-F238E27FC236}">
              <a16:creationId xmlns:a16="http://schemas.microsoft.com/office/drawing/2014/main" id="{00000000-0008-0000-0C00-00002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00000000-0008-0000-0C00-00002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7" name="Text Box 3">
          <a:extLst>
            <a:ext uri="{FF2B5EF4-FFF2-40B4-BE49-F238E27FC236}">
              <a16:creationId xmlns:a16="http://schemas.microsoft.com/office/drawing/2014/main" id="{00000000-0008-0000-0C00-00002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8" name="Text Box 3">
          <a:extLst>
            <a:ext uri="{FF2B5EF4-FFF2-40B4-BE49-F238E27FC236}">
              <a16:creationId xmlns:a16="http://schemas.microsoft.com/office/drawing/2014/main" id="{00000000-0008-0000-0C00-00002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79" name="Text Box 3">
          <a:extLst>
            <a:ext uri="{FF2B5EF4-FFF2-40B4-BE49-F238E27FC236}">
              <a16:creationId xmlns:a16="http://schemas.microsoft.com/office/drawing/2014/main" id="{00000000-0008-0000-0C00-00002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0" name="Text Box 3">
          <a:extLst>
            <a:ext uri="{FF2B5EF4-FFF2-40B4-BE49-F238E27FC236}">
              <a16:creationId xmlns:a16="http://schemas.microsoft.com/office/drawing/2014/main" id="{00000000-0008-0000-0C00-00002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id="{00000000-0008-0000-0C00-00002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2" name="Text Box 3">
          <a:extLst>
            <a:ext uri="{FF2B5EF4-FFF2-40B4-BE49-F238E27FC236}">
              <a16:creationId xmlns:a16="http://schemas.microsoft.com/office/drawing/2014/main" id="{00000000-0008-0000-0C00-00002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3" name="Text Box 3">
          <a:extLst>
            <a:ext uri="{FF2B5EF4-FFF2-40B4-BE49-F238E27FC236}">
              <a16:creationId xmlns:a16="http://schemas.microsoft.com/office/drawing/2014/main" id="{00000000-0008-0000-0C00-00002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00000000-0008-0000-0C00-00002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5" name="Text Box 3">
          <a:extLst>
            <a:ext uri="{FF2B5EF4-FFF2-40B4-BE49-F238E27FC236}">
              <a16:creationId xmlns:a16="http://schemas.microsoft.com/office/drawing/2014/main" id="{00000000-0008-0000-0C00-00002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6" name="Text Box 3">
          <a:extLst>
            <a:ext uri="{FF2B5EF4-FFF2-40B4-BE49-F238E27FC236}">
              <a16:creationId xmlns:a16="http://schemas.microsoft.com/office/drawing/2014/main" id="{00000000-0008-0000-0C00-00002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7" name="Text Box 3">
          <a:extLst>
            <a:ext uri="{FF2B5EF4-FFF2-40B4-BE49-F238E27FC236}">
              <a16:creationId xmlns:a16="http://schemas.microsoft.com/office/drawing/2014/main" id="{00000000-0008-0000-0C00-00002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8" name="Text Box 3">
          <a:extLst>
            <a:ext uri="{FF2B5EF4-FFF2-40B4-BE49-F238E27FC236}">
              <a16:creationId xmlns:a16="http://schemas.microsoft.com/office/drawing/2014/main" id="{00000000-0008-0000-0C00-00003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89" name="Text Box 3">
          <a:extLst>
            <a:ext uri="{FF2B5EF4-FFF2-40B4-BE49-F238E27FC236}">
              <a16:creationId xmlns:a16="http://schemas.microsoft.com/office/drawing/2014/main" id="{00000000-0008-0000-0C00-00003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0" name="Text Box 3">
          <a:extLst>
            <a:ext uri="{FF2B5EF4-FFF2-40B4-BE49-F238E27FC236}">
              <a16:creationId xmlns:a16="http://schemas.microsoft.com/office/drawing/2014/main" id="{00000000-0008-0000-0C00-00003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1" name="Text Box 3">
          <a:extLst>
            <a:ext uri="{FF2B5EF4-FFF2-40B4-BE49-F238E27FC236}">
              <a16:creationId xmlns:a16="http://schemas.microsoft.com/office/drawing/2014/main" id="{00000000-0008-0000-0C00-00003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2" name="Text Box 3">
          <a:extLst>
            <a:ext uri="{FF2B5EF4-FFF2-40B4-BE49-F238E27FC236}">
              <a16:creationId xmlns:a16="http://schemas.microsoft.com/office/drawing/2014/main" id="{00000000-0008-0000-0C00-00003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3" name="Text Box 3">
          <a:extLst>
            <a:ext uri="{FF2B5EF4-FFF2-40B4-BE49-F238E27FC236}">
              <a16:creationId xmlns:a16="http://schemas.microsoft.com/office/drawing/2014/main" id="{00000000-0008-0000-0C00-00003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4" name="Text Box 3">
          <a:extLst>
            <a:ext uri="{FF2B5EF4-FFF2-40B4-BE49-F238E27FC236}">
              <a16:creationId xmlns:a16="http://schemas.microsoft.com/office/drawing/2014/main" id="{00000000-0008-0000-0C00-00003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5" name="Text Box 3">
          <a:extLst>
            <a:ext uri="{FF2B5EF4-FFF2-40B4-BE49-F238E27FC236}">
              <a16:creationId xmlns:a16="http://schemas.microsoft.com/office/drawing/2014/main" id="{00000000-0008-0000-0C00-00003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6" name="Text Box 3">
          <a:extLst>
            <a:ext uri="{FF2B5EF4-FFF2-40B4-BE49-F238E27FC236}">
              <a16:creationId xmlns:a16="http://schemas.microsoft.com/office/drawing/2014/main" id="{00000000-0008-0000-0C00-00003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7" name="Text Box 3">
          <a:extLst>
            <a:ext uri="{FF2B5EF4-FFF2-40B4-BE49-F238E27FC236}">
              <a16:creationId xmlns:a16="http://schemas.microsoft.com/office/drawing/2014/main" id="{00000000-0008-0000-0C00-00003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id="{00000000-0008-0000-0C00-00003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899" name="Text Box 3">
          <a:extLst>
            <a:ext uri="{FF2B5EF4-FFF2-40B4-BE49-F238E27FC236}">
              <a16:creationId xmlns:a16="http://schemas.microsoft.com/office/drawing/2014/main" id="{00000000-0008-0000-0C00-00003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0" name="Text Box 3">
          <a:extLst>
            <a:ext uri="{FF2B5EF4-FFF2-40B4-BE49-F238E27FC236}">
              <a16:creationId xmlns:a16="http://schemas.microsoft.com/office/drawing/2014/main" id="{00000000-0008-0000-0C00-00003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1" name="Text Box 3">
          <a:extLst>
            <a:ext uri="{FF2B5EF4-FFF2-40B4-BE49-F238E27FC236}">
              <a16:creationId xmlns:a16="http://schemas.microsoft.com/office/drawing/2014/main" id="{00000000-0008-0000-0C00-00003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2" name="Text Box 3">
          <a:extLst>
            <a:ext uri="{FF2B5EF4-FFF2-40B4-BE49-F238E27FC236}">
              <a16:creationId xmlns:a16="http://schemas.microsoft.com/office/drawing/2014/main" id="{00000000-0008-0000-0C00-00003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00000000-0008-0000-0C00-00003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4" name="Text Box 3">
          <a:extLst>
            <a:ext uri="{FF2B5EF4-FFF2-40B4-BE49-F238E27FC236}">
              <a16:creationId xmlns:a16="http://schemas.microsoft.com/office/drawing/2014/main" id="{00000000-0008-0000-0C00-00004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5" name="Text Box 3">
          <a:extLst>
            <a:ext uri="{FF2B5EF4-FFF2-40B4-BE49-F238E27FC236}">
              <a16:creationId xmlns:a16="http://schemas.microsoft.com/office/drawing/2014/main" id="{00000000-0008-0000-0C00-00004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6" name="Text Box 3">
          <a:extLst>
            <a:ext uri="{FF2B5EF4-FFF2-40B4-BE49-F238E27FC236}">
              <a16:creationId xmlns:a16="http://schemas.microsoft.com/office/drawing/2014/main" id="{00000000-0008-0000-0C00-00004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7" name="Text Box 3">
          <a:extLst>
            <a:ext uri="{FF2B5EF4-FFF2-40B4-BE49-F238E27FC236}">
              <a16:creationId xmlns:a16="http://schemas.microsoft.com/office/drawing/2014/main" id="{00000000-0008-0000-0C00-00004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id="{00000000-0008-0000-0C00-00004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09" name="Text Box 3">
          <a:extLst>
            <a:ext uri="{FF2B5EF4-FFF2-40B4-BE49-F238E27FC236}">
              <a16:creationId xmlns:a16="http://schemas.microsoft.com/office/drawing/2014/main" id="{00000000-0008-0000-0C00-00004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0" name="Text Box 3">
          <a:extLst>
            <a:ext uri="{FF2B5EF4-FFF2-40B4-BE49-F238E27FC236}">
              <a16:creationId xmlns:a16="http://schemas.microsoft.com/office/drawing/2014/main" id="{00000000-0008-0000-0C00-00004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1" name="Text Box 3">
          <a:extLst>
            <a:ext uri="{FF2B5EF4-FFF2-40B4-BE49-F238E27FC236}">
              <a16:creationId xmlns:a16="http://schemas.microsoft.com/office/drawing/2014/main" id="{00000000-0008-0000-0C00-00004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2" name="Text Box 3">
          <a:extLst>
            <a:ext uri="{FF2B5EF4-FFF2-40B4-BE49-F238E27FC236}">
              <a16:creationId xmlns:a16="http://schemas.microsoft.com/office/drawing/2014/main" id="{00000000-0008-0000-0C00-00004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3" name="Text Box 3">
          <a:extLst>
            <a:ext uri="{FF2B5EF4-FFF2-40B4-BE49-F238E27FC236}">
              <a16:creationId xmlns:a16="http://schemas.microsoft.com/office/drawing/2014/main" id="{00000000-0008-0000-0C00-00004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4" name="Text Box 3">
          <a:extLst>
            <a:ext uri="{FF2B5EF4-FFF2-40B4-BE49-F238E27FC236}">
              <a16:creationId xmlns:a16="http://schemas.microsoft.com/office/drawing/2014/main" id="{00000000-0008-0000-0C00-00004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5" name="Text Box 3">
          <a:extLst>
            <a:ext uri="{FF2B5EF4-FFF2-40B4-BE49-F238E27FC236}">
              <a16:creationId xmlns:a16="http://schemas.microsoft.com/office/drawing/2014/main" id="{00000000-0008-0000-0C00-00004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6" name="Text Box 3">
          <a:extLst>
            <a:ext uri="{FF2B5EF4-FFF2-40B4-BE49-F238E27FC236}">
              <a16:creationId xmlns:a16="http://schemas.microsoft.com/office/drawing/2014/main" id="{00000000-0008-0000-0C00-00004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00000000-0008-0000-0C00-00004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00000000-0008-0000-0C00-00004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19" name="Text Box 3">
          <a:extLst>
            <a:ext uri="{FF2B5EF4-FFF2-40B4-BE49-F238E27FC236}">
              <a16:creationId xmlns:a16="http://schemas.microsoft.com/office/drawing/2014/main" id="{00000000-0008-0000-0C00-00004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id="{00000000-0008-0000-0C00-00005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1" name="Text Box 3">
          <a:extLst>
            <a:ext uri="{FF2B5EF4-FFF2-40B4-BE49-F238E27FC236}">
              <a16:creationId xmlns:a16="http://schemas.microsoft.com/office/drawing/2014/main" id="{00000000-0008-0000-0C00-00005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id="{00000000-0008-0000-0C00-00005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3" name="Text Box 3">
          <a:extLst>
            <a:ext uri="{FF2B5EF4-FFF2-40B4-BE49-F238E27FC236}">
              <a16:creationId xmlns:a16="http://schemas.microsoft.com/office/drawing/2014/main" id="{00000000-0008-0000-0C00-00005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00000000-0008-0000-0C00-00005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00000000-0008-0000-0C00-00005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id="{00000000-0008-0000-0C00-00005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7" name="Text Box 3">
          <a:extLst>
            <a:ext uri="{FF2B5EF4-FFF2-40B4-BE49-F238E27FC236}">
              <a16:creationId xmlns:a16="http://schemas.microsoft.com/office/drawing/2014/main" id="{00000000-0008-0000-0C00-00005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id="{00000000-0008-0000-0C00-00005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29" name="Text Box 3">
          <a:extLst>
            <a:ext uri="{FF2B5EF4-FFF2-40B4-BE49-F238E27FC236}">
              <a16:creationId xmlns:a16="http://schemas.microsoft.com/office/drawing/2014/main" id="{00000000-0008-0000-0C00-00005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id="{00000000-0008-0000-0C00-00005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1" name="Text Box 3">
          <a:extLst>
            <a:ext uri="{FF2B5EF4-FFF2-40B4-BE49-F238E27FC236}">
              <a16:creationId xmlns:a16="http://schemas.microsoft.com/office/drawing/2014/main" id="{00000000-0008-0000-0C00-00005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2" name="Text Box 3">
          <a:extLst>
            <a:ext uri="{FF2B5EF4-FFF2-40B4-BE49-F238E27FC236}">
              <a16:creationId xmlns:a16="http://schemas.microsoft.com/office/drawing/2014/main" id="{00000000-0008-0000-0C00-00005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3" name="Text Box 3">
          <a:extLst>
            <a:ext uri="{FF2B5EF4-FFF2-40B4-BE49-F238E27FC236}">
              <a16:creationId xmlns:a16="http://schemas.microsoft.com/office/drawing/2014/main" id="{00000000-0008-0000-0C00-00005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id="{00000000-0008-0000-0C00-00005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5" name="Text Box 3">
          <a:extLst>
            <a:ext uri="{FF2B5EF4-FFF2-40B4-BE49-F238E27FC236}">
              <a16:creationId xmlns:a16="http://schemas.microsoft.com/office/drawing/2014/main" id="{00000000-0008-0000-0C00-00005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0000000-0008-0000-0C00-00006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7" name="Text Box 3">
          <a:extLst>
            <a:ext uri="{FF2B5EF4-FFF2-40B4-BE49-F238E27FC236}">
              <a16:creationId xmlns:a16="http://schemas.microsoft.com/office/drawing/2014/main" id="{00000000-0008-0000-0C00-00006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00000000-0008-0000-0C00-00006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39" name="Text Box 3">
          <a:extLst>
            <a:ext uri="{FF2B5EF4-FFF2-40B4-BE49-F238E27FC236}">
              <a16:creationId xmlns:a16="http://schemas.microsoft.com/office/drawing/2014/main" id="{00000000-0008-0000-0C00-00006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id="{00000000-0008-0000-0C00-00006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1" name="Text Box 3">
          <a:extLst>
            <a:ext uri="{FF2B5EF4-FFF2-40B4-BE49-F238E27FC236}">
              <a16:creationId xmlns:a16="http://schemas.microsoft.com/office/drawing/2014/main" id="{00000000-0008-0000-0C00-00006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00000000-0008-0000-0C00-00006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3" name="Text Box 3">
          <a:extLst>
            <a:ext uri="{FF2B5EF4-FFF2-40B4-BE49-F238E27FC236}">
              <a16:creationId xmlns:a16="http://schemas.microsoft.com/office/drawing/2014/main" id="{00000000-0008-0000-0C00-00006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00000000-0008-0000-0C00-00006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5" name="Text Box 3">
          <a:extLst>
            <a:ext uri="{FF2B5EF4-FFF2-40B4-BE49-F238E27FC236}">
              <a16:creationId xmlns:a16="http://schemas.microsoft.com/office/drawing/2014/main" id="{00000000-0008-0000-0C00-00006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C00-00006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7" name="Text Box 3">
          <a:extLst>
            <a:ext uri="{FF2B5EF4-FFF2-40B4-BE49-F238E27FC236}">
              <a16:creationId xmlns:a16="http://schemas.microsoft.com/office/drawing/2014/main" id="{00000000-0008-0000-0C00-00006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00000000-0008-0000-0C00-00006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49" name="Text Box 3">
          <a:extLst>
            <a:ext uri="{FF2B5EF4-FFF2-40B4-BE49-F238E27FC236}">
              <a16:creationId xmlns:a16="http://schemas.microsoft.com/office/drawing/2014/main" id="{00000000-0008-0000-0C00-00006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0" name="Text Box 3">
          <a:extLst>
            <a:ext uri="{FF2B5EF4-FFF2-40B4-BE49-F238E27FC236}">
              <a16:creationId xmlns:a16="http://schemas.microsoft.com/office/drawing/2014/main" id="{00000000-0008-0000-0C00-00006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1" name="Text Box 3">
          <a:extLst>
            <a:ext uri="{FF2B5EF4-FFF2-40B4-BE49-F238E27FC236}">
              <a16:creationId xmlns:a16="http://schemas.microsoft.com/office/drawing/2014/main" id="{00000000-0008-0000-0C00-00006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2" name="Text Box 3">
          <a:extLst>
            <a:ext uri="{FF2B5EF4-FFF2-40B4-BE49-F238E27FC236}">
              <a16:creationId xmlns:a16="http://schemas.microsoft.com/office/drawing/2014/main" id="{00000000-0008-0000-0C00-00007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3" name="Text Box 3">
          <a:extLst>
            <a:ext uri="{FF2B5EF4-FFF2-40B4-BE49-F238E27FC236}">
              <a16:creationId xmlns:a16="http://schemas.microsoft.com/office/drawing/2014/main" id="{00000000-0008-0000-0C00-00007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4" name="Text Box 3">
          <a:extLst>
            <a:ext uri="{FF2B5EF4-FFF2-40B4-BE49-F238E27FC236}">
              <a16:creationId xmlns:a16="http://schemas.microsoft.com/office/drawing/2014/main" id="{00000000-0008-0000-0C00-00007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5" name="Text Box 3">
          <a:extLst>
            <a:ext uri="{FF2B5EF4-FFF2-40B4-BE49-F238E27FC236}">
              <a16:creationId xmlns:a16="http://schemas.microsoft.com/office/drawing/2014/main" id="{00000000-0008-0000-0C00-00007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id="{00000000-0008-0000-0C00-00007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7" name="Text Box 3">
          <a:extLst>
            <a:ext uri="{FF2B5EF4-FFF2-40B4-BE49-F238E27FC236}">
              <a16:creationId xmlns:a16="http://schemas.microsoft.com/office/drawing/2014/main" id="{00000000-0008-0000-0C00-00007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8" name="Text Box 3">
          <a:extLst>
            <a:ext uri="{FF2B5EF4-FFF2-40B4-BE49-F238E27FC236}">
              <a16:creationId xmlns:a16="http://schemas.microsoft.com/office/drawing/2014/main" id="{00000000-0008-0000-0C00-00007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59" name="Text Box 3">
          <a:extLst>
            <a:ext uri="{FF2B5EF4-FFF2-40B4-BE49-F238E27FC236}">
              <a16:creationId xmlns:a16="http://schemas.microsoft.com/office/drawing/2014/main" id="{00000000-0008-0000-0C00-00007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0" name="Text Box 3">
          <a:extLst>
            <a:ext uri="{FF2B5EF4-FFF2-40B4-BE49-F238E27FC236}">
              <a16:creationId xmlns:a16="http://schemas.microsoft.com/office/drawing/2014/main" id="{00000000-0008-0000-0C00-00007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1" name="Text Box 3">
          <a:extLst>
            <a:ext uri="{FF2B5EF4-FFF2-40B4-BE49-F238E27FC236}">
              <a16:creationId xmlns:a16="http://schemas.microsoft.com/office/drawing/2014/main" id="{00000000-0008-0000-0C00-00007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2" name="Text Box 3">
          <a:extLst>
            <a:ext uri="{FF2B5EF4-FFF2-40B4-BE49-F238E27FC236}">
              <a16:creationId xmlns:a16="http://schemas.microsoft.com/office/drawing/2014/main" id="{00000000-0008-0000-0C00-00007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id="{00000000-0008-0000-0C00-00007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00000000-0008-0000-0C00-00007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5" name="Text Box 3">
          <a:extLst>
            <a:ext uri="{FF2B5EF4-FFF2-40B4-BE49-F238E27FC236}">
              <a16:creationId xmlns:a16="http://schemas.microsoft.com/office/drawing/2014/main" id="{00000000-0008-0000-0C00-00007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6" name="Text Box 3">
          <a:extLst>
            <a:ext uri="{FF2B5EF4-FFF2-40B4-BE49-F238E27FC236}">
              <a16:creationId xmlns:a16="http://schemas.microsoft.com/office/drawing/2014/main" id="{00000000-0008-0000-0C00-00007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7" name="Text Box 3">
          <a:extLst>
            <a:ext uri="{FF2B5EF4-FFF2-40B4-BE49-F238E27FC236}">
              <a16:creationId xmlns:a16="http://schemas.microsoft.com/office/drawing/2014/main" id="{00000000-0008-0000-0C00-00007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8" name="Text Box 3">
          <a:extLst>
            <a:ext uri="{FF2B5EF4-FFF2-40B4-BE49-F238E27FC236}">
              <a16:creationId xmlns:a16="http://schemas.microsoft.com/office/drawing/2014/main" id="{00000000-0008-0000-0C00-00008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69" name="Text Box 3">
          <a:extLst>
            <a:ext uri="{FF2B5EF4-FFF2-40B4-BE49-F238E27FC236}">
              <a16:creationId xmlns:a16="http://schemas.microsoft.com/office/drawing/2014/main" id="{00000000-0008-0000-0C00-00008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0" name="Text Box 3">
          <a:extLst>
            <a:ext uri="{FF2B5EF4-FFF2-40B4-BE49-F238E27FC236}">
              <a16:creationId xmlns:a16="http://schemas.microsoft.com/office/drawing/2014/main" id="{00000000-0008-0000-0C00-00008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1" name="Text Box 3">
          <a:extLst>
            <a:ext uri="{FF2B5EF4-FFF2-40B4-BE49-F238E27FC236}">
              <a16:creationId xmlns:a16="http://schemas.microsoft.com/office/drawing/2014/main" id="{00000000-0008-0000-0C00-00008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00000000-0008-0000-0C00-00008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3" name="Text Box 3">
          <a:extLst>
            <a:ext uri="{FF2B5EF4-FFF2-40B4-BE49-F238E27FC236}">
              <a16:creationId xmlns:a16="http://schemas.microsoft.com/office/drawing/2014/main" id="{00000000-0008-0000-0C00-00008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4" name="Text Box 3">
          <a:extLst>
            <a:ext uri="{FF2B5EF4-FFF2-40B4-BE49-F238E27FC236}">
              <a16:creationId xmlns:a16="http://schemas.microsoft.com/office/drawing/2014/main" id="{00000000-0008-0000-0C00-00008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5" name="Text Box 3">
          <a:extLst>
            <a:ext uri="{FF2B5EF4-FFF2-40B4-BE49-F238E27FC236}">
              <a16:creationId xmlns:a16="http://schemas.microsoft.com/office/drawing/2014/main" id="{00000000-0008-0000-0C00-00008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6" name="Text Box 3">
          <a:extLst>
            <a:ext uri="{FF2B5EF4-FFF2-40B4-BE49-F238E27FC236}">
              <a16:creationId xmlns:a16="http://schemas.microsoft.com/office/drawing/2014/main" id="{00000000-0008-0000-0C00-00008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7" name="Text Box 3">
          <a:extLst>
            <a:ext uri="{FF2B5EF4-FFF2-40B4-BE49-F238E27FC236}">
              <a16:creationId xmlns:a16="http://schemas.microsoft.com/office/drawing/2014/main" id="{00000000-0008-0000-0C00-00008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8" name="Text Box 3">
          <a:extLst>
            <a:ext uri="{FF2B5EF4-FFF2-40B4-BE49-F238E27FC236}">
              <a16:creationId xmlns:a16="http://schemas.microsoft.com/office/drawing/2014/main" id="{00000000-0008-0000-0C00-00008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79" name="Text Box 3">
          <a:extLst>
            <a:ext uri="{FF2B5EF4-FFF2-40B4-BE49-F238E27FC236}">
              <a16:creationId xmlns:a16="http://schemas.microsoft.com/office/drawing/2014/main" id="{00000000-0008-0000-0C00-00008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0" name="Text Box 3">
          <a:extLst>
            <a:ext uri="{FF2B5EF4-FFF2-40B4-BE49-F238E27FC236}">
              <a16:creationId xmlns:a16="http://schemas.microsoft.com/office/drawing/2014/main" id="{00000000-0008-0000-0C00-00008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1" name="Text Box 3">
          <a:extLst>
            <a:ext uri="{FF2B5EF4-FFF2-40B4-BE49-F238E27FC236}">
              <a16:creationId xmlns:a16="http://schemas.microsoft.com/office/drawing/2014/main" id="{00000000-0008-0000-0C00-00008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2" name="Text Box 3">
          <a:extLst>
            <a:ext uri="{FF2B5EF4-FFF2-40B4-BE49-F238E27FC236}">
              <a16:creationId xmlns:a16="http://schemas.microsoft.com/office/drawing/2014/main" id="{00000000-0008-0000-0C00-00008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3" name="Text Box 3">
          <a:extLst>
            <a:ext uri="{FF2B5EF4-FFF2-40B4-BE49-F238E27FC236}">
              <a16:creationId xmlns:a16="http://schemas.microsoft.com/office/drawing/2014/main" id="{00000000-0008-0000-0C00-00008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4" name="Text Box 3">
          <a:extLst>
            <a:ext uri="{FF2B5EF4-FFF2-40B4-BE49-F238E27FC236}">
              <a16:creationId xmlns:a16="http://schemas.microsoft.com/office/drawing/2014/main" id="{00000000-0008-0000-0C00-00009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5" name="Text Box 3">
          <a:extLst>
            <a:ext uri="{FF2B5EF4-FFF2-40B4-BE49-F238E27FC236}">
              <a16:creationId xmlns:a16="http://schemas.microsoft.com/office/drawing/2014/main" id="{00000000-0008-0000-0C00-00009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6" name="Text Box 3">
          <a:extLst>
            <a:ext uri="{FF2B5EF4-FFF2-40B4-BE49-F238E27FC236}">
              <a16:creationId xmlns:a16="http://schemas.microsoft.com/office/drawing/2014/main" id="{00000000-0008-0000-0C00-00009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7" name="Text Box 3">
          <a:extLst>
            <a:ext uri="{FF2B5EF4-FFF2-40B4-BE49-F238E27FC236}">
              <a16:creationId xmlns:a16="http://schemas.microsoft.com/office/drawing/2014/main" id="{00000000-0008-0000-0C00-00009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8" name="Text Box 3">
          <a:extLst>
            <a:ext uri="{FF2B5EF4-FFF2-40B4-BE49-F238E27FC236}">
              <a16:creationId xmlns:a16="http://schemas.microsoft.com/office/drawing/2014/main" id="{00000000-0008-0000-0C00-00009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89" name="Text Box 3">
          <a:extLst>
            <a:ext uri="{FF2B5EF4-FFF2-40B4-BE49-F238E27FC236}">
              <a16:creationId xmlns:a16="http://schemas.microsoft.com/office/drawing/2014/main" id="{00000000-0008-0000-0C00-00009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0" name="Text Box 3">
          <a:extLst>
            <a:ext uri="{FF2B5EF4-FFF2-40B4-BE49-F238E27FC236}">
              <a16:creationId xmlns:a16="http://schemas.microsoft.com/office/drawing/2014/main" id="{00000000-0008-0000-0C00-00009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1" name="Text Box 3">
          <a:extLst>
            <a:ext uri="{FF2B5EF4-FFF2-40B4-BE49-F238E27FC236}">
              <a16:creationId xmlns:a16="http://schemas.microsoft.com/office/drawing/2014/main" id="{00000000-0008-0000-0C00-00009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2" name="Text Box 3">
          <a:extLst>
            <a:ext uri="{FF2B5EF4-FFF2-40B4-BE49-F238E27FC236}">
              <a16:creationId xmlns:a16="http://schemas.microsoft.com/office/drawing/2014/main" id="{00000000-0008-0000-0C00-00009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3" name="Text Box 3">
          <a:extLst>
            <a:ext uri="{FF2B5EF4-FFF2-40B4-BE49-F238E27FC236}">
              <a16:creationId xmlns:a16="http://schemas.microsoft.com/office/drawing/2014/main" id="{00000000-0008-0000-0C00-00009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4" name="Text Box 3">
          <a:extLst>
            <a:ext uri="{FF2B5EF4-FFF2-40B4-BE49-F238E27FC236}">
              <a16:creationId xmlns:a16="http://schemas.microsoft.com/office/drawing/2014/main" id="{00000000-0008-0000-0C00-00009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5" name="Text Box 3">
          <a:extLst>
            <a:ext uri="{FF2B5EF4-FFF2-40B4-BE49-F238E27FC236}">
              <a16:creationId xmlns:a16="http://schemas.microsoft.com/office/drawing/2014/main" id="{00000000-0008-0000-0C00-00009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00000000-0008-0000-0C00-00009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7" name="Text Box 3">
          <a:extLst>
            <a:ext uri="{FF2B5EF4-FFF2-40B4-BE49-F238E27FC236}">
              <a16:creationId xmlns:a16="http://schemas.microsoft.com/office/drawing/2014/main" id="{00000000-0008-0000-0C00-00009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8" name="Text Box 3">
          <a:extLst>
            <a:ext uri="{FF2B5EF4-FFF2-40B4-BE49-F238E27FC236}">
              <a16:creationId xmlns:a16="http://schemas.microsoft.com/office/drawing/2014/main" id="{00000000-0008-0000-0C00-00009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3999" name="Text Box 3">
          <a:extLst>
            <a:ext uri="{FF2B5EF4-FFF2-40B4-BE49-F238E27FC236}">
              <a16:creationId xmlns:a16="http://schemas.microsoft.com/office/drawing/2014/main" id="{00000000-0008-0000-0C00-00009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00000000-0008-0000-0C00-0000A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1" name="Text Box 3">
          <a:extLst>
            <a:ext uri="{FF2B5EF4-FFF2-40B4-BE49-F238E27FC236}">
              <a16:creationId xmlns:a16="http://schemas.microsoft.com/office/drawing/2014/main" id="{00000000-0008-0000-0C00-0000A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2" name="Text Box 3">
          <a:extLst>
            <a:ext uri="{FF2B5EF4-FFF2-40B4-BE49-F238E27FC236}">
              <a16:creationId xmlns:a16="http://schemas.microsoft.com/office/drawing/2014/main" id="{00000000-0008-0000-0C00-0000A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3" name="Text Box 3">
          <a:extLst>
            <a:ext uri="{FF2B5EF4-FFF2-40B4-BE49-F238E27FC236}">
              <a16:creationId xmlns:a16="http://schemas.microsoft.com/office/drawing/2014/main" id="{00000000-0008-0000-0C00-0000A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4" name="Text Box 3">
          <a:extLst>
            <a:ext uri="{FF2B5EF4-FFF2-40B4-BE49-F238E27FC236}">
              <a16:creationId xmlns:a16="http://schemas.microsoft.com/office/drawing/2014/main" id="{00000000-0008-0000-0C00-0000A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5" name="Text Box 3">
          <a:extLst>
            <a:ext uri="{FF2B5EF4-FFF2-40B4-BE49-F238E27FC236}">
              <a16:creationId xmlns:a16="http://schemas.microsoft.com/office/drawing/2014/main" id="{00000000-0008-0000-0C00-0000A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6" name="Text Box 3">
          <a:extLst>
            <a:ext uri="{FF2B5EF4-FFF2-40B4-BE49-F238E27FC236}">
              <a16:creationId xmlns:a16="http://schemas.microsoft.com/office/drawing/2014/main" id="{00000000-0008-0000-0C00-0000A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7" name="Text Box 3">
          <a:extLst>
            <a:ext uri="{FF2B5EF4-FFF2-40B4-BE49-F238E27FC236}">
              <a16:creationId xmlns:a16="http://schemas.microsoft.com/office/drawing/2014/main" id="{00000000-0008-0000-0C00-0000A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8" name="Text Box 3">
          <a:extLst>
            <a:ext uri="{FF2B5EF4-FFF2-40B4-BE49-F238E27FC236}">
              <a16:creationId xmlns:a16="http://schemas.microsoft.com/office/drawing/2014/main" id="{00000000-0008-0000-0C00-0000A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09" name="Text Box 3">
          <a:extLst>
            <a:ext uri="{FF2B5EF4-FFF2-40B4-BE49-F238E27FC236}">
              <a16:creationId xmlns:a16="http://schemas.microsoft.com/office/drawing/2014/main" id="{00000000-0008-0000-0C00-0000A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id="{00000000-0008-0000-0C00-0000A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1" name="Text Box 3">
          <a:extLst>
            <a:ext uri="{FF2B5EF4-FFF2-40B4-BE49-F238E27FC236}">
              <a16:creationId xmlns:a16="http://schemas.microsoft.com/office/drawing/2014/main" id="{00000000-0008-0000-0C00-0000A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id="{00000000-0008-0000-0C00-0000A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3" name="Text Box 3">
          <a:extLst>
            <a:ext uri="{FF2B5EF4-FFF2-40B4-BE49-F238E27FC236}">
              <a16:creationId xmlns:a16="http://schemas.microsoft.com/office/drawing/2014/main" id="{00000000-0008-0000-0C00-0000A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4" name="Text Box 3">
          <a:extLst>
            <a:ext uri="{FF2B5EF4-FFF2-40B4-BE49-F238E27FC236}">
              <a16:creationId xmlns:a16="http://schemas.microsoft.com/office/drawing/2014/main" id="{00000000-0008-0000-0C00-0000A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5" name="Text Box 3">
          <a:extLst>
            <a:ext uri="{FF2B5EF4-FFF2-40B4-BE49-F238E27FC236}">
              <a16:creationId xmlns:a16="http://schemas.microsoft.com/office/drawing/2014/main" id="{00000000-0008-0000-0C00-0000A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id="{00000000-0008-0000-0C00-0000B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7" name="Text Box 3">
          <a:extLst>
            <a:ext uri="{FF2B5EF4-FFF2-40B4-BE49-F238E27FC236}">
              <a16:creationId xmlns:a16="http://schemas.microsoft.com/office/drawing/2014/main" id="{00000000-0008-0000-0C00-0000B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id="{00000000-0008-0000-0C00-0000B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19" name="Text Box 3">
          <a:extLst>
            <a:ext uri="{FF2B5EF4-FFF2-40B4-BE49-F238E27FC236}">
              <a16:creationId xmlns:a16="http://schemas.microsoft.com/office/drawing/2014/main" id="{00000000-0008-0000-0C00-0000B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id="{00000000-0008-0000-0C00-0000B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1" name="Text Box 3">
          <a:extLst>
            <a:ext uri="{FF2B5EF4-FFF2-40B4-BE49-F238E27FC236}">
              <a16:creationId xmlns:a16="http://schemas.microsoft.com/office/drawing/2014/main" id="{00000000-0008-0000-0C00-0000B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id="{00000000-0008-0000-0C00-0000B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3" name="Text Box 3">
          <a:extLst>
            <a:ext uri="{FF2B5EF4-FFF2-40B4-BE49-F238E27FC236}">
              <a16:creationId xmlns:a16="http://schemas.microsoft.com/office/drawing/2014/main" id="{00000000-0008-0000-0C00-0000B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id="{00000000-0008-0000-0C00-0000B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5" name="Text Box 3">
          <a:extLst>
            <a:ext uri="{FF2B5EF4-FFF2-40B4-BE49-F238E27FC236}">
              <a16:creationId xmlns:a16="http://schemas.microsoft.com/office/drawing/2014/main" id="{00000000-0008-0000-0C00-0000B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id="{00000000-0008-0000-0C00-0000B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7" name="Text Box 3">
          <a:extLst>
            <a:ext uri="{FF2B5EF4-FFF2-40B4-BE49-F238E27FC236}">
              <a16:creationId xmlns:a16="http://schemas.microsoft.com/office/drawing/2014/main" id="{00000000-0008-0000-0C00-0000B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8" name="Text Box 3">
          <a:extLst>
            <a:ext uri="{FF2B5EF4-FFF2-40B4-BE49-F238E27FC236}">
              <a16:creationId xmlns:a16="http://schemas.microsoft.com/office/drawing/2014/main" id="{00000000-0008-0000-0C00-0000B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29" name="Text Box 3">
          <a:extLst>
            <a:ext uri="{FF2B5EF4-FFF2-40B4-BE49-F238E27FC236}">
              <a16:creationId xmlns:a16="http://schemas.microsoft.com/office/drawing/2014/main" id="{00000000-0008-0000-0C00-0000B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0" name="Text Box 3">
          <a:extLst>
            <a:ext uri="{FF2B5EF4-FFF2-40B4-BE49-F238E27FC236}">
              <a16:creationId xmlns:a16="http://schemas.microsoft.com/office/drawing/2014/main" id="{00000000-0008-0000-0C00-0000B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1" name="Text Box 3">
          <a:extLst>
            <a:ext uri="{FF2B5EF4-FFF2-40B4-BE49-F238E27FC236}">
              <a16:creationId xmlns:a16="http://schemas.microsoft.com/office/drawing/2014/main" id="{00000000-0008-0000-0C00-0000B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id="{00000000-0008-0000-0C00-0000C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3" name="Text Box 3">
          <a:extLst>
            <a:ext uri="{FF2B5EF4-FFF2-40B4-BE49-F238E27FC236}">
              <a16:creationId xmlns:a16="http://schemas.microsoft.com/office/drawing/2014/main" id="{00000000-0008-0000-0C00-0000C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4" name="Text Box 3">
          <a:extLst>
            <a:ext uri="{FF2B5EF4-FFF2-40B4-BE49-F238E27FC236}">
              <a16:creationId xmlns:a16="http://schemas.microsoft.com/office/drawing/2014/main" id="{00000000-0008-0000-0C00-0000C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5" name="Text Box 3">
          <a:extLst>
            <a:ext uri="{FF2B5EF4-FFF2-40B4-BE49-F238E27FC236}">
              <a16:creationId xmlns:a16="http://schemas.microsoft.com/office/drawing/2014/main" id="{00000000-0008-0000-0C00-0000C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id="{00000000-0008-0000-0C00-0000C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7" name="Text Box 3">
          <a:extLst>
            <a:ext uri="{FF2B5EF4-FFF2-40B4-BE49-F238E27FC236}">
              <a16:creationId xmlns:a16="http://schemas.microsoft.com/office/drawing/2014/main" id="{00000000-0008-0000-0C00-0000C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8" name="Text Box 3">
          <a:extLst>
            <a:ext uri="{FF2B5EF4-FFF2-40B4-BE49-F238E27FC236}">
              <a16:creationId xmlns:a16="http://schemas.microsoft.com/office/drawing/2014/main" id="{00000000-0008-0000-0C00-0000C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39" name="Text Box 3">
          <a:extLst>
            <a:ext uri="{FF2B5EF4-FFF2-40B4-BE49-F238E27FC236}">
              <a16:creationId xmlns:a16="http://schemas.microsoft.com/office/drawing/2014/main" id="{00000000-0008-0000-0C00-0000C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0" name="Text Box 3">
          <a:extLst>
            <a:ext uri="{FF2B5EF4-FFF2-40B4-BE49-F238E27FC236}">
              <a16:creationId xmlns:a16="http://schemas.microsoft.com/office/drawing/2014/main" id="{00000000-0008-0000-0C00-0000C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1" name="Text Box 3">
          <a:extLst>
            <a:ext uri="{FF2B5EF4-FFF2-40B4-BE49-F238E27FC236}">
              <a16:creationId xmlns:a16="http://schemas.microsoft.com/office/drawing/2014/main" id="{00000000-0008-0000-0C00-0000C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2" name="Text Box 3">
          <a:extLst>
            <a:ext uri="{FF2B5EF4-FFF2-40B4-BE49-F238E27FC236}">
              <a16:creationId xmlns:a16="http://schemas.microsoft.com/office/drawing/2014/main" id="{00000000-0008-0000-0C00-0000C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3" name="Text Box 3">
          <a:extLst>
            <a:ext uri="{FF2B5EF4-FFF2-40B4-BE49-F238E27FC236}">
              <a16:creationId xmlns:a16="http://schemas.microsoft.com/office/drawing/2014/main" id="{00000000-0008-0000-0C00-0000C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id="{00000000-0008-0000-0C00-0000C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5" name="Text Box 3">
          <a:extLst>
            <a:ext uri="{FF2B5EF4-FFF2-40B4-BE49-F238E27FC236}">
              <a16:creationId xmlns:a16="http://schemas.microsoft.com/office/drawing/2014/main" id="{00000000-0008-0000-0C00-0000C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id="{00000000-0008-0000-0C00-0000C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7" name="Text Box 3">
          <a:extLst>
            <a:ext uri="{FF2B5EF4-FFF2-40B4-BE49-F238E27FC236}">
              <a16:creationId xmlns:a16="http://schemas.microsoft.com/office/drawing/2014/main" id="{00000000-0008-0000-0C00-0000C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8" name="Text Box 3">
          <a:extLst>
            <a:ext uri="{FF2B5EF4-FFF2-40B4-BE49-F238E27FC236}">
              <a16:creationId xmlns:a16="http://schemas.microsoft.com/office/drawing/2014/main" id="{00000000-0008-0000-0C00-0000D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49" name="Text Box 3">
          <a:extLst>
            <a:ext uri="{FF2B5EF4-FFF2-40B4-BE49-F238E27FC236}">
              <a16:creationId xmlns:a16="http://schemas.microsoft.com/office/drawing/2014/main" id="{00000000-0008-0000-0C00-0000D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0" name="Text Box 3">
          <a:extLst>
            <a:ext uri="{FF2B5EF4-FFF2-40B4-BE49-F238E27FC236}">
              <a16:creationId xmlns:a16="http://schemas.microsoft.com/office/drawing/2014/main" id="{00000000-0008-0000-0C00-0000D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1" name="Text Box 3">
          <a:extLst>
            <a:ext uri="{FF2B5EF4-FFF2-40B4-BE49-F238E27FC236}">
              <a16:creationId xmlns:a16="http://schemas.microsoft.com/office/drawing/2014/main" id="{00000000-0008-0000-0C00-0000D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id="{00000000-0008-0000-0C00-0000D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3" name="Text Box 3">
          <a:extLst>
            <a:ext uri="{FF2B5EF4-FFF2-40B4-BE49-F238E27FC236}">
              <a16:creationId xmlns:a16="http://schemas.microsoft.com/office/drawing/2014/main" id="{00000000-0008-0000-0C00-0000D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4" name="Text Box 3">
          <a:extLst>
            <a:ext uri="{FF2B5EF4-FFF2-40B4-BE49-F238E27FC236}">
              <a16:creationId xmlns:a16="http://schemas.microsoft.com/office/drawing/2014/main" id="{00000000-0008-0000-0C00-0000D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5" name="Text Box 3">
          <a:extLst>
            <a:ext uri="{FF2B5EF4-FFF2-40B4-BE49-F238E27FC236}">
              <a16:creationId xmlns:a16="http://schemas.microsoft.com/office/drawing/2014/main" id="{00000000-0008-0000-0C00-0000D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00000000-0008-0000-0C00-0000D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7" name="Text Box 3">
          <a:extLst>
            <a:ext uri="{FF2B5EF4-FFF2-40B4-BE49-F238E27FC236}">
              <a16:creationId xmlns:a16="http://schemas.microsoft.com/office/drawing/2014/main" id="{00000000-0008-0000-0C00-0000D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8" name="Text Box 3">
          <a:extLst>
            <a:ext uri="{FF2B5EF4-FFF2-40B4-BE49-F238E27FC236}">
              <a16:creationId xmlns:a16="http://schemas.microsoft.com/office/drawing/2014/main" id="{00000000-0008-0000-0C00-0000D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59" name="Text Box 3">
          <a:extLst>
            <a:ext uri="{FF2B5EF4-FFF2-40B4-BE49-F238E27FC236}">
              <a16:creationId xmlns:a16="http://schemas.microsoft.com/office/drawing/2014/main" id="{00000000-0008-0000-0C00-0000D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id="{00000000-0008-0000-0C00-0000D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1" name="Text Box 3">
          <a:extLst>
            <a:ext uri="{FF2B5EF4-FFF2-40B4-BE49-F238E27FC236}">
              <a16:creationId xmlns:a16="http://schemas.microsoft.com/office/drawing/2014/main" id="{00000000-0008-0000-0C00-0000D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2" name="Text Box 3">
          <a:extLst>
            <a:ext uri="{FF2B5EF4-FFF2-40B4-BE49-F238E27FC236}">
              <a16:creationId xmlns:a16="http://schemas.microsoft.com/office/drawing/2014/main" id="{00000000-0008-0000-0C00-0000D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3" name="Text Box 3">
          <a:extLst>
            <a:ext uri="{FF2B5EF4-FFF2-40B4-BE49-F238E27FC236}">
              <a16:creationId xmlns:a16="http://schemas.microsoft.com/office/drawing/2014/main" id="{00000000-0008-0000-0C00-0000D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4" name="Text Box 3">
          <a:extLst>
            <a:ext uri="{FF2B5EF4-FFF2-40B4-BE49-F238E27FC236}">
              <a16:creationId xmlns:a16="http://schemas.microsoft.com/office/drawing/2014/main" id="{00000000-0008-0000-0C00-0000E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5" name="Text Box 3">
          <a:extLst>
            <a:ext uri="{FF2B5EF4-FFF2-40B4-BE49-F238E27FC236}">
              <a16:creationId xmlns:a16="http://schemas.microsoft.com/office/drawing/2014/main" id="{00000000-0008-0000-0C00-0000E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00000000-0008-0000-0C00-0000E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7" name="Text Box 3">
          <a:extLst>
            <a:ext uri="{FF2B5EF4-FFF2-40B4-BE49-F238E27FC236}">
              <a16:creationId xmlns:a16="http://schemas.microsoft.com/office/drawing/2014/main" id="{00000000-0008-0000-0C00-0000E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8" name="Text Box 3">
          <a:extLst>
            <a:ext uri="{FF2B5EF4-FFF2-40B4-BE49-F238E27FC236}">
              <a16:creationId xmlns:a16="http://schemas.microsoft.com/office/drawing/2014/main" id="{00000000-0008-0000-0C00-0000E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69" name="Text Box 3">
          <a:extLst>
            <a:ext uri="{FF2B5EF4-FFF2-40B4-BE49-F238E27FC236}">
              <a16:creationId xmlns:a16="http://schemas.microsoft.com/office/drawing/2014/main" id="{00000000-0008-0000-0C00-0000E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0" name="Text Box 3">
          <a:extLst>
            <a:ext uri="{FF2B5EF4-FFF2-40B4-BE49-F238E27FC236}">
              <a16:creationId xmlns:a16="http://schemas.microsoft.com/office/drawing/2014/main" id="{00000000-0008-0000-0C00-0000E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1" name="Text Box 3">
          <a:extLst>
            <a:ext uri="{FF2B5EF4-FFF2-40B4-BE49-F238E27FC236}">
              <a16:creationId xmlns:a16="http://schemas.microsoft.com/office/drawing/2014/main" id="{00000000-0008-0000-0C00-0000E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2" name="Text Box 3">
          <a:extLst>
            <a:ext uri="{FF2B5EF4-FFF2-40B4-BE49-F238E27FC236}">
              <a16:creationId xmlns:a16="http://schemas.microsoft.com/office/drawing/2014/main" id="{00000000-0008-0000-0C00-0000E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3" name="Text Box 3">
          <a:extLst>
            <a:ext uri="{FF2B5EF4-FFF2-40B4-BE49-F238E27FC236}">
              <a16:creationId xmlns:a16="http://schemas.microsoft.com/office/drawing/2014/main" id="{00000000-0008-0000-0C00-0000E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4" name="Text Box 3">
          <a:extLst>
            <a:ext uri="{FF2B5EF4-FFF2-40B4-BE49-F238E27FC236}">
              <a16:creationId xmlns:a16="http://schemas.microsoft.com/office/drawing/2014/main" id="{00000000-0008-0000-0C00-0000E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5" name="Text Box 3">
          <a:extLst>
            <a:ext uri="{FF2B5EF4-FFF2-40B4-BE49-F238E27FC236}">
              <a16:creationId xmlns:a16="http://schemas.microsoft.com/office/drawing/2014/main" id="{00000000-0008-0000-0C00-0000E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6" name="Text Box 3">
          <a:extLst>
            <a:ext uri="{FF2B5EF4-FFF2-40B4-BE49-F238E27FC236}">
              <a16:creationId xmlns:a16="http://schemas.microsoft.com/office/drawing/2014/main" id="{00000000-0008-0000-0C00-0000E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7" name="Text Box 3">
          <a:extLst>
            <a:ext uri="{FF2B5EF4-FFF2-40B4-BE49-F238E27FC236}">
              <a16:creationId xmlns:a16="http://schemas.microsoft.com/office/drawing/2014/main" id="{00000000-0008-0000-0C00-0000E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8" name="Text Box 3">
          <a:extLst>
            <a:ext uri="{FF2B5EF4-FFF2-40B4-BE49-F238E27FC236}">
              <a16:creationId xmlns:a16="http://schemas.microsoft.com/office/drawing/2014/main" id="{00000000-0008-0000-0C00-0000E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79" name="Text Box 3">
          <a:extLst>
            <a:ext uri="{FF2B5EF4-FFF2-40B4-BE49-F238E27FC236}">
              <a16:creationId xmlns:a16="http://schemas.microsoft.com/office/drawing/2014/main" id="{00000000-0008-0000-0C00-0000E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0" name="Text Box 3">
          <a:extLst>
            <a:ext uri="{FF2B5EF4-FFF2-40B4-BE49-F238E27FC236}">
              <a16:creationId xmlns:a16="http://schemas.microsoft.com/office/drawing/2014/main" id="{00000000-0008-0000-0C00-0000F0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id="{00000000-0008-0000-0C00-0000F1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2" name="Text Box 3">
          <a:extLst>
            <a:ext uri="{FF2B5EF4-FFF2-40B4-BE49-F238E27FC236}">
              <a16:creationId xmlns:a16="http://schemas.microsoft.com/office/drawing/2014/main" id="{00000000-0008-0000-0C00-0000F2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3" name="Text Box 3">
          <a:extLst>
            <a:ext uri="{FF2B5EF4-FFF2-40B4-BE49-F238E27FC236}">
              <a16:creationId xmlns:a16="http://schemas.microsoft.com/office/drawing/2014/main" id="{00000000-0008-0000-0C00-0000F3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4" name="Text Box 3">
          <a:extLst>
            <a:ext uri="{FF2B5EF4-FFF2-40B4-BE49-F238E27FC236}">
              <a16:creationId xmlns:a16="http://schemas.microsoft.com/office/drawing/2014/main" id="{00000000-0008-0000-0C00-0000F4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5" name="Text Box 3">
          <a:extLst>
            <a:ext uri="{FF2B5EF4-FFF2-40B4-BE49-F238E27FC236}">
              <a16:creationId xmlns:a16="http://schemas.microsoft.com/office/drawing/2014/main" id="{00000000-0008-0000-0C00-0000F5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6" name="Text Box 3">
          <a:extLst>
            <a:ext uri="{FF2B5EF4-FFF2-40B4-BE49-F238E27FC236}">
              <a16:creationId xmlns:a16="http://schemas.microsoft.com/office/drawing/2014/main" id="{00000000-0008-0000-0C00-0000F6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7" name="Text Box 3">
          <a:extLst>
            <a:ext uri="{FF2B5EF4-FFF2-40B4-BE49-F238E27FC236}">
              <a16:creationId xmlns:a16="http://schemas.microsoft.com/office/drawing/2014/main" id="{00000000-0008-0000-0C00-0000F7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8" name="Text Box 3">
          <a:extLst>
            <a:ext uri="{FF2B5EF4-FFF2-40B4-BE49-F238E27FC236}">
              <a16:creationId xmlns:a16="http://schemas.microsoft.com/office/drawing/2014/main" id="{00000000-0008-0000-0C00-0000F8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89" name="Text Box 3">
          <a:extLst>
            <a:ext uri="{FF2B5EF4-FFF2-40B4-BE49-F238E27FC236}">
              <a16:creationId xmlns:a16="http://schemas.microsoft.com/office/drawing/2014/main" id="{00000000-0008-0000-0C00-0000F9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0" name="Text Box 3">
          <a:extLst>
            <a:ext uri="{FF2B5EF4-FFF2-40B4-BE49-F238E27FC236}">
              <a16:creationId xmlns:a16="http://schemas.microsoft.com/office/drawing/2014/main" id="{00000000-0008-0000-0C00-0000FA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1" name="Text Box 3">
          <a:extLst>
            <a:ext uri="{FF2B5EF4-FFF2-40B4-BE49-F238E27FC236}">
              <a16:creationId xmlns:a16="http://schemas.microsoft.com/office/drawing/2014/main" id="{00000000-0008-0000-0C00-0000FB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2" name="Text Box 3">
          <a:extLst>
            <a:ext uri="{FF2B5EF4-FFF2-40B4-BE49-F238E27FC236}">
              <a16:creationId xmlns:a16="http://schemas.microsoft.com/office/drawing/2014/main" id="{00000000-0008-0000-0C00-0000FC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3" name="Text Box 3">
          <a:extLst>
            <a:ext uri="{FF2B5EF4-FFF2-40B4-BE49-F238E27FC236}">
              <a16:creationId xmlns:a16="http://schemas.microsoft.com/office/drawing/2014/main" id="{00000000-0008-0000-0C00-0000FD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4" name="Text Box 3">
          <a:extLst>
            <a:ext uri="{FF2B5EF4-FFF2-40B4-BE49-F238E27FC236}">
              <a16:creationId xmlns:a16="http://schemas.microsoft.com/office/drawing/2014/main" id="{00000000-0008-0000-0C00-0000FE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5" name="Text Box 3">
          <a:extLst>
            <a:ext uri="{FF2B5EF4-FFF2-40B4-BE49-F238E27FC236}">
              <a16:creationId xmlns:a16="http://schemas.microsoft.com/office/drawing/2014/main" id="{00000000-0008-0000-0C00-0000FF0F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6" name="Text Box 3">
          <a:extLst>
            <a:ext uri="{FF2B5EF4-FFF2-40B4-BE49-F238E27FC236}">
              <a16:creationId xmlns:a16="http://schemas.microsoft.com/office/drawing/2014/main" id="{00000000-0008-0000-0C00-00000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7" name="Text Box 3">
          <a:extLst>
            <a:ext uri="{FF2B5EF4-FFF2-40B4-BE49-F238E27FC236}">
              <a16:creationId xmlns:a16="http://schemas.microsoft.com/office/drawing/2014/main" id="{00000000-0008-0000-0C00-00000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8" name="Text Box 3">
          <a:extLst>
            <a:ext uri="{FF2B5EF4-FFF2-40B4-BE49-F238E27FC236}">
              <a16:creationId xmlns:a16="http://schemas.microsoft.com/office/drawing/2014/main" id="{00000000-0008-0000-0C00-00000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C00-00000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0" name="Text Box 3">
          <a:extLst>
            <a:ext uri="{FF2B5EF4-FFF2-40B4-BE49-F238E27FC236}">
              <a16:creationId xmlns:a16="http://schemas.microsoft.com/office/drawing/2014/main" id="{00000000-0008-0000-0C00-00000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1" name="Text Box 3">
          <a:extLst>
            <a:ext uri="{FF2B5EF4-FFF2-40B4-BE49-F238E27FC236}">
              <a16:creationId xmlns:a16="http://schemas.microsoft.com/office/drawing/2014/main" id="{00000000-0008-0000-0C00-00000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2" name="Text Box 3">
          <a:extLst>
            <a:ext uri="{FF2B5EF4-FFF2-40B4-BE49-F238E27FC236}">
              <a16:creationId xmlns:a16="http://schemas.microsoft.com/office/drawing/2014/main" id="{00000000-0008-0000-0C00-00000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3" name="Text Box 3">
          <a:extLst>
            <a:ext uri="{FF2B5EF4-FFF2-40B4-BE49-F238E27FC236}">
              <a16:creationId xmlns:a16="http://schemas.microsoft.com/office/drawing/2014/main" id="{00000000-0008-0000-0C00-00000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4" name="Text Box 3">
          <a:extLst>
            <a:ext uri="{FF2B5EF4-FFF2-40B4-BE49-F238E27FC236}">
              <a16:creationId xmlns:a16="http://schemas.microsoft.com/office/drawing/2014/main" id="{00000000-0008-0000-0C00-00000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5" name="Text Box 3">
          <a:extLst>
            <a:ext uri="{FF2B5EF4-FFF2-40B4-BE49-F238E27FC236}">
              <a16:creationId xmlns:a16="http://schemas.microsoft.com/office/drawing/2014/main" id="{00000000-0008-0000-0C00-00000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6" name="Text Box 3">
          <a:extLst>
            <a:ext uri="{FF2B5EF4-FFF2-40B4-BE49-F238E27FC236}">
              <a16:creationId xmlns:a16="http://schemas.microsoft.com/office/drawing/2014/main" id="{00000000-0008-0000-0C00-00000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7" name="Text Box 3">
          <a:extLst>
            <a:ext uri="{FF2B5EF4-FFF2-40B4-BE49-F238E27FC236}">
              <a16:creationId xmlns:a16="http://schemas.microsoft.com/office/drawing/2014/main" id="{00000000-0008-0000-0C00-00000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8" name="Text Box 3">
          <a:extLst>
            <a:ext uri="{FF2B5EF4-FFF2-40B4-BE49-F238E27FC236}">
              <a16:creationId xmlns:a16="http://schemas.microsoft.com/office/drawing/2014/main" id="{00000000-0008-0000-0C00-00000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09" name="Text Box 3">
          <a:extLst>
            <a:ext uri="{FF2B5EF4-FFF2-40B4-BE49-F238E27FC236}">
              <a16:creationId xmlns:a16="http://schemas.microsoft.com/office/drawing/2014/main" id="{00000000-0008-0000-0C00-00000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0" name="Text Box 3">
          <a:extLst>
            <a:ext uri="{FF2B5EF4-FFF2-40B4-BE49-F238E27FC236}">
              <a16:creationId xmlns:a16="http://schemas.microsoft.com/office/drawing/2014/main" id="{00000000-0008-0000-0C00-00000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1" name="Text Box 3">
          <a:extLst>
            <a:ext uri="{FF2B5EF4-FFF2-40B4-BE49-F238E27FC236}">
              <a16:creationId xmlns:a16="http://schemas.microsoft.com/office/drawing/2014/main" id="{00000000-0008-0000-0C00-00000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2" name="Text Box 3">
          <a:extLst>
            <a:ext uri="{FF2B5EF4-FFF2-40B4-BE49-F238E27FC236}">
              <a16:creationId xmlns:a16="http://schemas.microsoft.com/office/drawing/2014/main" id="{00000000-0008-0000-0C00-00001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3" name="Text Box 3">
          <a:extLst>
            <a:ext uri="{FF2B5EF4-FFF2-40B4-BE49-F238E27FC236}">
              <a16:creationId xmlns:a16="http://schemas.microsoft.com/office/drawing/2014/main" id="{00000000-0008-0000-0C00-00001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4" name="Text Box 3">
          <a:extLst>
            <a:ext uri="{FF2B5EF4-FFF2-40B4-BE49-F238E27FC236}">
              <a16:creationId xmlns:a16="http://schemas.microsoft.com/office/drawing/2014/main" id="{00000000-0008-0000-0C00-00001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5" name="Text Box 3">
          <a:extLst>
            <a:ext uri="{FF2B5EF4-FFF2-40B4-BE49-F238E27FC236}">
              <a16:creationId xmlns:a16="http://schemas.microsoft.com/office/drawing/2014/main" id="{00000000-0008-0000-0C00-00001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id="{00000000-0008-0000-0C00-00001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7" name="Text Box 3">
          <a:extLst>
            <a:ext uri="{FF2B5EF4-FFF2-40B4-BE49-F238E27FC236}">
              <a16:creationId xmlns:a16="http://schemas.microsoft.com/office/drawing/2014/main" id="{00000000-0008-0000-0C00-00001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19" name="Text Box 3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0" name="Text Box 3">
          <a:extLst>
            <a:ext uri="{FF2B5EF4-FFF2-40B4-BE49-F238E27FC236}">
              <a16:creationId xmlns:a16="http://schemas.microsoft.com/office/drawing/2014/main" id="{00000000-0008-0000-0C00-00001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1" name="Text Box 3">
          <a:extLst>
            <a:ext uri="{FF2B5EF4-FFF2-40B4-BE49-F238E27FC236}">
              <a16:creationId xmlns:a16="http://schemas.microsoft.com/office/drawing/2014/main" id="{00000000-0008-0000-0C00-00001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2" name="Text Box 3">
          <a:extLst>
            <a:ext uri="{FF2B5EF4-FFF2-40B4-BE49-F238E27FC236}">
              <a16:creationId xmlns:a16="http://schemas.microsoft.com/office/drawing/2014/main" id="{00000000-0008-0000-0C00-00001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3" name="Text Box 3">
          <a:extLst>
            <a:ext uri="{FF2B5EF4-FFF2-40B4-BE49-F238E27FC236}">
              <a16:creationId xmlns:a16="http://schemas.microsoft.com/office/drawing/2014/main" id="{00000000-0008-0000-0C00-00001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id="{00000000-0008-0000-0C00-00001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5" name="Text Box 3">
          <a:extLst>
            <a:ext uri="{FF2B5EF4-FFF2-40B4-BE49-F238E27FC236}">
              <a16:creationId xmlns:a16="http://schemas.microsoft.com/office/drawing/2014/main" id="{00000000-0008-0000-0C00-00001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id="{00000000-0008-0000-0C00-00001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7" name="Text Box 3">
          <a:extLst>
            <a:ext uri="{FF2B5EF4-FFF2-40B4-BE49-F238E27FC236}">
              <a16:creationId xmlns:a16="http://schemas.microsoft.com/office/drawing/2014/main" id="{00000000-0008-0000-0C00-00001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8" name="Text Box 3">
          <a:extLst>
            <a:ext uri="{FF2B5EF4-FFF2-40B4-BE49-F238E27FC236}">
              <a16:creationId xmlns:a16="http://schemas.microsoft.com/office/drawing/2014/main" id="{00000000-0008-0000-0C00-00002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29" name="Text Box 3">
          <a:extLst>
            <a:ext uri="{FF2B5EF4-FFF2-40B4-BE49-F238E27FC236}">
              <a16:creationId xmlns:a16="http://schemas.microsoft.com/office/drawing/2014/main" id="{00000000-0008-0000-0C00-00002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0" name="Text Box 3">
          <a:extLst>
            <a:ext uri="{FF2B5EF4-FFF2-40B4-BE49-F238E27FC236}">
              <a16:creationId xmlns:a16="http://schemas.microsoft.com/office/drawing/2014/main" id="{00000000-0008-0000-0C00-00002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1" name="Text Box 3">
          <a:extLst>
            <a:ext uri="{FF2B5EF4-FFF2-40B4-BE49-F238E27FC236}">
              <a16:creationId xmlns:a16="http://schemas.microsoft.com/office/drawing/2014/main" id="{00000000-0008-0000-0C00-00002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id="{00000000-0008-0000-0C00-00002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3" name="Text Box 3">
          <a:extLst>
            <a:ext uri="{FF2B5EF4-FFF2-40B4-BE49-F238E27FC236}">
              <a16:creationId xmlns:a16="http://schemas.microsoft.com/office/drawing/2014/main" id="{00000000-0008-0000-0C00-00002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4" name="Text Box 3">
          <a:extLst>
            <a:ext uri="{FF2B5EF4-FFF2-40B4-BE49-F238E27FC236}">
              <a16:creationId xmlns:a16="http://schemas.microsoft.com/office/drawing/2014/main" id="{00000000-0008-0000-0C00-00002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5" name="Text Box 3">
          <a:extLst>
            <a:ext uri="{FF2B5EF4-FFF2-40B4-BE49-F238E27FC236}">
              <a16:creationId xmlns:a16="http://schemas.microsoft.com/office/drawing/2014/main" id="{00000000-0008-0000-0C00-00002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id="{00000000-0008-0000-0C00-00002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7" name="Text Box 3">
          <a:extLst>
            <a:ext uri="{FF2B5EF4-FFF2-40B4-BE49-F238E27FC236}">
              <a16:creationId xmlns:a16="http://schemas.microsoft.com/office/drawing/2014/main" id="{00000000-0008-0000-0C00-00002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8" name="Text Box 3">
          <a:extLst>
            <a:ext uri="{FF2B5EF4-FFF2-40B4-BE49-F238E27FC236}">
              <a16:creationId xmlns:a16="http://schemas.microsoft.com/office/drawing/2014/main" id="{00000000-0008-0000-0C00-00002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39" name="Text Box 3">
          <a:extLst>
            <a:ext uri="{FF2B5EF4-FFF2-40B4-BE49-F238E27FC236}">
              <a16:creationId xmlns:a16="http://schemas.microsoft.com/office/drawing/2014/main" id="{00000000-0008-0000-0C00-00002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0" name="Text Box 3">
          <a:extLst>
            <a:ext uri="{FF2B5EF4-FFF2-40B4-BE49-F238E27FC236}">
              <a16:creationId xmlns:a16="http://schemas.microsoft.com/office/drawing/2014/main" id="{00000000-0008-0000-0C00-00002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1" name="Text Box 3">
          <a:extLst>
            <a:ext uri="{FF2B5EF4-FFF2-40B4-BE49-F238E27FC236}">
              <a16:creationId xmlns:a16="http://schemas.microsoft.com/office/drawing/2014/main" id="{00000000-0008-0000-0C00-00002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2" name="Text Box 3">
          <a:extLst>
            <a:ext uri="{FF2B5EF4-FFF2-40B4-BE49-F238E27FC236}">
              <a16:creationId xmlns:a16="http://schemas.microsoft.com/office/drawing/2014/main" id="{00000000-0008-0000-0C00-00002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3" name="Text Box 3">
          <a:extLst>
            <a:ext uri="{FF2B5EF4-FFF2-40B4-BE49-F238E27FC236}">
              <a16:creationId xmlns:a16="http://schemas.microsoft.com/office/drawing/2014/main" id="{00000000-0008-0000-0C00-00002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id="{00000000-0008-0000-0C00-00003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5" name="Text Box 3">
          <a:extLst>
            <a:ext uri="{FF2B5EF4-FFF2-40B4-BE49-F238E27FC236}">
              <a16:creationId xmlns:a16="http://schemas.microsoft.com/office/drawing/2014/main" id="{00000000-0008-0000-0C00-00003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id="{00000000-0008-0000-0C00-00003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7" name="Text Box 3">
          <a:extLst>
            <a:ext uri="{FF2B5EF4-FFF2-40B4-BE49-F238E27FC236}">
              <a16:creationId xmlns:a16="http://schemas.microsoft.com/office/drawing/2014/main" id="{00000000-0008-0000-0C00-00003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8" name="Text Box 3">
          <a:extLst>
            <a:ext uri="{FF2B5EF4-FFF2-40B4-BE49-F238E27FC236}">
              <a16:creationId xmlns:a16="http://schemas.microsoft.com/office/drawing/2014/main" id="{00000000-0008-0000-0C00-00003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49" name="Text Box 3">
          <a:extLst>
            <a:ext uri="{FF2B5EF4-FFF2-40B4-BE49-F238E27FC236}">
              <a16:creationId xmlns:a16="http://schemas.microsoft.com/office/drawing/2014/main" id="{00000000-0008-0000-0C00-00003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0" name="Text Box 3">
          <a:extLst>
            <a:ext uri="{FF2B5EF4-FFF2-40B4-BE49-F238E27FC236}">
              <a16:creationId xmlns:a16="http://schemas.microsoft.com/office/drawing/2014/main" id="{00000000-0008-0000-0C00-00003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1" name="Text Box 3">
          <a:extLst>
            <a:ext uri="{FF2B5EF4-FFF2-40B4-BE49-F238E27FC236}">
              <a16:creationId xmlns:a16="http://schemas.microsoft.com/office/drawing/2014/main" id="{00000000-0008-0000-0C00-00003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2" name="Text Box 3">
          <a:extLst>
            <a:ext uri="{FF2B5EF4-FFF2-40B4-BE49-F238E27FC236}">
              <a16:creationId xmlns:a16="http://schemas.microsoft.com/office/drawing/2014/main" id="{00000000-0008-0000-0C00-00003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3" name="Text Box 3">
          <a:extLst>
            <a:ext uri="{FF2B5EF4-FFF2-40B4-BE49-F238E27FC236}">
              <a16:creationId xmlns:a16="http://schemas.microsoft.com/office/drawing/2014/main" id="{00000000-0008-0000-0C00-00003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4" name="Text Box 3">
          <a:extLst>
            <a:ext uri="{FF2B5EF4-FFF2-40B4-BE49-F238E27FC236}">
              <a16:creationId xmlns:a16="http://schemas.microsoft.com/office/drawing/2014/main" id="{00000000-0008-0000-0C00-00003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5" name="Text Box 3">
          <a:extLst>
            <a:ext uri="{FF2B5EF4-FFF2-40B4-BE49-F238E27FC236}">
              <a16:creationId xmlns:a16="http://schemas.microsoft.com/office/drawing/2014/main" id="{00000000-0008-0000-0C00-00003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id="{00000000-0008-0000-0C00-00003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7" name="Text Box 3">
          <a:extLst>
            <a:ext uri="{FF2B5EF4-FFF2-40B4-BE49-F238E27FC236}">
              <a16:creationId xmlns:a16="http://schemas.microsoft.com/office/drawing/2014/main" id="{00000000-0008-0000-0C00-00003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8" name="Text Box 3">
          <a:extLst>
            <a:ext uri="{FF2B5EF4-FFF2-40B4-BE49-F238E27FC236}">
              <a16:creationId xmlns:a16="http://schemas.microsoft.com/office/drawing/2014/main" id="{00000000-0008-0000-0C00-00003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59" name="Text Box 3">
          <a:extLst>
            <a:ext uri="{FF2B5EF4-FFF2-40B4-BE49-F238E27FC236}">
              <a16:creationId xmlns:a16="http://schemas.microsoft.com/office/drawing/2014/main" id="{00000000-0008-0000-0C00-00003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0" name="Text Box 3">
          <a:extLst>
            <a:ext uri="{FF2B5EF4-FFF2-40B4-BE49-F238E27FC236}">
              <a16:creationId xmlns:a16="http://schemas.microsoft.com/office/drawing/2014/main" id="{00000000-0008-0000-0C00-00004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1" name="Text Box 3">
          <a:extLst>
            <a:ext uri="{FF2B5EF4-FFF2-40B4-BE49-F238E27FC236}">
              <a16:creationId xmlns:a16="http://schemas.microsoft.com/office/drawing/2014/main" id="{00000000-0008-0000-0C00-00004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2" name="Text Box 3">
          <a:extLst>
            <a:ext uri="{FF2B5EF4-FFF2-40B4-BE49-F238E27FC236}">
              <a16:creationId xmlns:a16="http://schemas.microsoft.com/office/drawing/2014/main" id="{00000000-0008-0000-0C00-00004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3" name="Text Box 3">
          <a:extLst>
            <a:ext uri="{FF2B5EF4-FFF2-40B4-BE49-F238E27FC236}">
              <a16:creationId xmlns:a16="http://schemas.microsoft.com/office/drawing/2014/main" id="{00000000-0008-0000-0C00-00004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id="{00000000-0008-0000-0C00-00004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5" name="Text Box 3">
          <a:extLst>
            <a:ext uri="{FF2B5EF4-FFF2-40B4-BE49-F238E27FC236}">
              <a16:creationId xmlns:a16="http://schemas.microsoft.com/office/drawing/2014/main" id="{00000000-0008-0000-0C00-00004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id="{00000000-0008-0000-0C00-00004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7" name="Text Box 3">
          <a:extLst>
            <a:ext uri="{FF2B5EF4-FFF2-40B4-BE49-F238E27FC236}">
              <a16:creationId xmlns:a16="http://schemas.microsoft.com/office/drawing/2014/main" id="{00000000-0008-0000-0C00-00004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8" name="Text Box 3">
          <a:extLst>
            <a:ext uri="{FF2B5EF4-FFF2-40B4-BE49-F238E27FC236}">
              <a16:creationId xmlns:a16="http://schemas.microsoft.com/office/drawing/2014/main" id="{00000000-0008-0000-0C00-00004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69" name="Text Box 3">
          <a:extLst>
            <a:ext uri="{FF2B5EF4-FFF2-40B4-BE49-F238E27FC236}">
              <a16:creationId xmlns:a16="http://schemas.microsoft.com/office/drawing/2014/main" id="{00000000-0008-0000-0C00-00004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0" name="Text Box 3">
          <a:extLst>
            <a:ext uri="{FF2B5EF4-FFF2-40B4-BE49-F238E27FC236}">
              <a16:creationId xmlns:a16="http://schemas.microsoft.com/office/drawing/2014/main" id="{00000000-0008-0000-0C00-00004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1" name="Text Box 3">
          <a:extLst>
            <a:ext uri="{FF2B5EF4-FFF2-40B4-BE49-F238E27FC236}">
              <a16:creationId xmlns:a16="http://schemas.microsoft.com/office/drawing/2014/main" id="{00000000-0008-0000-0C00-00004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2" name="Text Box 3">
          <a:extLst>
            <a:ext uri="{FF2B5EF4-FFF2-40B4-BE49-F238E27FC236}">
              <a16:creationId xmlns:a16="http://schemas.microsoft.com/office/drawing/2014/main" id="{00000000-0008-0000-0C00-00004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3" name="Text Box 3">
          <a:extLst>
            <a:ext uri="{FF2B5EF4-FFF2-40B4-BE49-F238E27FC236}">
              <a16:creationId xmlns:a16="http://schemas.microsoft.com/office/drawing/2014/main" id="{00000000-0008-0000-0C00-00004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4" name="Text Box 3">
          <a:extLst>
            <a:ext uri="{FF2B5EF4-FFF2-40B4-BE49-F238E27FC236}">
              <a16:creationId xmlns:a16="http://schemas.microsoft.com/office/drawing/2014/main" id="{00000000-0008-0000-0C00-00004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5" name="Text Box 3">
          <a:extLst>
            <a:ext uri="{FF2B5EF4-FFF2-40B4-BE49-F238E27FC236}">
              <a16:creationId xmlns:a16="http://schemas.microsoft.com/office/drawing/2014/main" id="{00000000-0008-0000-0C00-00004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6" name="Text Box 3">
          <a:extLst>
            <a:ext uri="{FF2B5EF4-FFF2-40B4-BE49-F238E27FC236}">
              <a16:creationId xmlns:a16="http://schemas.microsoft.com/office/drawing/2014/main" id="{00000000-0008-0000-0C00-00005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7" name="Text Box 3">
          <a:extLst>
            <a:ext uri="{FF2B5EF4-FFF2-40B4-BE49-F238E27FC236}">
              <a16:creationId xmlns:a16="http://schemas.microsoft.com/office/drawing/2014/main" id="{00000000-0008-0000-0C00-00005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8" name="Text Box 3">
          <a:extLst>
            <a:ext uri="{FF2B5EF4-FFF2-40B4-BE49-F238E27FC236}">
              <a16:creationId xmlns:a16="http://schemas.microsoft.com/office/drawing/2014/main" id="{00000000-0008-0000-0C00-00005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79" name="Text Box 3">
          <a:extLst>
            <a:ext uri="{FF2B5EF4-FFF2-40B4-BE49-F238E27FC236}">
              <a16:creationId xmlns:a16="http://schemas.microsoft.com/office/drawing/2014/main" id="{00000000-0008-0000-0C00-00005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C00-00005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00000000-0008-0000-0C00-00005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2" name="Text Box 3">
          <a:extLst>
            <a:ext uri="{FF2B5EF4-FFF2-40B4-BE49-F238E27FC236}">
              <a16:creationId xmlns:a16="http://schemas.microsoft.com/office/drawing/2014/main" id="{00000000-0008-0000-0C00-00005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3" name="Text Box 3">
          <a:extLst>
            <a:ext uri="{FF2B5EF4-FFF2-40B4-BE49-F238E27FC236}">
              <a16:creationId xmlns:a16="http://schemas.microsoft.com/office/drawing/2014/main" id="{00000000-0008-0000-0C00-00005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4" name="Text Box 3">
          <a:extLst>
            <a:ext uri="{FF2B5EF4-FFF2-40B4-BE49-F238E27FC236}">
              <a16:creationId xmlns:a16="http://schemas.microsoft.com/office/drawing/2014/main" id="{00000000-0008-0000-0C00-00005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5" name="Text Box 3">
          <a:extLst>
            <a:ext uri="{FF2B5EF4-FFF2-40B4-BE49-F238E27FC236}">
              <a16:creationId xmlns:a16="http://schemas.microsoft.com/office/drawing/2014/main" id="{00000000-0008-0000-0C00-00005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6" name="Text Box 3">
          <a:extLst>
            <a:ext uri="{FF2B5EF4-FFF2-40B4-BE49-F238E27FC236}">
              <a16:creationId xmlns:a16="http://schemas.microsoft.com/office/drawing/2014/main" id="{00000000-0008-0000-0C00-00005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7" name="Text Box 3">
          <a:extLst>
            <a:ext uri="{FF2B5EF4-FFF2-40B4-BE49-F238E27FC236}">
              <a16:creationId xmlns:a16="http://schemas.microsoft.com/office/drawing/2014/main" id="{00000000-0008-0000-0C00-00005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8" name="Text Box 3">
          <a:extLst>
            <a:ext uri="{FF2B5EF4-FFF2-40B4-BE49-F238E27FC236}">
              <a16:creationId xmlns:a16="http://schemas.microsoft.com/office/drawing/2014/main" id="{00000000-0008-0000-0C00-00005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89" name="Text Box 3">
          <a:extLst>
            <a:ext uri="{FF2B5EF4-FFF2-40B4-BE49-F238E27FC236}">
              <a16:creationId xmlns:a16="http://schemas.microsoft.com/office/drawing/2014/main" id="{00000000-0008-0000-0C00-00005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0" name="Text Box 3">
          <a:extLst>
            <a:ext uri="{FF2B5EF4-FFF2-40B4-BE49-F238E27FC236}">
              <a16:creationId xmlns:a16="http://schemas.microsoft.com/office/drawing/2014/main" id="{00000000-0008-0000-0C00-00005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1" name="Text Box 3">
          <a:extLst>
            <a:ext uri="{FF2B5EF4-FFF2-40B4-BE49-F238E27FC236}">
              <a16:creationId xmlns:a16="http://schemas.microsoft.com/office/drawing/2014/main" id="{00000000-0008-0000-0C00-00005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2" name="Text Box 3">
          <a:extLst>
            <a:ext uri="{FF2B5EF4-FFF2-40B4-BE49-F238E27FC236}">
              <a16:creationId xmlns:a16="http://schemas.microsoft.com/office/drawing/2014/main" id="{00000000-0008-0000-0C00-00006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3" name="Text Box 3">
          <a:extLst>
            <a:ext uri="{FF2B5EF4-FFF2-40B4-BE49-F238E27FC236}">
              <a16:creationId xmlns:a16="http://schemas.microsoft.com/office/drawing/2014/main" id="{00000000-0008-0000-0C00-00006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4" name="Text Box 3">
          <a:extLst>
            <a:ext uri="{FF2B5EF4-FFF2-40B4-BE49-F238E27FC236}">
              <a16:creationId xmlns:a16="http://schemas.microsoft.com/office/drawing/2014/main" id="{00000000-0008-0000-0C00-00006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5" name="Text Box 3">
          <a:extLst>
            <a:ext uri="{FF2B5EF4-FFF2-40B4-BE49-F238E27FC236}">
              <a16:creationId xmlns:a16="http://schemas.microsoft.com/office/drawing/2014/main" id="{00000000-0008-0000-0C00-00006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6" name="Text Box 3">
          <a:extLst>
            <a:ext uri="{FF2B5EF4-FFF2-40B4-BE49-F238E27FC236}">
              <a16:creationId xmlns:a16="http://schemas.microsoft.com/office/drawing/2014/main" id="{00000000-0008-0000-0C00-00006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7" name="Text Box 3">
          <a:extLst>
            <a:ext uri="{FF2B5EF4-FFF2-40B4-BE49-F238E27FC236}">
              <a16:creationId xmlns:a16="http://schemas.microsoft.com/office/drawing/2014/main" id="{00000000-0008-0000-0C00-00006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8" name="Text Box 3">
          <a:extLst>
            <a:ext uri="{FF2B5EF4-FFF2-40B4-BE49-F238E27FC236}">
              <a16:creationId xmlns:a16="http://schemas.microsoft.com/office/drawing/2014/main" id="{00000000-0008-0000-0C00-00006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199" name="Text Box 3">
          <a:extLst>
            <a:ext uri="{FF2B5EF4-FFF2-40B4-BE49-F238E27FC236}">
              <a16:creationId xmlns:a16="http://schemas.microsoft.com/office/drawing/2014/main" id="{00000000-0008-0000-0C00-00006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0" name="Text Box 3">
          <a:extLst>
            <a:ext uri="{FF2B5EF4-FFF2-40B4-BE49-F238E27FC236}">
              <a16:creationId xmlns:a16="http://schemas.microsoft.com/office/drawing/2014/main" id="{00000000-0008-0000-0C00-00006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id="{00000000-0008-0000-0C00-00006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2" name="Text Box 3">
          <a:extLst>
            <a:ext uri="{FF2B5EF4-FFF2-40B4-BE49-F238E27FC236}">
              <a16:creationId xmlns:a16="http://schemas.microsoft.com/office/drawing/2014/main" id="{00000000-0008-0000-0C00-00006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3" name="Text Box 3">
          <a:extLst>
            <a:ext uri="{FF2B5EF4-FFF2-40B4-BE49-F238E27FC236}">
              <a16:creationId xmlns:a16="http://schemas.microsoft.com/office/drawing/2014/main" id="{00000000-0008-0000-0C00-00006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4" name="Text Box 3">
          <a:extLst>
            <a:ext uri="{FF2B5EF4-FFF2-40B4-BE49-F238E27FC236}">
              <a16:creationId xmlns:a16="http://schemas.microsoft.com/office/drawing/2014/main" id="{00000000-0008-0000-0C00-00006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id="{00000000-0008-0000-0C00-00006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6" name="Text Box 3">
          <a:extLst>
            <a:ext uri="{FF2B5EF4-FFF2-40B4-BE49-F238E27FC236}">
              <a16:creationId xmlns:a16="http://schemas.microsoft.com/office/drawing/2014/main" id="{00000000-0008-0000-0C00-00006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7" name="Text Box 3">
          <a:extLst>
            <a:ext uri="{FF2B5EF4-FFF2-40B4-BE49-F238E27FC236}">
              <a16:creationId xmlns:a16="http://schemas.microsoft.com/office/drawing/2014/main" id="{00000000-0008-0000-0C00-00006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8" name="Text Box 3">
          <a:extLst>
            <a:ext uri="{FF2B5EF4-FFF2-40B4-BE49-F238E27FC236}">
              <a16:creationId xmlns:a16="http://schemas.microsoft.com/office/drawing/2014/main" id="{00000000-0008-0000-0C00-00007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09" name="Text Box 3">
          <a:extLst>
            <a:ext uri="{FF2B5EF4-FFF2-40B4-BE49-F238E27FC236}">
              <a16:creationId xmlns:a16="http://schemas.microsoft.com/office/drawing/2014/main" id="{00000000-0008-0000-0C00-00007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0" name="Text Box 3">
          <a:extLst>
            <a:ext uri="{FF2B5EF4-FFF2-40B4-BE49-F238E27FC236}">
              <a16:creationId xmlns:a16="http://schemas.microsoft.com/office/drawing/2014/main" id="{00000000-0008-0000-0C00-00007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1" name="Text Box 3">
          <a:extLst>
            <a:ext uri="{FF2B5EF4-FFF2-40B4-BE49-F238E27FC236}">
              <a16:creationId xmlns:a16="http://schemas.microsoft.com/office/drawing/2014/main" id="{00000000-0008-0000-0C00-00007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2" name="Text Box 3">
          <a:extLst>
            <a:ext uri="{FF2B5EF4-FFF2-40B4-BE49-F238E27FC236}">
              <a16:creationId xmlns:a16="http://schemas.microsoft.com/office/drawing/2014/main" id="{00000000-0008-0000-0C00-00007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3" name="Text Box 3">
          <a:extLst>
            <a:ext uri="{FF2B5EF4-FFF2-40B4-BE49-F238E27FC236}">
              <a16:creationId xmlns:a16="http://schemas.microsoft.com/office/drawing/2014/main" id="{00000000-0008-0000-0C00-00007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4" name="Text Box 3">
          <a:extLst>
            <a:ext uri="{FF2B5EF4-FFF2-40B4-BE49-F238E27FC236}">
              <a16:creationId xmlns:a16="http://schemas.microsoft.com/office/drawing/2014/main" id="{00000000-0008-0000-0C00-00007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5" name="Text Box 3">
          <a:extLst>
            <a:ext uri="{FF2B5EF4-FFF2-40B4-BE49-F238E27FC236}">
              <a16:creationId xmlns:a16="http://schemas.microsoft.com/office/drawing/2014/main" id="{00000000-0008-0000-0C00-00007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6" name="Text Box 3">
          <a:extLst>
            <a:ext uri="{FF2B5EF4-FFF2-40B4-BE49-F238E27FC236}">
              <a16:creationId xmlns:a16="http://schemas.microsoft.com/office/drawing/2014/main" id="{00000000-0008-0000-0C00-00007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7" name="Text Box 3">
          <a:extLst>
            <a:ext uri="{FF2B5EF4-FFF2-40B4-BE49-F238E27FC236}">
              <a16:creationId xmlns:a16="http://schemas.microsoft.com/office/drawing/2014/main" id="{00000000-0008-0000-0C00-00007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8" name="Text Box 3">
          <a:extLst>
            <a:ext uri="{FF2B5EF4-FFF2-40B4-BE49-F238E27FC236}">
              <a16:creationId xmlns:a16="http://schemas.microsoft.com/office/drawing/2014/main" id="{00000000-0008-0000-0C00-00007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19" name="Text Box 3">
          <a:extLst>
            <a:ext uri="{FF2B5EF4-FFF2-40B4-BE49-F238E27FC236}">
              <a16:creationId xmlns:a16="http://schemas.microsoft.com/office/drawing/2014/main" id="{00000000-0008-0000-0C00-00007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0" name="Text Box 3">
          <a:extLst>
            <a:ext uri="{FF2B5EF4-FFF2-40B4-BE49-F238E27FC236}">
              <a16:creationId xmlns:a16="http://schemas.microsoft.com/office/drawing/2014/main" id="{00000000-0008-0000-0C00-00007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1" name="Text Box 3">
          <a:extLst>
            <a:ext uri="{FF2B5EF4-FFF2-40B4-BE49-F238E27FC236}">
              <a16:creationId xmlns:a16="http://schemas.microsoft.com/office/drawing/2014/main" id="{00000000-0008-0000-0C00-00007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2" name="Text Box 3">
          <a:extLst>
            <a:ext uri="{FF2B5EF4-FFF2-40B4-BE49-F238E27FC236}">
              <a16:creationId xmlns:a16="http://schemas.microsoft.com/office/drawing/2014/main" id="{00000000-0008-0000-0C00-00007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3" name="Text Box 3">
          <a:extLst>
            <a:ext uri="{FF2B5EF4-FFF2-40B4-BE49-F238E27FC236}">
              <a16:creationId xmlns:a16="http://schemas.microsoft.com/office/drawing/2014/main" id="{00000000-0008-0000-0C00-00007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4" name="Text Box 3">
          <a:extLst>
            <a:ext uri="{FF2B5EF4-FFF2-40B4-BE49-F238E27FC236}">
              <a16:creationId xmlns:a16="http://schemas.microsoft.com/office/drawing/2014/main" id="{00000000-0008-0000-0C00-00008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5" name="Text Box 3">
          <a:extLst>
            <a:ext uri="{FF2B5EF4-FFF2-40B4-BE49-F238E27FC236}">
              <a16:creationId xmlns:a16="http://schemas.microsoft.com/office/drawing/2014/main" id="{00000000-0008-0000-0C00-00008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id="{00000000-0008-0000-0C00-00008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7" name="Text Box 3">
          <a:extLst>
            <a:ext uri="{FF2B5EF4-FFF2-40B4-BE49-F238E27FC236}">
              <a16:creationId xmlns:a16="http://schemas.microsoft.com/office/drawing/2014/main" id="{00000000-0008-0000-0C00-00008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8" name="Text Box 3">
          <a:extLst>
            <a:ext uri="{FF2B5EF4-FFF2-40B4-BE49-F238E27FC236}">
              <a16:creationId xmlns:a16="http://schemas.microsoft.com/office/drawing/2014/main" id="{00000000-0008-0000-0C00-00008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29" name="Text Box 3">
          <a:extLst>
            <a:ext uri="{FF2B5EF4-FFF2-40B4-BE49-F238E27FC236}">
              <a16:creationId xmlns:a16="http://schemas.microsoft.com/office/drawing/2014/main" id="{00000000-0008-0000-0C00-00008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0" name="Text Box 3">
          <a:extLst>
            <a:ext uri="{FF2B5EF4-FFF2-40B4-BE49-F238E27FC236}">
              <a16:creationId xmlns:a16="http://schemas.microsoft.com/office/drawing/2014/main" id="{00000000-0008-0000-0C00-00008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1" name="Text Box 3">
          <a:extLst>
            <a:ext uri="{FF2B5EF4-FFF2-40B4-BE49-F238E27FC236}">
              <a16:creationId xmlns:a16="http://schemas.microsoft.com/office/drawing/2014/main" id="{00000000-0008-0000-0C00-00008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2" name="Text Box 3">
          <a:extLst>
            <a:ext uri="{FF2B5EF4-FFF2-40B4-BE49-F238E27FC236}">
              <a16:creationId xmlns:a16="http://schemas.microsoft.com/office/drawing/2014/main" id="{00000000-0008-0000-0C00-00008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3" name="Text Box 3">
          <a:extLst>
            <a:ext uri="{FF2B5EF4-FFF2-40B4-BE49-F238E27FC236}">
              <a16:creationId xmlns:a16="http://schemas.microsoft.com/office/drawing/2014/main" id="{00000000-0008-0000-0C00-00008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4" name="Text Box 3">
          <a:extLst>
            <a:ext uri="{FF2B5EF4-FFF2-40B4-BE49-F238E27FC236}">
              <a16:creationId xmlns:a16="http://schemas.microsoft.com/office/drawing/2014/main" id="{00000000-0008-0000-0C00-00008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5" name="Text Box 3">
          <a:extLst>
            <a:ext uri="{FF2B5EF4-FFF2-40B4-BE49-F238E27FC236}">
              <a16:creationId xmlns:a16="http://schemas.microsoft.com/office/drawing/2014/main" id="{00000000-0008-0000-0C00-00008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6" name="Text Box 3">
          <a:extLst>
            <a:ext uri="{FF2B5EF4-FFF2-40B4-BE49-F238E27FC236}">
              <a16:creationId xmlns:a16="http://schemas.microsoft.com/office/drawing/2014/main" id="{00000000-0008-0000-0C00-00008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7" name="Text Box 3">
          <a:extLst>
            <a:ext uri="{FF2B5EF4-FFF2-40B4-BE49-F238E27FC236}">
              <a16:creationId xmlns:a16="http://schemas.microsoft.com/office/drawing/2014/main" id="{00000000-0008-0000-0C00-00008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8" name="Text Box 3">
          <a:extLst>
            <a:ext uri="{FF2B5EF4-FFF2-40B4-BE49-F238E27FC236}">
              <a16:creationId xmlns:a16="http://schemas.microsoft.com/office/drawing/2014/main" id="{00000000-0008-0000-0C00-00008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39" name="Text Box 3">
          <a:extLst>
            <a:ext uri="{FF2B5EF4-FFF2-40B4-BE49-F238E27FC236}">
              <a16:creationId xmlns:a16="http://schemas.microsoft.com/office/drawing/2014/main" id="{00000000-0008-0000-0C00-00008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0" name="Text Box 3">
          <a:extLst>
            <a:ext uri="{FF2B5EF4-FFF2-40B4-BE49-F238E27FC236}">
              <a16:creationId xmlns:a16="http://schemas.microsoft.com/office/drawing/2014/main" id="{00000000-0008-0000-0C00-00009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1" name="Text Box 3">
          <a:extLst>
            <a:ext uri="{FF2B5EF4-FFF2-40B4-BE49-F238E27FC236}">
              <a16:creationId xmlns:a16="http://schemas.microsoft.com/office/drawing/2014/main" id="{00000000-0008-0000-0C00-00009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2" name="Text Box 3">
          <a:extLst>
            <a:ext uri="{FF2B5EF4-FFF2-40B4-BE49-F238E27FC236}">
              <a16:creationId xmlns:a16="http://schemas.microsoft.com/office/drawing/2014/main" id="{00000000-0008-0000-0C00-00009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3" name="Text Box 3">
          <a:extLst>
            <a:ext uri="{FF2B5EF4-FFF2-40B4-BE49-F238E27FC236}">
              <a16:creationId xmlns:a16="http://schemas.microsoft.com/office/drawing/2014/main" id="{00000000-0008-0000-0C00-00009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id="{00000000-0008-0000-0C00-00009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5" name="Text Box 3">
          <a:extLst>
            <a:ext uri="{FF2B5EF4-FFF2-40B4-BE49-F238E27FC236}">
              <a16:creationId xmlns:a16="http://schemas.microsoft.com/office/drawing/2014/main" id="{00000000-0008-0000-0C00-00009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6" name="Text Box 3">
          <a:extLst>
            <a:ext uri="{FF2B5EF4-FFF2-40B4-BE49-F238E27FC236}">
              <a16:creationId xmlns:a16="http://schemas.microsoft.com/office/drawing/2014/main" id="{00000000-0008-0000-0C00-00009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7" name="Text Box 3">
          <a:extLst>
            <a:ext uri="{FF2B5EF4-FFF2-40B4-BE49-F238E27FC236}">
              <a16:creationId xmlns:a16="http://schemas.microsoft.com/office/drawing/2014/main" id="{00000000-0008-0000-0C00-00009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8" name="Text Box 3">
          <a:extLst>
            <a:ext uri="{FF2B5EF4-FFF2-40B4-BE49-F238E27FC236}">
              <a16:creationId xmlns:a16="http://schemas.microsoft.com/office/drawing/2014/main" id="{00000000-0008-0000-0C00-00009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49" name="Text Box 3">
          <a:extLst>
            <a:ext uri="{FF2B5EF4-FFF2-40B4-BE49-F238E27FC236}">
              <a16:creationId xmlns:a16="http://schemas.microsoft.com/office/drawing/2014/main" id="{00000000-0008-0000-0C00-00009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0" name="Text Box 3">
          <a:extLst>
            <a:ext uri="{FF2B5EF4-FFF2-40B4-BE49-F238E27FC236}">
              <a16:creationId xmlns:a16="http://schemas.microsoft.com/office/drawing/2014/main" id="{00000000-0008-0000-0C00-00009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1" name="Text Box 3">
          <a:extLst>
            <a:ext uri="{FF2B5EF4-FFF2-40B4-BE49-F238E27FC236}">
              <a16:creationId xmlns:a16="http://schemas.microsoft.com/office/drawing/2014/main" id="{00000000-0008-0000-0C00-00009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id="{00000000-0008-0000-0C00-00009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3" name="Text Box 3">
          <a:extLst>
            <a:ext uri="{FF2B5EF4-FFF2-40B4-BE49-F238E27FC236}">
              <a16:creationId xmlns:a16="http://schemas.microsoft.com/office/drawing/2014/main" id="{00000000-0008-0000-0C00-00009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4" name="Text Box 3">
          <a:extLst>
            <a:ext uri="{FF2B5EF4-FFF2-40B4-BE49-F238E27FC236}">
              <a16:creationId xmlns:a16="http://schemas.microsoft.com/office/drawing/2014/main" id="{00000000-0008-0000-0C00-00009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5" name="Text Box 3">
          <a:extLst>
            <a:ext uri="{FF2B5EF4-FFF2-40B4-BE49-F238E27FC236}">
              <a16:creationId xmlns:a16="http://schemas.microsoft.com/office/drawing/2014/main" id="{00000000-0008-0000-0C00-00009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00000000-0008-0000-0C00-0000A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7" name="Text Box 3">
          <a:extLst>
            <a:ext uri="{FF2B5EF4-FFF2-40B4-BE49-F238E27FC236}">
              <a16:creationId xmlns:a16="http://schemas.microsoft.com/office/drawing/2014/main" id="{00000000-0008-0000-0C00-0000A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8" name="Text Box 3">
          <a:extLst>
            <a:ext uri="{FF2B5EF4-FFF2-40B4-BE49-F238E27FC236}">
              <a16:creationId xmlns:a16="http://schemas.microsoft.com/office/drawing/2014/main" id="{00000000-0008-0000-0C00-0000A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59" name="Text Box 3">
          <a:extLst>
            <a:ext uri="{FF2B5EF4-FFF2-40B4-BE49-F238E27FC236}">
              <a16:creationId xmlns:a16="http://schemas.microsoft.com/office/drawing/2014/main" id="{00000000-0008-0000-0C00-0000A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0" name="Text Box 3">
          <a:extLst>
            <a:ext uri="{FF2B5EF4-FFF2-40B4-BE49-F238E27FC236}">
              <a16:creationId xmlns:a16="http://schemas.microsoft.com/office/drawing/2014/main" id="{00000000-0008-0000-0C00-0000A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1" name="Text Box 3">
          <a:extLst>
            <a:ext uri="{FF2B5EF4-FFF2-40B4-BE49-F238E27FC236}">
              <a16:creationId xmlns:a16="http://schemas.microsoft.com/office/drawing/2014/main" id="{00000000-0008-0000-0C00-0000A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2" name="Text Box 3">
          <a:extLst>
            <a:ext uri="{FF2B5EF4-FFF2-40B4-BE49-F238E27FC236}">
              <a16:creationId xmlns:a16="http://schemas.microsoft.com/office/drawing/2014/main" id="{00000000-0008-0000-0C00-0000A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3" name="Text Box 3">
          <a:extLst>
            <a:ext uri="{FF2B5EF4-FFF2-40B4-BE49-F238E27FC236}">
              <a16:creationId xmlns:a16="http://schemas.microsoft.com/office/drawing/2014/main" id="{00000000-0008-0000-0C00-0000A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4" name="Text Box 3">
          <a:extLst>
            <a:ext uri="{FF2B5EF4-FFF2-40B4-BE49-F238E27FC236}">
              <a16:creationId xmlns:a16="http://schemas.microsoft.com/office/drawing/2014/main" id="{00000000-0008-0000-0C00-0000A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5" name="Text Box 3">
          <a:extLst>
            <a:ext uri="{FF2B5EF4-FFF2-40B4-BE49-F238E27FC236}">
              <a16:creationId xmlns:a16="http://schemas.microsoft.com/office/drawing/2014/main" id="{00000000-0008-0000-0C00-0000A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id="{00000000-0008-0000-0C00-0000A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7" name="Text Box 3">
          <a:extLst>
            <a:ext uri="{FF2B5EF4-FFF2-40B4-BE49-F238E27FC236}">
              <a16:creationId xmlns:a16="http://schemas.microsoft.com/office/drawing/2014/main" id="{00000000-0008-0000-0C00-0000A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8" name="Text Box 3">
          <a:extLst>
            <a:ext uri="{FF2B5EF4-FFF2-40B4-BE49-F238E27FC236}">
              <a16:creationId xmlns:a16="http://schemas.microsoft.com/office/drawing/2014/main" id="{00000000-0008-0000-0C00-0000A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69" name="Text Box 3">
          <a:extLst>
            <a:ext uri="{FF2B5EF4-FFF2-40B4-BE49-F238E27FC236}">
              <a16:creationId xmlns:a16="http://schemas.microsoft.com/office/drawing/2014/main" id="{00000000-0008-0000-0C00-0000A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0" name="Text Box 3">
          <a:extLst>
            <a:ext uri="{FF2B5EF4-FFF2-40B4-BE49-F238E27FC236}">
              <a16:creationId xmlns:a16="http://schemas.microsoft.com/office/drawing/2014/main" id="{00000000-0008-0000-0C00-0000A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1" name="Text Box 3">
          <a:extLst>
            <a:ext uri="{FF2B5EF4-FFF2-40B4-BE49-F238E27FC236}">
              <a16:creationId xmlns:a16="http://schemas.microsoft.com/office/drawing/2014/main" id="{00000000-0008-0000-0C00-0000A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2" name="Text Box 3">
          <a:extLst>
            <a:ext uri="{FF2B5EF4-FFF2-40B4-BE49-F238E27FC236}">
              <a16:creationId xmlns:a16="http://schemas.microsoft.com/office/drawing/2014/main" id="{00000000-0008-0000-0C00-0000B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3" name="Text Box 3">
          <a:extLst>
            <a:ext uri="{FF2B5EF4-FFF2-40B4-BE49-F238E27FC236}">
              <a16:creationId xmlns:a16="http://schemas.microsoft.com/office/drawing/2014/main" id="{00000000-0008-0000-0C00-0000B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4" name="Text Box 3">
          <a:extLst>
            <a:ext uri="{FF2B5EF4-FFF2-40B4-BE49-F238E27FC236}">
              <a16:creationId xmlns:a16="http://schemas.microsoft.com/office/drawing/2014/main" id="{00000000-0008-0000-0C00-0000B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5" name="Text Box 3">
          <a:extLst>
            <a:ext uri="{FF2B5EF4-FFF2-40B4-BE49-F238E27FC236}">
              <a16:creationId xmlns:a16="http://schemas.microsoft.com/office/drawing/2014/main" id="{00000000-0008-0000-0C00-0000B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6" name="Text Box 3">
          <a:extLst>
            <a:ext uri="{FF2B5EF4-FFF2-40B4-BE49-F238E27FC236}">
              <a16:creationId xmlns:a16="http://schemas.microsoft.com/office/drawing/2014/main" id="{00000000-0008-0000-0C00-0000B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7" name="Text Box 3">
          <a:extLst>
            <a:ext uri="{FF2B5EF4-FFF2-40B4-BE49-F238E27FC236}">
              <a16:creationId xmlns:a16="http://schemas.microsoft.com/office/drawing/2014/main" id="{00000000-0008-0000-0C00-0000B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8" name="Text Box 3">
          <a:extLst>
            <a:ext uri="{FF2B5EF4-FFF2-40B4-BE49-F238E27FC236}">
              <a16:creationId xmlns:a16="http://schemas.microsoft.com/office/drawing/2014/main" id="{00000000-0008-0000-0C00-0000B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79" name="Text Box 3">
          <a:extLst>
            <a:ext uri="{FF2B5EF4-FFF2-40B4-BE49-F238E27FC236}">
              <a16:creationId xmlns:a16="http://schemas.microsoft.com/office/drawing/2014/main" id="{00000000-0008-0000-0C00-0000B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0" name="Text Box 3">
          <a:extLst>
            <a:ext uri="{FF2B5EF4-FFF2-40B4-BE49-F238E27FC236}">
              <a16:creationId xmlns:a16="http://schemas.microsoft.com/office/drawing/2014/main" id="{00000000-0008-0000-0C00-0000B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1" name="Text Box 3">
          <a:extLst>
            <a:ext uri="{FF2B5EF4-FFF2-40B4-BE49-F238E27FC236}">
              <a16:creationId xmlns:a16="http://schemas.microsoft.com/office/drawing/2014/main" id="{00000000-0008-0000-0C00-0000B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2" name="Text Box 3">
          <a:extLst>
            <a:ext uri="{FF2B5EF4-FFF2-40B4-BE49-F238E27FC236}">
              <a16:creationId xmlns:a16="http://schemas.microsoft.com/office/drawing/2014/main" id="{00000000-0008-0000-0C00-0000B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3" name="Text Box 3">
          <a:extLst>
            <a:ext uri="{FF2B5EF4-FFF2-40B4-BE49-F238E27FC236}">
              <a16:creationId xmlns:a16="http://schemas.microsoft.com/office/drawing/2014/main" id="{00000000-0008-0000-0C00-0000B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4" name="Text Box 3">
          <a:extLst>
            <a:ext uri="{FF2B5EF4-FFF2-40B4-BE49-F238E27FC236}">
              <a16:creationId xmlns:a16="http://schemas.microsoft.com/office/drawing/2014/main" id="{00000000-0008-0000-0C00-0000B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5" name="Text Box 3">
          <a:extLst>
            <a:ext uri="{FF2B5EF4-FFF2-40B4-BE49-F238E27FC236}">
              <a16:creationId xmlns:a16="http://schemas.microsoft.com/office/drawing/2014/main" id="{00000000-0008-0000-0C00-0000B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6" name="Text Box 3">
          <a:extLst>
            <a:ext uri="{FF2B5EF4-FFF2-40B4-BE49-F238E27FC236}">
              <a16:creationId xmlns:a16="http://schemas.microsoft.com/office/drawing/2014/main" id="{00000000-0008-0000-0C00-0000B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7" name="Text Box 3">
          <a:extLst>
            <a:ext uri="{FF2B5EF4-FFF2-40B4-BE49-F238E27FC236}">
              <a16:creationId xmlns:a16="http://schemas.microsoft.com/office/drawing/2014/main" id="{00000000-0008-0000-0C00-0000B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8" name="Text Box 3">
          <a:extLst>
            <a:ext uri="{FF2B5EF4-FFF2-40B4-BE49-F238E27FC236}">
              <a16:creationId xmlns:a16="http://schemas.microsoft.com/office/drawing/2014/main" id="{00000000-0008-0000-0C00-0000C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89" name="Text Box 3">
          <a:extLst>
            <a:ext uri="{FF2B5EF4-FFF2-40B4-BE49-F238E27FC236}">
              <a16:creationId xmlns:a16="http://schemas.microsoft.com/office/drawing/2014/main" id="{00000000-0008-0000-0C00-0000C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0" name="Text Box 3">
          <a:extLst>
            <a:ext uri="{FF2B5EF4-FFF2-40B4-BE49-F238E27FC236}">
              <a16:creationId xmlns:a16="http://schemas.microsoft.com/office/drawing/2014/main" id="{00000000-0008-0000-0C00-0000C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1" name="Text Box 3">
          <a:extLst>
            <a:ext uri="{FF2B5EF4-FFF2-40B4-BE49-F238E27FC236}">
              <a16:creationId xmlns:a16="http://schemas.microsoft.com/office/drawing/2014/main" id="{00000000-0008-0000-0C00-0000C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2" name="Text Box 3">
          <a:extLst>
            <a:ext uri="{FF2B5EF4-FFF2-40B4-BE49-F238E27FC236}">
              <a16:creationId xmlns:a16="http://schemas.microsoft.com/office/drawing/2014/main" id="{00000000-0008-0000-0C00-0000C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3" name="Text Box 3">
          <a:extLst>
            <a:ext uri="{FF2B5EF4-FFF2-40B4-BE49-F238E27FC236}">
              <a16:creationId xmlns:a16="http://schemas.microsoft.com/office/drawing/2014/main" id="{00000000-0008-0000-0C00-0000C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4" name="Text Box 3">
          <a:extLst>
            <a:ext uri="{FF2B5EF4-FFF2-40B4-BE49-F238E27FC236}">
              <a16:creationId xmlns:a16="http://schemas.microsoft.com/office/drawing/2014/main" id="{00000000-0008-0000-0C00-0000C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5" name="Text Box 3">
          <a:extLst>
            <a:ext uri="{FF2B5EF4-FFF2-40B4-BE49-F238E27FC236}">
              <a16:creationId xmlns:a16="http://schemas.microsoft.com/office/drawing/2014/main" id="{00000000-0008-0000-0C00-0000C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6" name="Text Box 3">
          <a:extLst>
            <a:ext uri="{FF2B5EF4-FFF2-40B4-BE49-F238E27FC236}">
              <a16:creationId xmlns:a16="http://schemas.microsoft.com/office/drawing/2014/main" id="{00000000-0008-0000-0C00-0000C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7" name="Text Box 3">
          <a:extLst>
            <a:ext uri="{FF2B5EF4-FFF2-40B4-BE49-F238E27FC236}">
              <a16:creationId xmlns:a16="http://schemas.microsoft.com/office/drawing/2014/main" id="{00000000-0008-0000-0C00-0000C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8" name="Text Box 3">
          <a:extLst>
            <a:ext uri="{FF2B5EF4-FFF2-40B4-BE49-F238E27FC236}">
              <a16:creationId xmlns:a16="http://schemas.microsoft.com/office/drawing/2014/main" id="{00000000-0008-0000-0C00-0000C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299" name="Text Box 3">
          <a:extLst>
            <a:ext uri="{FF2B5EF4-FFF2-40B4-BE49-F238E27FC236}">
              <a16:creationId xmlns:a16="http://schemas.microsoft.com/office/drawing/2014/main" id="{00000000-0008-0000-0C00-0000C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0" name="Text Box 3">
          <a:extLst>
            <a:ext uri="{FF2B5EF4-FFF2-40B4-BE49-F238E27FC236}">
              <a16:creationId xmlns:a16="http://schemas.microsoft.com/office/drawing/2014/main" id="{00000000-0008-0000-0C00-0000C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1" name="Text Box 3">
          <a:extLst>
            <a:ext uri="{FF2B5EF4-FFF2-40B4-BE49-F238E27FC236}">
              <a16:creationId xmlns:a16="http://schemas.microsoft.com/office/drawing/2014/main" id="{00000000-0008-0000-0C00-0000C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2" name="Text Box 3">
          <a:extLst>
            <a:ext uri="{FF2B5EF4-FFF2-40B4-BE49-F238E27FC236}">
              <a16:creationId xmlns:a16="http://schemas.microsoft.com/office/drawing/2014/main" id="{00000000-0008-0000-0C00-0000C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3" name="Text Box 3">
          <a:extLst>
            <a:ext uri="{FF2B5EF4-FFF2-40B4-BE49-F238E27FC236}">
              <a16:creationId xmlns:a16="http://schemas.microsoft.com/office/drawing/2014/main" id="{00000000-0008-0000-0C00-0000C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4" name="Text Box 3">
          <a:extLst>
            <a:ext uri="{FF2B5EF4-FFF2-40B4-BE49-F238E27FC236}">
              <a16:creationId xmlns:a16="http://schemas.microsoft.com/office/drawing/2014/main" id="{00000000-0008-0000-0C00-0000D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5" name="Text Box 3">
          <a:extLst>
            <a:ext uri="{FF2B5EF4-FFF2-40B4-BE49-F238E27FC236}">
              <a16:creationId xmlns:a16="http://schemas.microsoft.com/office/drawing/2014/main" id="{00000000-0008-0000-0C00-0000D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6" name="Text Box 3">
          <a:extLst>
            <a:ext uri="{FF2B5EF4-FFF2-40B4-BE49-F238E27FC236}">
              <a16:creationId xmlns:a16="http://schemas.microsoft.com/office/drawing/2014/main" id="{00000000-0008-0000-0C00-0000D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7" name="Text Box 3">
          <a:extLst>
            <a:ext uri="{FF2B5EF4-FFF2-40B4-BE49-F238E27FC236}">
              <a16:creationId xmlns:a16="http://schemas.microsoft.com/office/drawing/2014/main" id="{00000000-0008-0000-0C00-0000D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8" name="Text Box 3">
          <a:extLst>
            <a:ext uri="{FF2B5EF4-FFF2-40B4-BE49-F238E27FC236}">
              <a16:creationId xmlns:a16="http://schemas.microsoft.com/office/drawing/2014/main" id="{00000000-0008-0000-0C00-0000D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09" name="Text Box 3">
          <a:extLst>
            <a:ext uri="{FF2B5EF4-FFF2-40B4-BE49-F238E27FC236}">
              <a16:creationId xmlns:a16="http://schemas.microsoft.com/office/drawing/2014/main" id="{00000000-0008-0000-0C00-0000D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0" name="Text Box 3">
          <a:extLst>
            <a:ext uri="{FF2B5EF4-FFF2-40B4-BE49-F238E27FC236}">
              <a16:creationId xmlns:a16="http://schemas.microsoft.com/office/drawing/2014/main" id="{00000000-0008-0000-0C00-0000D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id="{00000000-0008-0000-0C00-0000D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2" name="Text Box 3">
          <a:extLst>
            <a:ext uri="{FF2B5EF4-FFF2-40B4-BE49-F238E27FC236}">
              <a16:creationId xmlns:a16="http://schemas.microsoft.com/office/drawing/2014/main" id="{00000000-0008-0000-0C00-0000D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3" name="Text Box 3">
          <a:extLst>
            <a:ext uri="{FF2B5EF4-FFF2-40B4-BE49-F238E27FC236}">
              <a16:creationId xmlns:a16="http://schemas.microsoft.com/office/drawing/2014/main" id="{00000000-0008-0000-0C00-0000D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4" name="Text Box 3">
          <a:extLst>
            <a:ext uri="{FF2B5EF4-FFF2-40B4-BE49-F238E27FC236}">
              <a16:creationId xmlns:a16="http://schemas.microsoft.com/office/drawing/2014/main" id="{00000000-0008-0000-0C00-0000D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5" name="Text Box 3">
          <a:extLst>
            <a:ext uri="{FF2B5EF4-FFF2-40B4-BE49-F238E27FC236}">
              <a16:creationId xmlns:a16="http://schemas.microsoft.com/office/drawing/2014/main" id="{00000000-0008-0000-0C00-0000D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6" name="Text Box 3">
          <a:extLst>
            <a:ext uri="{FF2B5EF4-FFF2-40B4-BE49-F238E27FC236}">
              <a16:creationId xmlns:a16="http://schemas.microsoft.com/office/drawing/2014/main" id="{00000000-0008-0000-0C00-0000D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7" name="Text Box 3">
          <a:extLst>
            <a:ext uri="{FF2B5EF4-FFF2-40B4-BE49-F238E27FC236}">
              <a16:creationId xmlns:a16="http://schemas.microsoft.com/office/drawing/2014/main" id="{00000000-0008-0000-0C00-0000D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8" name="Text Box 3">
          <a:extLst>
            <a:ext uri="{FF2B5EF4-FFF2-40B4-BE49-F238E27FC236}">
              <a16:creationId xmlns:a16="http://schemas.microsoft.com/office/drawing/2014/main" id="{00000000-0008-0000-0C00-0000D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19" name="Text Box 3">
          <a:extLst>
            <a:ext uri="{FF2B5EF4-FFF2-40B4-BE49-F238E27FC236}">
              <a16:creationId xmlns:a16="http://schemas.microsoft.com/office/drawing/2014/main" id="{00000000-0008-0000-0C00-0000D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0" name="Text Box 3">
          <a:extLst>
            <a:ext uri="{FF2B5EF4-FFF2-40B4-BE49-F238E27FC236}">
              <a16:creationId xmlns:a16="http://schemas.microsoft.com/office/drawing/2014/main" id="{00000000-0008-0000-0C00-0000E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1" name="Text Box 3">
          <a:extLst>
            <a:ext uri="{FF2B5EF4-FFF2-40B4-BE49-F238E27FC236}">
              <a16:creationId xmlns:a16="http://schemas.microsoft.com/office/drawing/2014/main" id="{00000000-0008-0000-0C00-0000E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2" name="Text Box 3">
          <a:extLst>
            <a:ext uri="{FF2B5EF4-FFF2-40B4-BE49-F238E27FC236}">
              <a16:creationId xmlns:a16="http://schemas.microsoft.com/office/drawing/2014/main" id="{00000000-0008-0000-0C00-0000E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3" name="Text Box 3">
          <a:extLst>
            <a:ext uri="{FF2B5EF4-FFF2-40B4-BE49-F238E27FC236}">
              <a16:creationId xmlns:a16="http://schemas.microsoft.com/office/drawing/2014/main" id="{00000000-0008-0000-0C00-0000E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4" name="Text Box 3">
          <a:extLst>
            <a:ext uri="{FF2B5EF4-FFF2-40B4-BE49-F238E27FC236}">
              <a16:creationId xmlns:a16="http://schemas.microsoft.com/office/drawing/2014/main" id="{00000000-0008-0000-0C00-0000E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5" name="Text Box 3">
          <a:extLst>
            <a:ext uri="{FF2B5EF4-FFF2-40B4-BE49-F238E27FC236}">
              <a16:creationId xmlns:a16="http://schemas.microsoft.com/office/drawing/2014/main" id="{00000000-0008-0000-0C00-0000E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6" name="Text Box 3">
          <a:extLst>
            <a:ext uri="{FF2B5EF4-FFF2-40B4-BE49-F238E27FC236}">
              <a16:creationId xmlns:a16="http://schemas.microsoft.com/office/drawing/2014/main" id="{00000000-0008-0000-0C00-0000E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7" name="Text Box 3">
          <a:extLst>
            <a:ext uri="{FF2B5EF4-FFF2-40B4-BE49-F238E27FC236}">
              <a16:creationId xmlns:a16="http://schemas.microsoft.com/office/drawing/2014/main" id="{00000000-0008-0000-0C00-0000E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8" name="Text Box 3">
          <a:extLst>
            <a:ext uri="{FF2B5EF4-FFF2-40B4-BE49-F238E27FC236}">
              <a16:creationId xmlns:a16="http://schemas.microsoft.com/office/drawing/2014/main" id="{00000000-0008-0000-0C00-0000E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29" name="Text Box 3">
          <a:extLst>
            <a:ext uri="{FF2B5EF4-FFF2-40B4-BE49-F238E27FC236}">
              <a16:creationId xmlns:a16="http://schemas.microsoft.com/office/drawing/2014/main" id="{00000000-0008-0000-0C00-0000E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0" name="Text Box 3">
          <a:extLst>
            <a:ext uri="{FF2B5EF4-FFF2-40B4-BE49-F238E27FC236}">
              <a16:creationId xmlns:a16="http://schemas.microsoft.com/office/drawing/2014/main" id="{00000000-0008-0000-0C00-0000E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1" name="Text Box 3">
          <a:extLst>
            <a:ext uri="{FF2B5EF4-FFF2-40B4-BE49-F238E27FC236}">
              <a16:creationId xmlns:a16="http://schemas.microsoft.com/office/drawing/2014/main" id="{00000000-0008-0000-0C00-0000E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2" name="Text Box 3">
          <a:extLst>
            <a:ext uri="{FF2B5EF4-FFF2-40B4-BE49-F238E27FC236}">
              <a16:creationId xmlns:a16="http://schemas.microsoft.com/office/drawing/2014/main" id="{00000000-0008-0000-0C00-0000E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3" name="Text Box 3">
          <a:extLst>
            <a:ext uri="{FF2B5EF4-FFF2-40B4-BE49-F238E27FC236}">
              <a16:creationId xmlns:a16="http://schemas.microsoft.com/office/drawing/2014/main" id="{00000000-0008-0000-0C00-0000E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4" name="Text Box 3">
          <a:extLst>
            <a:ext uri="{FF2B5EF4-FFF2-40B4-BE49-F238E27FC236}">
              <a16:creationId xmlns:a16="http://schemas.microsoft.com/office/drawing/2014/main" id="{00000000-0008-0000-0C00-0000E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5" name="Text Box 3">
          <a:extLst>
            <a:ext uri="{FF2B5EF4-FFF2-40B4-BE49-F238E27FC236}">
              <a16:creationId xmlns:a16="http://schemas.microsoft.com/office/drawing/2014/main" id="{00000000-0008-0000-0C00-0000E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6" name="Text Box 3">
          <a:extLst>
            <a:ext uri="{FF2B5EF4-FFF2-40B4-BE49-F238E27FC236}">
              <a16:creationId xmlns:a16="http://schemas.microsoft.com/office/drawing/2014/main" id="{00000000-0008-0000-0C00-0000F0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7" name="Text Box 3">
          <a:extLst>
            <a:ext uri="{FF2B5EF4-FFF2-40B4-BE49-F238E27FC236}">
              <a16:creationId xmlns:a16="http://schemas.microsoft.com/office/drawing/2014/main" id="{00000000-0008-0000-0C00-0000F1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8" name="Text Box 3">
          <a:extLst>
            <a:ext uri="{FF2B5EF4-FFF2-40B4-BE49-F238E27FC236}">
              <a16:creationId xmlns:a16="http://schemas.microsoft.com/office/drawing/2014/main" id="{00000000-0008-0000-0C00-0000F2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39" name="Text Box 3">
          <a:extLst>
            <a:ext uri="{FF2B5EF4-FFF2-40B4-BE49-F238E27FC236}">
              <a16:creationId xmlns:a16="http://schemas.microsoft.com/office/drawing/2014/main" id="{00000000-0008-0000-0C00-0000F3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0" name="Text Box 3">
          <a:extLst>
            <a:ext uri="{FF2B5EF4-FFF2-40B4-BE49-F238E27FC236}">
              <a16:creationId xmlns:a16="http://schemas.microsoft.com/office/drawing/2014/main" id="{00000000-0008-0000-0C00-0000F4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1" name="Text Box 3">
          <a:extLst>
            <a:ext uri="{FF2B5EF4-FFF2-40B4-BE49-F238E27FC236}">
              <a16:creationId xmlns:a16="http://schemas.microsoft.com/office/drawing/2014/main" id="{00000000-0008-0000-0C00-0000F5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2" name="Text Box 3">
          <a:extLst>
            <a:ext uri="{FF2B5EF4-FFF2-40B4-BE49-F238E27FC236}">
              <a16:creationId xmlns:a16="http://schemas.microsoft.com/office/drawing/2014/main" id="{00000000-0008-0000-0C00-0000F6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3" name="Text Box 3">
          <a:extLst>
            <a:ext uri="{FF2B5EF4-FFF2-40B4-BE49-F238E27FC236}">
              <a16:creationId xmlns:a16="http://schemas.microsoft.com/office/drawing/2014/main" id="{00000000-0008-0000-0C00-0000F7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4" name="Text Box 3">
          <a:extLst>
            <a:ext uri="{FF2B5EF4-FFF2-40B4-BE49-F238E27FC236}">
              <a16:creationId xmlns:a16="http://schemas.microsoft.com/office/drawing/2014/main" id="{00000000-0008-0000-0C00-0000F8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5" name="Text Box 3">
          <a:extLst>
            <a:ext uri="{FF2B5EF4-FFF2-40B4-BE49-F238E27FC236}">
              <a16:creationId xmlns:a16="http://schemas.microsoft.com/office/drawing/2014/main" id="{00000000-0008-0000-0C00-0000F9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6" name="Text Box 3">
          <a:extLst>
            <a:ext uri="{FF2B5EF4-FFF2-40B4-BE49-F238E27FC236}">
              <a16:creationId xmlns:a16="http://schemas.microsoft.com/office/drawing/2014/main" id="{00000000-0008-0000-0C00-0000FA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7" name="Text Box 3">
          <a:extLst>
            <a:ext uri="{FF2B5EF4-FFF2-40B4-BE49-F238E27FC236}">
              <a16:creationId xmlns:a16="http://schemas.microsoft.com/office/drawing/2014/main" id="{00000000-0008-0000-0C00-0000FB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8" name="Text Box 3">
          <a:extLst>
            <a:ext uri="{FF2B5EF4-FFF2-40B4-BE49-F238E27FC236}">
              <a16:creationId xmlns:a16="http://schemas.microsoft.com/office/drawing/2014/main" id="{00000000-0008-0000-0C00-0000FC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49" name="Text Box 3">
          <a:extLst>
            <a:ext uri="{FF2B5EF4-FFF2-40B4-BE49-F238E27FC236}">
              <a16:creationId xmlns:a16="http://schemas.microsoft.com/office/drawing/2014/main" id="{00000000-0008-0000-0C00-0000FD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0" name="Text Box 3">
          <a:extLst>
            <a:ext uri="{FF2B5EF4-FFF2-40B4-BE49-F238E27FC236}">
              <a16:creationId xmlns:a16="http://schemas.microsoft.com/office/drawing/2014/main" id="{00000000-0008-0000-0C00-0000FE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1" name="Text Box 3">
          <a:extLst>
            <a:ext uri="{FF2B5EF4-FFF2-40B4-BE49-F238E27FC236}">
              <a16:creationId xmlns:a16="http://schemas.microsoft.com/office/drawing/2014/main" id="{00000000-0008-0000-0C00-0000FF10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2" name="Text Box 3">
          <a:extLst>
            <a:ext uri="{FF2B5EF4-FFF2-40B4-BE49-F238E27FC236}">
              <a16:creationId xmlns:a16="http://schemas.microsoft.com/office/drawing/2014/main" id="{00000000-0008-0000-0C00-00000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3" name="Text Box 3">
          <a:extLst>
            <a:ext uri="{FF2B5EF4-FFF2-40B4-BE49-F238E27FC236}">
              <a16:creationId xmlns:a16="http://schemas.microsoft.com/office/drawing/2014/main" id="{00000000-0008-0000-0C00-00000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4" name="Text Box 3">
          <a:extLst>
            <a:ext uri="{FF2B5EF4-FFF2-40B4-BE49-F238E27FC236}">
              <a16:creationId xmlns:a16="http://schemas.microsoft.com/office/drawing/2014/main" id="{00000000-0008-0000-0C00-00000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5" name="Text Box 3">
          <a:extLst>
            <a:ext uri="{FF2B5EF4-FFF2-40B4-BE49-F238E27FC236}">
              <a16:creationId xmlns:a16="http://schemas.microsoft.com/office/drawing/2014/main" id="{00000000-0008-0000-0C00-00000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6" name="Text Box 3">
          <a:extLst>
            <a:ext uri="{FF2B5EF4-FFF2-40B4-BE49-F238E27FC236}">
              <a16:creationId xmlns:a16="http://schemas.microsoft.com/office/drawing/2014/main" id="{00000000-0008-0000-0C00-00000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7" name="Text Box 3">
          <a:extLst>
            <a:ext uri="{FF2B5EF4-FFF2-40B4-BE49-F238E27FC236}">
              <a16:creationId xmlns:a16="http://schemas.microsoft.com/office/drawing/2014/main" id="{00000000-0008-0000-0C00-00000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8" name="Text Box 3">
          <a:extLst>
            <a:ext uri="{FF2B5EF4-FFF2-40B4-BE49-F238E27FC236}">
              <a16:creationId xmlns:a16="http://schemas.microsoft.com/office/drawing/2014/main" id="{00000000-0008-0000-0C00-00000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59" name="Text Box 3">
          <a:extLst>
            <a:ext uri="{FF2B5EF4-FFF2-40B4-BE49-F238E27FC236}">
              <a16:creationId xmlns:a16="http://schemas.microsoft.com/office/drawing/2014/main" id="{00000000-0008-0000-0C00-00000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0" name="Text Box 3">
          <a:extLst>
            <a:ext uri="{FF2B5EF4-FFF2-40B4-BE49-F238E27FC236}">
              <a16:creationId xmlns:a16="http://schemas.microsoft.com/office/drawing/2014/main" id="{00000000-0008-0000-0C00-00000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1" name="Text Box 3">
          <a:extLst>
            <a:ext uri="{FF2B5EF4-FFF2-40B4-BE49-F238E27FC236}">
              <a16:creationId xmlns:a16="http://schemas.microsoft.com/office/drawing/2014/main" id="{00000000-0008-0000-0C00-00000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2" name="Text Box 3">
          <a:extLst>
            <a:ext uri="{FF2B5EF4-FFF2-40B4-BE49-F238E27FC236}">
              <a16:creationId xmlns:a16="http://schemas.microsoft.com/office/drawing/2014/main" id="{00000000-0008-0000-0C00-00000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3" name="Text Box 3">
          <a:extLst>
            <a:ext uri="{FF2B5EF4-FFF2-40B4-BE49-F238E27FC236}">
              <a16:creationId xmlns:a16="http://schemas.microsoft.com/office/drawing/2014/main" id="{00000000-0008-0000-0C00-00000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4" name="Text Box 3">
          <a:extLst>
            <a:ext uri="{FF2B5EF4-FFF2-40B4-BE49-F238E27FC236}">
              <a16:creationId xmlns:a16="http://schemas.microsoft.com/office/drawing/2014/main" id="{00000000-0008-0000-0C00-00000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5" name="Text Box 3">
          <a:extLst>
            <a:ext uri="{FF2B5EF4-FFF2-40B4-BE49-F238E27FC236}">
              <a16:creationId xmlns:a16="http://schemas.microsoft.com/office/drawing/2014/main" id="{00000000-0008-0000-0C00-00000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id="{00000000-0008-0000-0C00-00000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7" name="Text Box 3">
          <a:extLst>
            <a:ext uri="{FF2B5EF4-FFF2-40B4-BE49-F238E27FC236}">
              <a16:creationId xmlns:a16="http://schemas.microsoft.com/office/drawing/2014/main" id="{00000000-0008-0000-0C00-00000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8" name="Text Box 3">
          <a:extLst>
            <a:ext uri="{FF2B5EF4-FFF2-40B4-BE49-F238E27FC236}">
              <a16:creationId xmlns:a16="http://schemas.microsoft.com/office/drawing/2014/main" id="{00000000-0008-0000-0C00-00001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69" name="Text Box 3">
          <a:extLst>
            <a:ext uri="{FF2B5EF4-FFF2-40B4-BE49-F238E27FC236}">
              <a16:creationId xmlns:a16="http://schemas.microsoft.com/office/drawing/2014/main" id="{00000000-0008-0000-0C00-00001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0" name="Text Box 3">
          <a:extLst>
            <a:ext uri="{FF2B5EF4-FFF2-40B4-BE49-F238E27FC236}">
              <a16:creationId xmlns:a16="http://schemas.microsoft.com/office/drawing/2014/main" id="{00000000-0008-0000-0C00-00001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1" name="Text Box 3">
          <a:extLst>
            <a:ext uri="{FF2B5EF4-FFF2-40B4-BE49-F238E27FC236}">
              <a16:creationId xmlns:a16="http://schemas.microsoft.com/office/drawing/2014/main" id="{00000000-0008-0000-0C00-00001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2" name="Text Box 3">
          <a:extLst>
            <a:ext uri="{FF2B5EF4-FFF2-40B4-BE49-F238E27FC236}">
              <a16:creationId xmlns:a16="http://schemas.microsoft.com/office/drawing/2014/main" id="{00000000-0008-0000-0C00-00001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3" name="Text Box 3">
          <a:extLst>
            <a:ext uri="{FF2B5EF4-FFF2-40B4-BE49-F238E27FC236}">
              <a16:creationId xmlns:a16="http://schemas.microsoft.com/office/drawing/2014/main" id="{00000000-0008-0000-0C00-00001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4" name="Text Box 3">
          <a:extLst>
            <a:ext uri="{FF2B5EF4-FFF2-40B4-BE49-F238E27FC236}">
              <a16:creationId xmlns:a16="http://schemas.microsoft.com/office/drawing/2014/main" id="{00000000-0008-0000-0C00-00001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5" name="Text Box 3">
          <a:extLst>
            <a:ext uri="{FF2B5EF4-FFF2-40B4-BE49-F238E27FC236}">
              <a16:creationId xmlns:a16="http://schemas.microsoft.com/office/drawing/2014/main" id="{00000000-0008-0000-0C00-00001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6" name="Text Box 3">
          <a:extLst>
            <a:ext uri="{FF2B5EF4-FFF2-40B4-BE49-F238E27FC236}">
              <a16:creationId xmlns:a16="http://schemas.microsoft.com/office/drawing/2014/main" id="{00000000-0008-0000-0C00-00001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7" name="Text Box 3">
          <a:extLst>
            <a:ext uri="{FF2B5EF4-FFF2-40B4-BE49-F238E27FC236}">
              <a16:creationId xmlns:a16="http://schemas.microsoft.com/office/drawing/2014/main" id="{00000000-0008-0000-0C00-00001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8" name="Text Box 3">
          <a:extLst>
            <a:ext uri="{FF2B5EF4-FFF2-40B4-BE49-F238E27FC236}">
              <a16:creationId xmlns:a16="http://schemas.microsoft.com/office/drawing/2014/main" id="{00000000-0008-0000-0C00-00001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79" name="Text Box 3">
          <a:extLst>
            <a:ext uri="{FF2B5EF4-FFF2-40B4-BE49-F238E27FC236}">
              <a16:creationId xmlns:a16="http://schemas.microsoft.com/office/drawing/2014/main" id="{00000000-0008-0000-0C00-00001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0" name="Text Box 3">
          <a:extLst>
            <a:ext uri="{FF2B5EF4-FFF2-40B4-BE49-F238E27FC236}">
              <a16:creationId xmlns:a16="http://schemas.microsoft.com/office/drawing/2014/main" id="{00000000-0008-0000-0C00-00001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00000000-0008-0000-0C00-00001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2" name="Text Box 3">
          <a:extLst>
            <a:ext uri="{FF2B5EF4-FFF2-40B4-BE49-F238E27FC236}">
              <a16:creationId xmlns:a16="http://schemas.microsoft.com/office/drawing/2014/main" id="{00000000-0008-0000-0C00-00001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3" name="Text Box 3">
          <a:extLst>
            <a:ext uri="{FF2B5EF4-FFF2-40B4-BE49-F238E27FC236}">
              <a16:creationId xmlns:a16="http://schemas.microsoft.com/office/drawing/2014/main" id="{00000000-0008-0000-0C00-00001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4" name="Text Box 3">
          <a:extLst>
            <a:ext uri="{FF2B5EF4-FFF2-40B4-BE49-F238E27FC236}">
              <a16:creationId xmlns:a16="http://schemas.microsoft.com/office/drawing/2014/main" id="{00000000-0008-0000-0C00-00002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5" name="Text Box 3">
          <a:extLst>
            <a:ext uri="{FF2B5EF4-FFF2-40B4-BE49-F238E27FC236}">
              <a16:creationId xmlns:a16="http://schemas.microsoft.com/office/drawing/2014/main" id="{00000000-0008-0000-0C00-00002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6" name="Text Box 3">
          <a:extLst>
            <a:ext uri="{FF2B5EF4-FFF2-40B4-BE49-F238E27FC236}">
              <a16:creationId xmlns:a16="http://schemas.microsoft.com/office/drawing/2014/main" id="{00000000-0008-0000-0C00-00002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7" name="Text Box 3">
          <a:extLst>
            <a:ext uri="{FF2B5EF4-FFF2-40B4-BE49-F238E27FC236}">
              <a16:creationId xmlns:a16="http://schemas.microsoft.com/office/drawing/2014/main" id="{00000000-0008-0000-0C00-00002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8" name="Text Box 3">
          <a:extLst>
            <a:ext uri="{FF2B5EF4-FFF2-40B4-BE49-F238E27FC236}">
              <a16:creationId xmlns:a16="http://schemas.microsoft.com/office/drawing/2014/main" id="{00000000-0008-0000-0C00-00002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89" name="Text Box 3">
          <a:extLst>
            <a:ext uri="{FF2B5EF4-FFF2-40B4-BE49-F238E27FC236}">
              <a16:creationId xmlns:a16="http://schemas.microsoft.com/office/drawing/2014/main" id="{00000000-0008-0000-0C00-00002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0" name="Text Box 3">
          <a:extLst>
            <a:ext uri="{FF2B5EF4-FFF2-40B4-BE49-F238E27FC236}">
              <a16:creationId xmlns:a16="http://schemas.microsoft.com/office/drawing/2014/main" id="{00000000-0008-0000-0C00-00002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id="{00000000-0008-0000-0C00-00002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2" name="Text Box 3">
          <a:extLst>
            <a:ext uri="{FF2B5EF4-FFF2-40B4-BE49-F238E27FC236}">
              <a16:creationId xmlns:a16="http://schemas.microsoft.com/office/drawing/2014/main" id="{00000000-0008-0000-0C00-00002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id="{00000000-0008-0000-0C00-00002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4" name="Text Box 3">
          <a:extLst>
            <a:ext uri="{FF2B5EF4-FFF2-40B4-BE49-F238E27FC236}">
              <a16:creationId xmlns:a16="http://schemas.microsoft.com/office/drawing/2014/main" id="{00000000-0008-0000-0C00-00002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5" name="Text Box 3">
          <a:extLst>
            <a:ext uri="{FF2B5EF4-FFF2-40B4-BE49-F238E27FC236}">
              <a16:creationId xmlns:a16="http://schemas.microsoft.com/office/drawing/2014/main" id="{00000000-0008-0000-0C00-00002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6" name="Text Box 3">
          <a:extLst>
            <a:ext uri="{FF2B5EF4-FFF2-40B4-BE49-F238E27FC236}">
              <a16:creationId xmlns:a16="http://schemas.microsoft.com/office/drawing/2014/main" id="{00000000-0008-0000-0C00-00002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7" name="Text Box 3">
          <a:extLst>
            <a:ext uri="{FF2B5EF4-FFF2-40B4-BE49-F238E27FC236}">
              <a16:creationId xmlns:a16="http://schemas.microsoft.com/office/drawing/2014/main" id="{00000000-0008-0000-0C00-00002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8" name="Text Box 3">
          <a:extLst>
            <a:ext uri="{FF2B5EF4-FFF2-40B4-BE49-F238E27FC236}">
              <a16:creationId xmlns:a16="http://schemas.microsoft.com/office/drawing/2014/main" id="{00000000-0008-0000-0C00-00002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id="{00000000-0008-0000-0C00-00002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0" name="Text Box 3">
          <a:extLst>
            <a:ext uri="{FF2B5EF4-FFF2-40B4-BE49-F238E27FC236}">
              <a16:creationId xmlns:a16="http://schemas.microsoft.com/office/drawing/2014/main" id="{00000000-0008-0000-0C00-00003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id="{00000000-0008-0000-0C00-00003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2" name="Text Box 3">
          <a:extLst>
            <a:ext uri="{FF2B5EF4-FFF2-40B4-BE49-F238E27FC236}">
              <a16:creationId xmlns:a16="http://schemas.microsoft.com/office/drawing/2014/main" id="{00000000-0008-0000-0C00-00003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00000000-0008-0000-0C00-00003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4" name="Text Box 3">
          <a:extLst>
            <a:ext uri="{FF2B5EF4-FFF2-40B4-BE49-F238E27FC236}">
              <a16:creationId xmlns:a16="http://schemas.microsoft.com/office/drawing/2014/main" id="{00000000-0008-0000-0C00-00003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5" name="Text Box 3">
          <a:extLst>
            <a:ext uri="{FF2B5EF4-FFF2-40B4-BE49-F238E27FC236}">
              <a16:creationId xmlns:a16="http://schemas.microsoft.com/office/drawing/2014/main" id="{00000000-0008-0000-0C00-00003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6" name="Text Box 3">
          <a:extLst>
            <a:ext uri="{FF2B5EF4-FFF2-40B4-BE49-F238E27FC236}">
              <a16:creationId xmlns:a16="http://schemas.microsoft.com/office/drawing/2014/main" id="{00000000-0008-0000-0C00-00003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id="{00000000-0008-0000-0C00-00003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8" name="Text Box 3">
          <a:extLst>
            <a:ext uri="{FF2B5EF4-FFF2-40B4-BE49-F238E27FC236}">
              <a16:creationId xmlns:a16="http://schemas.microsoft.com/office/drawing/2014/main" id="{00000000-0008-0000-0C00-00003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09" name="Text Box 3">
          <a:extLst>
            <a:ext uri="{FF2B5EF4-FFF2-40B4-BE49-F238E27FC236}">
              <a16:creationId xmlns:a16="http://schemas.microsoft.com/office/drawing/2014/main" id="{00000000-0008-0000-0C00-00003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0" name="Text Box 3">
          <a:extLst>
            <a:ext uri="{FF2B5EF4-FFF2-40B4-BE49-F238E27FC236}">
              <a16:creationId xmlns:a16="http://schemas.microsoft.com/office/drawing/2014/main" id="{00000000-0008-0000-0C00-00003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00000000-0008-0000-0C00-00003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2" name="Text Box 3">
          <a:extLst>
            <a:ext uri="{FF2B5EF4-FFF2-40B4-BE49-F238E27FC236}">
              <a16:creationId xmlns:a16="http://schemas.microsoft.com/office/drawing/2014/main" id="{00000000-0008-0000-0C00-00003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3" name="Text Box 3">
          <a:extLst>
            <a:ext uri="{FF2B5EF4-FFF2-40B4-BE49-F238E27FC236}">
              <a16:creationId xmlns:a16="http://schemas.microsoft.com/office/drawing/2014/main" id="{00000000-0008-0000-0C00-00003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C00-00003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5" name="Text Box 3">
          <a:extLst>
            <a:ext uri="{FF2B5EF4-FFF2-40B4-BE49-F238E27FC236}">
              <a16:creationId xmlns:a16="http://schemas.microsoft.com/office/drawing/2014/main" id="{00000000-0008-0000-0C00-00003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6" name="Text Box 3">
          <a:extLst>
            <a:ext uri="{FF2B5EF4-FFF2-40B4-BE49-F238E27FC236}">
              <a16:creationId xmlns:a16="http://schemas.microsoft.com/office/drawing/2014/main" id="{00000000-0008-0000-0C00-00004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7" name="Text Box 3">
          <a:extLst>
            <a:ext uri="{FF2B5EF4-FFF2-40B4-BE49-F238E27FC236}">
              <a16:creationId xmlns:a16="http://schemas.microsoft.com/office/drawing/2014/main" id="{00000000-0008-0000-0C00-00004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8" name="Text Box 3">
          <a:extLst>
            <a:ext uri="{FF2B5EF4-FFF2-40B4-BE49-F238E27FC236}">
              <a16:creationId xmlns:a16="http://schemas.microsoft.com/office/drawing/2014/main" id="{00000000-0008-0000-0C00-00004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id="{00000000-0008-0000-0C00-00004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0" name="Text Box 3">
          <a:extLst>
            <a:ext uri="{FF2B5EF4-FFF2-40B4-BE49-F238E27FC236}">
              <a16:creationId xmlns:a16="http://schemas.microsoft.com/office/drawing/2014/main" id="{00000000-0008-0000-0C00-00004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00000000-0008-0000-0C00-00004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2" name="Text Box 3">
          <a:extLst>
            <a:ext uri="{FF2B5EF4-FFF2-40B4-BE49-F238E27FC236}">
              <a16:creationId xmlns:a16="http://schemas.microsoft.com/office/drawing/2014/main" id="{00000000-0008-0000-0C00-00004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3" name="Text Box 3">
          <a:extLst>
            <a:ext uri="{FF2B5EF4-FFF2-40B4-BE49-F238E27FC236}">
              <a16:creationId xmlns:a16="http://schemas.microsoft.com/office/drawing/2014/main" id="{00000000-0008-0000-0C00-00004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4" name="Text Box 3">
          <a:extLst>
            <a:ext uri="{FF2B5EF4-FFF2-40B4-BE49-F238E27FC236}">
              <a16:creationId xmlns:a16="http://schemas.microsoft.com/office/drawing/2014/main" id="{00000000-0008-0000-0C00-00004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00000000-0008-0000-0C00-00004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6" name="Text Box 3">
          <a:extLst>
            <a:ext uri="{FF2B5EF4-FFF2-40B4-BE49-F238E27FC236}">
              <a16:creationId xmlns:a16="http://schemas.microsoft.com/office/drawing/2014/main" id="{00000000-0008-0000-0C00-00004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id="{00000000-0008-0000-0C00-00004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8" name="Text Box 3">
          <a:extLst>
            <a:ext uri="{FF2B5EF4-FFF2-40B4-BE49-F238E27FC236}">
              <a16:creationId xmlns:a16="http://schemas.microsoft.com/office/drawing/2014/main" id="{00000000-0008-0000-0C00-00004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29" name="Text Box 3">
          <a:extLst>
            <a:ext uri="{FF2B5EF4-FFF2-40B4-BE49-F238E27FC236}">
              <a16:creationId xmlns:a16="http://schemas.microsoft.com/office/drawing/2014/main" id="{00000000-0008-0000-0C00-00004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0" name="Text Box 3">
          <a:extLst>
            <a:ext uri="{FF2B5EF4-FFF2-40B4-BE49-F238E27FC236}">
              <a16:creationId xmlns:a16="http://schemas.microsoft.com/office/drawing/2014/main" id="{00000000-0008-0000-0C00-00004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id="{00000000-0008-0000-0C00-00004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2" name="Text Box 3">
          <a:extLst>
            <a:ext uri="{FF2B5EF4-FFF2-40B4-BE49-F238E27FC236}">
              <a16:creationId xmlns:a16="http://schemas.microsoft.com/office/drawing/2014/main" id="{00000000-0008-0000-0C00-00005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3" name="Text Box 3">
          <a:extLst>
            <a:ext uri="{FF2B5EF4-FFF2-40B4-BE49-F238E27FC236}">
              <a16:creationId xmlns:a16="http://schemas.microsoft.com/office/drawing/2014/main" id="{00000000-0008-0000-0C00-00005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4" name="Text Box 3">
          <a:extLst>
            <a:ext uri="{FF2B5EF4-FFF2-40B4-BE49-F238E27FC236}">
              <a16:creationId xmlns:a16="http://schemas.microsoft.com/office/drawing/2014/main" id="{00000000-0008-0000-0C00-00005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5" name="Text Box 3">
          <a:extLst>
            <a:ext uri="{FF2B5EF4-FFF2-40B4-BE49-F238E27FC236}">
              <a16:creationId xmlns:a16="http://schemas.microsoft.com/office/drawing/2014/main" id="{00000000-0008-0000-0C00-00005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6" name="Text Box 3">
          <a:extLst>
            <a:ext uri="{FF2B5EF4-FFF2-40B4-BE49-F238E27FC236}">
              <a16:creationId xmlns:a16="http://schemas.microsoft.com/office/drawing/2014/main" id="{00000000-0008-0000-0C00-00005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7" name="Text Box 3">
          <a:extLst>
            <a:ext uri="{FF2B5EF4-FFF2-40B4-BE49-F238E27FC236}">
              <a16:creationId xmlns:a16="http://schemas.microsoft.com/office/drawing/2014/main" id="{00000000-0008-0000-0C00-00005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8" name="Text Box 3">
          <a:extLst>
            <a:ext uri="{FF2B5EF4-FFF2-40B4-BE49-F238E27FC236}">
              <a16:creationId xmlns:a16="http://schemas.microsoft.com/office/drawing/2014/main" id="{00000000-0008-0000-0C00-00005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id="{00000000-0008-0000-0C00-00005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0" name="Text Box 3">
          <a:extLst>
            <a:ext uri="{FF2B5EF4-FFF2-40B4-BE49-F238E27FC236}">
              <a16:creationId xmlns:a16="http://schemas.microsoft.com/office/drawing/2014/main" id="{00000000-0008-0000-0C00-00005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00000000-0008-0000-0C00-00005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2" name="Text Box 3">
          <a:extLst>
            <a:ext uri="{FF2B5EF4-FFF2-40B4-BE49-F238E27FC236}">
              <a16:creationId xmlns:a16="http://schemas.microsoft.com/office/drawing/2014/main" id="{00000000-0008-0000-0C00-00005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3" name="Text Box 3">
          <a:extLst>
            <a:ext uri="{FF2B5EF4-FFF2-40B4-BE49-F238E27FC236}">
              <a16:creationId xmlns:a16="http://schemas.microsoft.com/office/drawing/2014/main" id="{00000000-0008-0000-0C00-00005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4" name="Text Box 3">
          <a:extLst>
            <a:ext uri="{FF2B5EF4-FFF2-40B4-BE49-F238E27FC236}">
              <a16:creationId xmlns:a16="http://schemas.microsoft.com/office/drawing/2014/main" id="{00000000-0008-0000-0C00-00005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5" name="Text Box 3">
          <a:extLst>
            <a:ext uri="{FF2B5EF4-FFF2-40B4-BE49-F238E27FC236}">
              <a16:creationId xmlns:a16="http://schemas.microsoft.com/office/drawing/2014/main" id="{00000000-0008-0000-0C00-00005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id="{00000000-0008-0000-0C00-00005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7" name="Text Box 3">
          <a:extLst>
            <a:ext uri="{FF2B5EF4-FFF2-40B4-BE49-F238E27FC236}">
              <a16:creationId xmlns:a16="http://schemas.microsoft.com/office/drawing/2014/main" id="{00000000-0008-0000-0C00-00005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8" name="Text Box 3">
          <a:extLst>
            <a:ext uri="{FF2B5EF4-FFF2-40B4-BE49-F238E27FC236}">
              <a16:creationId xmlns:a16="http://schemas.microsoft.com/office/drawing/2014/main" id="{00000000-0008-0000-0C00-00006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49" name="Text Box 3">
          <a:extLst>
            <a:ext uri="{FF2B5EF4-FFF2-40B4-BE49-F238E27FC236}">
              <a16:creationId xmlns:a16="http://schemas.microsoft.com/office/drawing/2014/main" id="{00000000-0008-0000-0C00-00006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0" name="Text Box 3">
          <a:extLst>
            <a:ext uri="{FF2B5EF4-FFF2-40B4-BE49-F238E27FC236}">
              <a16:creationId xmlns:a16="http://schemas.microsoft.com/office/drawing/2014/main" id="{00000000-0008-0000-0C00-00006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1" name="Text Box 3">
          <a:extLst>
            <a:ext uri="{FF2B5EF4-FFF2-40B4-BE49-F238E27FC236}">
              <a16:creationId xmlns:a16="http://schemas.microsoft.com/office/drawing/2014/main" id="{00000000-0008-0000-0C00-00006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2" name="Text Box 3">
          <a:extLst>
            <a:ext uri="{FF2B5EF4-FFF2-40B4-BE49-F238E27FC236}">
              <a16:creationId xmlns:a16="http://schemas.microsoft.com/office/drawing/2014/main" id="{00000000-0008-0000-0C00-00006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3" name="Text Box 3">
          <a:extLst>
            <a:ext uri="{FF2B5EF4-FFF2-40B4-BE49-F238E27FC236}">
              <a16:creationId xmlns:a16="http://schemas.microsoft.com/office/drawing/2014/main" id="{00000000-0008-0000-0C00-00006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4" name="Text Box 3">
          <a:extLst>
            <a:ext uri="{FF2B5EF4-FFF2-40B4-BE49-F238E27FC236}">
              <a16:creationId xmlns:a16="http://schemas.microsoft.com/office/drawing/2014/main" id="{00000000-0008-0000-0C00-00006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00000000-0008-0000-0C00-00006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id="{00000000-0008-0000-0C00-00006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7" name="Text Box 3">
          <a:extLst>
            <a:ext uri="{FF2B5EF4-FFF2-40B4-BE49-F238E27FC236}">
              <a16:creationId xmlns:a16="http://schemas.microsoft.com/office/drawing/2014/main" id="{00000000-0008-0000-0C00-00006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8" name="Text Box 3">
          <a:extLst>
            <a:ext uri="{FF2B5EF4-FFF2-40B4-BE49-F238E27FC236}">
              <a16:creationId xmlns:a16="http://schemas.microsoft.com/office/drawing/2014/main" id="{00000000-0008-0000-0C00-00006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59" name="Text Box 3">
          <a:extLst>
            <a:ext uri="{FF2B5EF4-FFF2-40B4-BE49-F238E27FC236}">
              <a16:creationId xmlns:a16="http://schemas.microsoft.com/office/drawing/2014/main" id="{00000000-0008-0000-0C00-00006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0" name="Text Box 3">
          <a:extLst>
            <a:ext uri="{FF2B5EF4-FFF2-40B4-BE49-F238E27FC236}">
              <a16:creationId xmlns:a16="http://schemas.microsoft.com/office/drawing/2014/main" id="{00000000-0008-0000-0C00-00006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1" name="Text Box 3">
          <a:extLst>
            <a:ext uri="{FF2B5EF4-FFF2-40B4-BE49-F238E27FC236}">
              <a16:creationId xmlns:a16="http://schemas.microsoft.com/office/drawing/2014/main" id="{00000000-0008-0000-0C00-00006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2" name="Text Box 3">
          <a:extLst>
            <a:ext uri="{FF2B5EF4-FFF2-40B4-BE49-F238E27FC236}">
              <a16:creationId xmlns:a16="http://schemas.microsoft.com/office/drawing/2014/main" id="{00000000-0008-0000-0C00-00006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3" name="Text Box 3">
          <a:extLst>
            <a:ext uri="{FF2B5EF4-FFF2-40B4-BE49-F238E27FC236}">
              <a16:creationId xmlns:a16="http://schemas.microsoft.com/office/drawing/2014/main" id="{00000000-0008-0000-0C00-00006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4" name="Text Box 3">
          <a:extLst>
            <a:ext uri="{FF2B5EF4-FFF2-40B4-BE49-F238E27FC236}">
              <a16:creationId xmlns:a16="http://schemas.microsoft.com/office/drawing/2014/main" id="{00000000-0008-0000-0C00-00007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5" name="Text Box 3">
          <a:extLst>
            <a:ext uri="{FF2B5EF4-FFF2-40B4-BE49-F238E27FC236}">
              <a16:creationId xmlns:a16="http://schemas.microsoft.com/office/drawing/2014/main" id="{00000000-0008-0000-0C00-00007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00000000-0008-0000-0C00-00007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7" name="Text Box 3">
          <a:extLst>
            <a:ext uri="{FF2B5EF4-FFF2-40B4-BE49-F238E27FC236}">
              <a16:creationId xmlns:a16="http://schemas.microsoft.com/office/drawing/2014/main" id="{00000000-0008-0000-0C00-00007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8" name="Text Box 3">
          <a:extLst>
            <a:ext uri="{FF2B5EF4-FFF2-40B4-BE49-F238E27FC236}">
              <a16:creationId xmlns:a16="http://schemas.microsoft.com/office/drawing/2014/main" id="{00000000-0008-0000-0C00-00007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69" name="Text Box 3">
          <a:extLst>
            <a:ext uri="{FF2B5EF4-FFF2-40B4-BE49-F238E27FC236}">
              <a16:creationId xmlns:a16="http://schemas.microsoft.com/office/drawing/2014/main" id="{00000000-0008-0000-0C00-00007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0" name="Text Box 3">
          <a:extLst>
            <a:ext uri="{FF2B5EF4-FFF2-40B4-BE49-F238E27FC236}">
              <a16:creationId xmlns:a16="http://schemas.microsoft.com/office/drawing/2014/main" id="{00000000-0008-0000-0C00-00007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1" name="Text Box 3">
          <a:extLst>
            <a:ext uri="{FF2B5EF4-FFF2-40B4-BE49-F238E27FC236}">
              <a16:creationId xmlns:a16="http://schemas.microsoft.com/office/drawing/2014/main" id="{00000000-0008-0000-0C00-00007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2" name="Text Box 3">
          <a:extLst>
            <a:ext uri="{FF2B5EF4-FFF2-40B4-BE49-F238E27FC236}">
              <a16:creationId xmlns:a16="http://schemas.microsoft.com/office/drawing/2014/main" id="{00000000-0008-0000-0C00-00007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3" name="Text Box 3">
          <a:extLst>
            <a:ext uri="{FF2B5EF4-FFF2-40B4-BE49-F238E27FC236}">
              <a16:creationId xmlns:a16="http://schemas.microsoft.com/office/drawing/2014/main" id="{00000000-0008-0000-0C00-00007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4" name="Text Box 3">
          <a:extLst>
            <a:ext uri="{FF2B5EF4-FFF2-40B4-BE49-F238E27FC236}">
              <a16:creationId xmlns:a16="http://schemas.microsoft.com/office/drawing/2014/main" id="{00000000-0008-0000-0C00-00007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5" name="Text Box 3">
          <a:extLst>
            <a:ext uri="{FF2B5EF4-FFF2-40B4-BE49-F238E27FC236}">
              <a16:creationId xmlns:a16="http://schemas.microsoft.com/office/drawing/2014/main" id="{00000000-0008-0000-0C00-00007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id="{00000000-0008-0000-0C00-00007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7" name="Text Box 3">
          <a:extLst>
            <a:ext uri="{FF2B5EF4-FFF2-40B4-BE49-F238E27FC236}">
              <a16:creationId xmlns:a16="http://schemas.microsoft.com/office/drawing/2014/main" id="{00000000-0008-0000-0C00-00007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8" name="Text Box 3">
          <a:extLst>
            <a:ext uri="{FF2B5EF4-FFF2-40B4-BE49-F238E27FC236}">
              <a16:creationId xmlns:a16="http://schemas.microsoft.com/office/drawing/2014/main" id="{00000000-0008-0000-0C00-00007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79" name="Text Box 3">
          <a:extLst>
            <a:ext uri="{FF2B5EF4-FFF2-40B4-BE49-F238E27FC236}">
              <a16:creationId xmlns:a16="http://schemas.microsoft.com/office/drawing/2014/main" id="{00000000-0008-0000-0C00-00007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0" name="Text Box 3">
          <a:extLst>
            <a:ext uri="{FF2B5EF4-FFF2-40B4-BE49-F238E27FC236}">
              <a16:creationId xmlns:a16="http://schemas.microsoft.com/office/drawing/2014/main" id="{00000000-0008-0000-0C00-00008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1" name="Text Box 3">
          <a:extLst>
            <a:ext uri="{FF2B5EF4-FFF2-40B4-BE49-F238E27FC236}">
              <a16:creationId xmlns:a16="http://schemas.microsoft.com/office/drawing/2014/main" id="{00000000-0008-0000-0C00-00008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id="{00000000-0008-0000-0C00-00008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3" name="Text Box 3">
          <a:extLst>
            <a:ext uri="{FF2B5EF4-FFF2-40B4-BE49-F238E27FC236}">
              <a16:creationId xmlns:a16="http://schemas.microsoft.com/office/drawing/2014/main" id="{00000000-0008-0000-0C00-00008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id="{00000000-0008-0000-0C00-00008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5" name="Text Box 3">
          <a:extLst>
            <a:ext uri="{FF2B5EF4-FFF2-40B4-BE49-F238E27FC236}">
              <a16:creationId xmlns:a16="http://schemas.microsoft.com/office/drawing/2014/main" id="{00000000-0008-0000-0C00-00008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id="{00000000-0008-0000-0C00-00008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7" name="Text Box 3">
          <a:extLst>
            <a:ext uri="{FF2B5EF4-FFF2-40B4-BE49-F238E27FC236}">
              <a16:creationId xmlns:a16="http://schemas.microsoft.com/office/drawing/2014/main" id="{00000000-0008-0000-0C00-00008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8" name="Text Box 3">
          <a:extLst>
            <a:ext uri="{FF2B5EF4-FFF2-40B4-BE49-F238E27FC236}">
              <a16:creationId xmlns:a16="http://schemas.microsoft.com/office/drawing/2014/main" id="{00000000-0008-0000-0C00-00008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89" name="Text Box 3">
          <a:extLst>
            <a:ext uri="{FF2B5EF4-FFF2-40B4-BE49-F238E27FC236}">
              <a16:creationId xmlns:a16="http://schemas.microsoft.com/office/drawing/2014/main" id="{00000000-0008-0000-0C00-00008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0" name="Text Box 3">
          <a:extLst>
            <a:ext uri="{FF2B5EF4-FFF2-40B4-BE49-F238E27FC236}">
              <a16:creationId xmlns:a16="http://schemas.microsoft.com/office/drawing/2014/main" id="{00000000-0008-0000-0C00-00008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1" name="Text Box 3">
          <a:extLst>
            <a:ext uri="{FF2B5EF4-FFF2-40B4-BE49-F238E27FC236}">
              <a16:creationId xmlns:a16="http://schemas.microsoft.com/office/drawing/2014/main" id="{00000000-0008-0000-0C00-00008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2" name="Text Box 3">
          <a:extLst>
            <a:ext uri="{FF2B5EF4-FFF2-40B4-BE49-F238E27FC236}">
              <a16:creationId xmlns:a16="http://schemas.microsoft.com/office/drawing/2014/main" id="{00000000-0008-0000-0C00-00008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3" name="Text Box 3">
          <a:extLst>
            <a:ext uri="{FF2B5EF4-FFF2-40B4-BE49-F238E27FC236}">
              <a16:creationId xmlns:a16="http://schemas.microsoft.com/office/drawing/2014/main" id="{00000000-0008-0000-0C00-00008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4" name="Text Box 3">
          <a:extLst>
            <a:ext uri="{FF2B5EF4-FFF2-40B4-BE49-F238E27FC236}">
              <a16:creationId xmlns:a16="http://schemas.microsoft.com/office/drawing/2014/main" id="{00000000-0008-0000-0C00-00008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5" name="Text Box 3">
          <a:extLst>
            <a:ext uri="{FF2B5EF4-FFF2-40B4-BE49-F238E27FC236}">
              <a16:creationId xmlns:a16="http://schemas.microsoft.com/office/drawing/2014/main" id="{00000000-0008-0000-0C00-00008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id="{00000000-0008-0000-0C00-00009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7" name="Text Box 3">
          <a:extLst>
            <a:ext uri="{FF2B5EF4-FFF2-40B4-BE49-F238E27FC236}">
              <a16:creationId xmlns:a16="http://schemas.microsoft.com/office/drawing/2014/main" id="{00000000-0008-0000-0C00-00009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8" name="Text Box 3">
          <a:extLst>
            <a:ext uri="{FF2B5EF4-FFF2-40B4-BE49-F238E27FC236}">
              <a16:creationId xmlns:a16="http://schemas.microsoft.com/office/drawing/2014/main" id="{00000000-0008-0000-0C00-00009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499" name="Text Box 3">
          <a:extLst>
            <a:ext uri="{FF2B5EF4-FFF2-40B4-BE49-F238E27FC236}">
              <a16:creationId xmlns:a16="http://schemas.microsoft.com/office/drawing/2014/main" id="{00000000-0008-0000-0C00-00009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0" name="Text Box 3">
          <a:extLst>
            <a:ext uri="{FF2B5EF4-FFF2-40B4-BE49-F238E27FC236}">
              <a16:creationId xmlns:a16="http://schemas.microsoft.com/office/drawing/2014/main" id="{00000000-0008-0000-0C00-00009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1" name="Text Box 3">
          <a:extLst>
            <a:ext uri="{FF2B5EF4-FFF2-40B4-BE49-F238E27FC236}">
              <a16:creationId xmlns:a16="http://schemas.microsoft.com/office/drawing/2014/main" id="{00000000-0008-0000-0C00-00009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2" name="Text Box 3">
          <a:extLst>
            <a:ext uri="{FF2B5EF4-FFF2-40B4-BE49-F238E27FC236}">
              <a16:creationId xmlns:a16="http://schemas.microsoft.com/office/drawing/2014/main" id="{00000000-0008-0000-0C00-00009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3" name="Text Box 3">
          <a:extLst>
            <a:ext uri="{FF2B5EF4-FFF2-40B4-BE49-F238E27FC236}">
              <a16:creationId xmlns:a16="http://schemas.microsoft.com/office/drawing/2014/main" id="{00000000-0008-0000-0C00-00009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4" name="Text Box 3">
          <a:extLst>
            <a:ext uri="{FF2B5EF4-FFF2-40B4-BE49-F238E27FC236}">
              <a16:creationId xmlns:a16="http://schemas.microsoft.com/office/drawing/2014/main" id="{00000000-0008-0000-0C00-00009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5" name="Text Box 3">
          <a:extLst>
            <a:ext uri="{FF2B5EF4-FFF2-40B4-BE49-F238E27FC236}">
              <a16:creationId xmlns:a16="http://schemas.microsoft.com/office/drawing/2014/main" id="{00000000-0008-0000-0C00-00009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00000000-0008-0000-0C00-00009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7" name="Text Box 3">
          <a:extLst>
            <a:ext uri="{FF2B5EF4-FFF2-40B4-BE49-F238E27FC236}">
              <a16:creationId xmlns:a16="http://schemas.microsoft.com/office/drawing/2014/main" id="{00000000-0008-0000-0C00-00009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8" name="Text Box 3">
          <a:extLst>
            <a:ext uri="{FF2B5EF4-FFF2-40B4-BE49-F238E27FC236}">
              <a16:creationId xmlns:a16="http://schemas.microsoft.com/office/drawing/2014/main" id="{00000000-0008-0000-0C00-00009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09" name="Text Box 3">
          <a:extLst>
            <a:ext uri="{FF2B5EF4-FFF2-40B4-BE49-F238E27FC236}">
              <a16:creationId xmlns:a16="http://schemas.microsoft.com/office/drawing/2014/main" id="{00000000-0008-0000-0C00-00009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0" name="Text Box 3">
          <a:extLst>
            <a:ext uri="{FF2B5EF4-FFF2-40B4-BE49-F238E27FC236}">
              <a16:creationId xmlns:a16="http://schemas.microsoft.com/office/drawing/2014/main" id="{00000000-0008-0000-0C00-00009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id="{00000000-0008-0000-0C00-00009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2" name="Text Box 3">
          <a:extLst>
            <a:ext uri="{FF2B5EF4-FFF2-40B4-BE49-F238E27FC236}">
              <a16:creationId xmlns:a16="http://schemas.microsoft.com/office/drawing/2014/main" id="{00000000-0008-0000-0C00-0000A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3" name="Text Box 3">
          <a:extLst>
            <a:ext uri="{FF2B5EF4-FFF2-40B4-BE49-F238E27FC236}">
              <a16:creationId xmlns:a16="http://schemas.microsoft.com/office/drawing/2014/main" id="{00000000-0008-0000-0C00-0000A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4" name="Text Box 3">
          <a:extLst>
            <a:ext uri="{FF2B5EF4-FFF2-40B4-BE49-F238E27FC236}">
              <a16:creationId xmlns:a16="http://schemas.microsoft.com/office/drawing/2014/main" id="{00000000-0008-0000-0C00-0000A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5" name="Text Box 3">
          <a:extLst>
            <a:ext uri="{FF2B5EF4-FFF2-40B4-BE49-F238E27FC236}">
              <a16:creationId xmlns:a16="http://schemas.microsoft.com/office/drawing/2014/main" id="{00000000-0008-0000-0C00-0000A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00000000-0008-0000-0C00-0000A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7" name="Text Box 3">
          <a:extLst>
            <a:ext uri="{FF2B5EF4-FFF2-40B4-BE49-F238E27FC236}">
              <a16:creationId xmlns:a16="http://schemas.microsoft.com/office/drawing/2014/main" id="{00000000-0008-0000-0C00-0000A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8" name="Text Box 3">
          <a:extLst>
            <a:ext uri="{FF2B5EF4-FFF2-40B4-BE49-F238E27FC236}">
              <a16:creationId xmlns:a16="http://schemas.microsoft.com/office/drawing/2014/main" id="{00000000-0008-0000-0C00-0000A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19" name="Text Box 3">
          <a:extLst>
            <a:ext uri="{FF2B5EF4-FFF2-40B4-BE49-F238E27FC236}">
              <a16:creationId xmlns:a16="http://schemas.microsoft.com/office/drawing/2014/main" id="{00000000-0008-0000-0C00-0000A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0" name="Text Box 3">
          <a:extLst>
            <a:ext uri="{FF2B5EF4-FFF2-40B4-BE49-F238E27FC236}">
              <a16:creationId xmlns:a16="http://schemas.microsoft.com/office/drawing/2014/main" id="{00000000-0008-0000-0C00-0000A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1" name="Text Box 3">
          <a:extLst>
            <a:ext uri="{FF2B5EF4-FFF2-40B4-BE49-F238E27FC236}">
              <a16:creationId xmlns:a16="http://schemas.microsoft.com/office/drawing/2014/main" id="{00000000-0008-0000-0C00-0000A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2" name="Text Box 3">
          <a:extLst>
            <a:ext uri="{FF2B5EF4-FFF2-40B4-BE49-F238E27FC236}">
              <a16:creationId xmlns:a16="http://schemas.microsoft.com/office/drawing/2014/main" id="{00000000-0008-0000-0C00-0000A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3" name="Text Box 3">
          <a:extLst>
            <a:ext uri="{FF2B5EF4-FFF2-40B4-BE49-F238E27FC236}">
              <a16:creationId xmlns:a16="http://schemas.microsoft.com/office/drawing/2014/main" id="{00000000-0008-0000-0C00-0000A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4" name="Text Box 3">
          <a:extLst>
            <a:ext uri="{FF2B5EF4-FFF2-40B4-BE49-F238E27FC236}">
              <a16:creationId xmlns:a16="http://schemas.microsoft.com/office/drawing/2014/main" id="{00000000-0008-0000-0C00-0000A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5" name="Text Box 3">
          <a:extLst>
            <a:ext uri="{FF2B5EF4-FFF2-40B4-BE49-F238E27FC236}">
              <a16:creationId xmlns:a16="http://schemas.microsoft.com/office/drawing/2014/main" id="{00000000-0008-0000-0C00-0000A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6" name="Text Box 3">
          <a:extLst>
            <a:ext uri="{FF2B5EF4-FFF2-40B4-BE49-F238E27FC236}">
              <a16:creationId xmlns:a16="http://schemas.microsoft.com/office/drawing/2014/main" id="{00000000-0008-0000-0C00-0000A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7" name="Text Box 3">
          <a:extLst>
            <a:ext uri="{FF2B5EF4-FFF2-40B4-BE49-F238E27FC236}">
              <a16:creationId xmlns:a16="http://schemas.microsoft.com/office/drawing/2014/main" id="{00000000-0008-0000-0C00-0000A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8" name="Text Box 3">
          <a:extLst>
            <a:ext uri="{FF2B5EF4-FFF2-40B4-BE49-F238E27FC236}">
              <a16:creationId xmlns:a16="http://schemas.microsoft.com/office/drawing/2014/main" id="{00000000-0008-0000-0C00-0000B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29" name="Text Box 3">
          <a:extLst>
            <a:ext uri="{FF2B5EF4-FFF2-40B4-BE49-F238E27FC236}">
              <a16:creationId xmlns:a16="http://schemas.microsoft.com/office/drawing/2014/main" id="{00000000-0008-0000-0C00-0000B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0" name="Text Box 3">
          <a:extLst>
            <a:ext uri="{FF2B5EF4-FFF2-40B4-BE49-F238E27FC236}">
              <a16:creationId xmlns:a16="http://schemas.microsoft.com/office/drawing/2014/main" id="{00000000-0008-0000-0C00-0000B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1" name="Text Box 3">
          <a:extLst>
            <a:ext uri="{FF2B5EF4-FFF2-40B4-BE49-F238E27FC236}">
              <a16:creationId xmlns:a16="http://schemas.microsoft.com/office/drawing/2014/main" id="{00000000-0008-0000-0C00-0000B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2" name="Text Box 3">
          <a:extLst>
            <a:ext uri="{FF2B5EF4-FFF2-40B4-BE49-F238E27FC236}">
              <a16:creationId xmlns:a16="http://schemas.microsoft.com/office/drawing/2014/main" id="{00000000-0008-0000-0C00-0000B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3" name="Text Box 3">
          <a:extLst>
            <a:ext uri="{FF2B5EF4-FFF2-40B4-BE49-F238E27FC236}">
              <a16:creationId xmlns:a16="http://schemas.microsoft.com/office/drawing/2014/main" id="{00000000-0008-0000-0C00-0000B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4" name="Text Box 3">
          <a:extLst>
            <a:ext uri="{FF2B5EF4-FFF2-40B4-BE49-F238E27FC236}">
              <a16:creationId xmlns:a16="http://schemas.microsoft.com/office/drawing/2014/main" id="{00000000-0008-0000-0C00-0000B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5" name="Text Box 3">
          <a:extLst>
            <a:ext uri="{FF2B5EF4-FFF2-40B4-BE49-F238E27FC236}">
              <a16:creationId xmlns:a16="http://schemas.microsoft.com/office/drawing/2014/main" id="{00000000-0008-0000-0C00-0000B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00000000-0008-0000-0C00-0000B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7" name="Text Box 3">
          <a:extLst>
            <a:ext uri="{FF2B5EF4-FFF2-40B4-BE49-F238E27FC236}">
              <a16:creationId xmlns:a16="http://schemas.microsoft.com/office/drawing/2014/main" id="{00000000-0008-0000-0C00-0000B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8" name="Text Box 3">
          <a:extLst>
            <a:ext uri="{FF2B5EF4-FFF2-40B4-BE49-F238E27FC236}">
              <a16:creationId xmlns:a16="http://schemas.microsoft.com/office/drawing/2014/main" id="{00000000-0008-0000-0C00-0000B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39" name="Text Box 3">
          <a:extLst>
            <a:ext uri="{FF2B5EF4-FFF2-40B4-BE49-F238E27FC236}">
              <a16:creationId xmlns:a16="http://schemas.microsoft.com/office/drawing/2014/main" id="{00000000-0008-0000-0C00-0000B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0" name="Text Box 3">
          <a:extLst>
            <a:ext uri="{FF2B5EF4-FFF2-40B4-BE49-F238E27FC236}">
              <a16:creationId xmlns:a16="http://schemas.microsoft.com/office/drawing/2014/main" id="{00000000-0008-0000-0C00-0000B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1" name="Text Box 3">
          <a:extLst>
            <a:ext uri="{FF2B5EF4-FFF2-40B4-BE49-F238E27FC236}">
              <a16:creationId xmlns:a16="http://schemas.microsoft.com/office/drawing/2014/main" id="{00000000-0008-0000-0C00-0000B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2" name="Text Box 3">
          <a:extLst>
            <a:ext uri="{FF2B5EF4-FFF2-40B4-BE49-F238E27FC236}">
              <a16:creationId xmlns:a16="http://schemas.microsoft.com/office/drawing/2014/main" id="{00000000-0008-0000-0C00-0000B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3" name="Text Box 3">
          <a:extLst>
            <a:ext uri="{FF2B5EF4-FFF2-40B4-BE49-F238E27FC236}">
              <a16:creationId xmlns:a16="http://schemas.microsoft.com/office/drawing/2014/main" id="{00000000-0008-0000-0C00-0000B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4" name="Text Box 3">
          <a:extLst>
            <a:ext uri="{FF2B5EF4-FFF2-40B4-BE49-F238E27FC236}">
              <a16:creationId xmlns:a16="http://schemas.microsoft.com/office/drawing/2014/main" id="{00000000-0008-0000-0C00-0000C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5" name="Text Box 3">
          <a:extLst>
            <a:ext uri="{FF2B5EF4-FFF2-40B4-BE49-F238E27FC236}">
              <a16:creationId xmlns:a16="http://schemas.microsoft.com/office/drawing/2014/main" id="{00000000-0008-0000-0C00-0000C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6" name="Text Box 3">
          <a:extLst>
            <a:ext uri="{FF2B5EF4-FFF2-40B4-BE49-F238E27FC236}">
              <a16:creationId xmlns:a16="http://schemas.microsoft.com/office/drawing/2014/main" id="{00000000-0008-0000-0C00-0000C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7" name="Text Box 3">
          <a:extLst>
            <a:ext uri="{FF2B5EF4-FFF2-40B4-BE49-F238E27FC236}">
              <a16:creationId xmlns:a16="http://schemas.microsoft.com/office/drawing/2014/main" id="{00000000-0008-0000-0C00-0000C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8" name="Text Box 3">
          <a:extLst>
            <a:ext uri="{FF2B5EF4-FFF2-40B4-BE49-F238E27FC236}">
              <a16:creationId xmlns:a16="http://schemas.microsoft.com/office/drawing/2014/main" id="{00000000-0008-0000-0C00-0000C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49" name="Text Box 3">
          <a:extLst>
            <a:ext uri="{FF2B5EF4-FFF2-40B4-BE49-F238E27FC236}">
              <a16:creationId xmlns:a16="http://schemas.microsoft.com/office/drawing/2014/main" id="{00000000-0008-0000-0C00-0000C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0" name="Text Box 3">
          <a:extLst>
            <a:ext uri="{FF2B5EF4-FFF2-40B4-BE49-F238E27FC236}">
              <a16:creationId xmlns:a16="http://schemas.microsoft.com/office/drawing/2014/main" id="{00000000-0008-0000-0C00-0000C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1" name="Text Box 3">
          <a:extLst>
            <a:ext uri="{FF2B5EF4-FFF2-40B4-BE49-F238E27FC236}">
              <a16:creationId xmlns:a16="http://schemas.microsoft.com/office/drawing/2014/main" id="{00000000-0008-0000-0C00-0000C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2" name="Text Box 3">
          <a:extLst>
            <a:ext uri="{FF2B5EF4-FFF2-40B4-BE49-F238E27FC236}">
              <a16:creationId xmlns:a16="http://schemas.microsoft.com/office/drawing/2014/main" id="{00000000-0008-0000-0C00-0000C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3" name="Text Box 3">
          <a:extLst>
            <a:ext uri="{FF2B5EF4-FFF2-40B4-BE49-F238E27FC236}">
              <a16:creationId xmlns:a16="http://schemas.microsoft.com/office/drawing/2014/main" id="{00000000-0008-0000-0C00-0000C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4" name="Text Box 3">
          <a:extLst>
            <a:ext uri="{FF2B5EF4-FFF2-40B4-BE49-F238E27FC236}">
              <a16:creationId xmlns:a16="http://schemas.microsoft.com/office/drawing/2014/main" id="{00000000-0008-0000-0C00-0000C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5" name="Text Box 3">
          <a:extLst>
            <a:ext uri="{FF2B5EF4-FFF2-40B4-BE49-F238E27FC236}">
              <a16:creationId xmlns:a16="http://schemas.microsoft.com/office/drawing/2014/main" id="{00000000-0008-0000-0C00-0000C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6" name="Text Box 3">
          <a:extLst>
            <a:ext uri="{FF2B5EF4-FFF2-40B4-BE49-F238E27FC236}">
              <a16:creationId xmlns:a16="http://schemas.microsoft.com/office/drawing/2014/main" id="{00000000-0008-0000-0C00-0000C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7" name="Text Box 3">
          <a:extLst>
            <a:ext uri="{FF2B5EF4-FFF2-40B4-BE49-F238E27FC236}">
              <a16:creationId xmlns:a16="http://schemas.microsoft.com/office/drawing/2014/main" id="{00000000-0008-0000-0C00-0000C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id="{00000000-0008-0000-0C00-0000C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59" name="Text Box 3">
          <a:extLst>
            <a:ext uri="{FF2B5EF4-FFF2-40B4-BE49-F238E27FC236}">
              <a16:creationId xmlns:a16="http://schemas.microsoft.com/office/drawing/2014/main" id="{00000000-0008-0000-0C00-0000C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id="{00000000-0008-0000-0C00-0000D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1" name="Text Box 3">
          <a:extLst>
            <a:ext uri="{FF2B5EF4-FFF2-40B4-BE49-F238E27FC236}">
              <a16:creationId xmlns:a16="http://schemas.microsoft.com/office/drawing/2014/main" id="{00000000-0008-0000-0C00-0000D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2" name="Text Box 3">
          <a:extLst>
            <a:ext uri="{FF2B5EF4-FFF2-40B4-BE49-F238E27FC236}">
              <a16:creationId xmlns:a16="http://schemas.microsoft.com/office/drawing/2014/main" id="{00000000-0008-0000-0C00-0000D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3" name="Text Box 3">
          <a:extLst>
            <a:ext uri="{FF2B5EF4-FFF2-40B4-BE49-F238E27FC236}">
              <a16:creationId xmlns:a16="http://schemas.microsoft.com/office/drawing/2014/main" id="{00000000-0008-0000-0C00-0000D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00000000-0008-0000-0C00-0000D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5" name="Text Box 3">
          <a:extLst>
            <a:ext uri="{FF2B5EF4-FFF2-40B4-BE49-F238E27FC236}">
              <a16:creationId xmlns:a16="http://schemas.microsoft.com/office/drawing/2014/main" id="{00000000-0008-0000-0C00-0000D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6" name="Text Box 3">
          <a:extLst>
            <a:ext uri="{FF2B5EF4-FFF2-40B4-BE49-F238E27FC236}">
              <a16:creationId xmlns:a16="http://schemas.microsoft.com/office/drawing/2014/main" id="{00000000-0008-0000-0C00-0000D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7" name="Text Box 3">
          <a:extLst>
            <a:ext uri="{FF2B5EF4-FFF2-40B4-BE49-F238E27FC236}">
              <a16:creationId xmlns:a16="http://schemas.microsoft.com/office/drawing/2014/main" id="{00000000-0008-0000-0C00-0000D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id="{00000000-0008-0000-0C00-0000D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69" name="Text Box 3">
          <a:extLst>
            <a:ext uri="{FF2B5EF4-FFF2-40B4-BE49-F238E27FC236}">
              <a16:creationId xmlns:a16="http://schemas.microsoft.com/office/drawing/2014/main" id="{00000000-0008-0000-0C00-0000D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00000000-0008-0000-0C00-0000D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1" name="Text Box 3">
          <a:extLst>
            <a:ext uri="{FF2B5EF4-FFF2-40B4-BE49-F238E27FC236}">
              <a16:creationId xmlns:a16="http://schemas.microsoft.com/office/drawing/2014/main" id="{00000000-0008-0000-0C00-0000D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id="{00000000-0008-0000-0C00-0000D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3" name="Text Box 3">
          <a:extLst>
            <a:ext uri="{FF2B5EF4-FFF2-40B4-BE49-F238E27FC236}">
              <a16:creationId xmlns:a16="http://schemas.microsoft.com/office/drawing/2014/main" id="{00000000-0008-0000-0C00-0000D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4" name="Text Box 3">
          <a:extLst>
            <a:ext uri="{FF2B5EF4-FFF2-40B4-BE49-F238E27FC236}">
              <a16:creationId xmlns:a16="http://schemas.microsoft.com/office/drawing/2014/main" id="{00000000-0008-0000-0C00-0000D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5" name="Text Box 3">
          <a:extLst>
            <a:ext uri="{FF2B5EF4-FFF2-40B4-BE49-F238E27FC236}">
              <a16:creationId xmlns:a16="http://schemas.microsoft.com/office/drawing/2014/main" id="{00000000-0008-0000-0C00-0000D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id="{00000000-0008-0000-0C00-0000E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7" name="Text Box 3">
          <a:extLst>
            <a:ext uri="{FF2B5EF4-FFF2-40B4-BE49-F238E27FC236}">
              <a16:creationId xmlns:a16="http://schemas.microsoft.com/office/drawing/2014/main" id="{00000000-0008-0000-0C00-0000E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8" name="Text Box 3">
          <a:extLst>
            <a:ext uri="{FF2B5EF4-FFF2-40B4-BE49-F238E27FC236}">
              <a16:creationId xmlns:a16="http://schemas.microsoft.com/office/drawing/2014/main" id="{00000000-0008-0000-0C00-0000E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79" name="Text Box 3">
          <a:extLst>
            <a:ext uri="{FF2B5EF4-FFF2-40B4-BE49-F238E27FC236}">
              <a16:creationId xmlns:a16="http://schemas.microsoft.com/office/drawing/2014/main" id="{00000000-0008-0000-0C00-0000E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00000000-0008-0000-0C00-0000E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1" name="Text Box 3">
          <a:extLst>
            <a:ext uri="{FF2B5EF4-FFF2-40B4-BE49-F238E27FC236}">
              <a16:creationId xmlns:a16="http://schemas.microsoft.com/office/drawing/2014/main" id="{00000000-0008-0000-0C00-0000E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id="{00000000-0008-0000-0C00-0000E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3" name="Text Box 3">
          <a:extLst>
            <a:ext uri="{FF2B5EF4-FFF2-40B4-BE49-F238E27FC236}">
              <a16:creationId xmlns:a16="http://schemas.microsoft.com/office/drawing/2014/main" id="{00000000-0008-0000-0C00-0000E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id="{00000000-0008-0000-0C00-0000E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5" name="Text Box 3">
          <a:extLst>
            <a:ext uri="{FF2B5EF4-FFF2-40B4-BE49-F238E27FC236}">
              <a16:creationId xmlns:a16="http://schemas.microsoft.com/office/drawing/2014/main" id="{00000000-0008-0000-0C00-0000E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id="{00000000-0008-0000-0C00-0000E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7" name="Text Box 3">
          <a:extLst>
            <a:ext uri="{FF2B5EF4-FFF2-40B4-BE49-F238E27FC236}">
              <a16:creationId xmlns:a16="http://schemas.microsoft.com/office/drawing/2014/main" id="{00000000-0008-0000-0C00-0000E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id="{00000000-0008-0000-0C00-0000E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89" name="Text Box 3">
          <a:extLst>
            <a:ext uri="{FF2B5EF4-FFF2-40B4-BE49-F238E27FC236}">
              <a16:creationId xmlns:a16="http://schemas.microsoft.com/office/drawing/2014/main" id="{00000000-0008-0000-0C00-0000E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00000000-0008-0000-0C00-0000E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1" name="Text Box 3">
          <a:extLst>
            <a:ext uri="{FF2B5EF4-FFF2-40B4-BE49-F238E27FC236}">
              <a16:creationId xmlns:a16="http://schemas.microsoft.com/office/drawing/2014/main" id="{00000000-0008-0000-0C00-0000E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id="{00000000-0008-0000-0C00-0000F0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3" name="Text Box 3">
          <a:extLst>
            <a:ext uri="{FF2B5EF4-FFF2-40B4-BE49-F238E27FC236}">
              <a16:creationId xmlns:a16="http://schemas.microsoft.com/office/drawing/2014/main" id="{00000000-0008-0000-0C00-0000F1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4" name="Text Box 3">
          <a:extLst>
            <a:ext uri="{FF2B5EF4-FFF2-40B4-BE49-F238E27FC236}">
              <a16:creationId xmlns:a16="http://schemas.microsoft.com/office/drawing/2014/main" id="{00000000-0008-0000-0C00-0000F2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5" name="Text Box 3">
          <a:extLst>
            <a:ext uri="{FF2B5EF4-FFF2-40B4-BE49-F238E27FC236}">
              <a16:creationId xmlns:a16="http://schemas.microsoft.com/office/drawing/2014/main" id="{00000000-0008-0000-0C00-0000F3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00000000-0008-0000-0C00-0000F4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7" name="Text Box 3">
          <a:extLst>
            <a:ext uri="{FF2B5EF4-FFF2-40B4-BE49-F238E27FC236}">
              <a16:creationId xmlns:a16="http://schemas.microsoft.com/office/drawing/2014/main" id="{00000000-0008-0000-0C00-0000F5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8" name="Text Box 3">
          <a:extLst>
            <a:ext uri="{FF2B5EF4-FFF2-40B4-BE49-F238E27FC236}">
              <a16:creationId xmlns:a16="http://schemas.microsoft.com/office/drawing/2014/main" id="{00000000-0008-0000-0C00-0000F6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599" name="Text Box 3">
          <a:extLst>
            <a:ext uri="{FF2B5EF4-FFF2-40B4-BE49-F238E27FC236}">
              <a16:creationId xmlns:a16="http://schemas.microsoft.com/office/drawing/2014/main" id="{00000000-0008-0000-0C00-0000F7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00000000-0008-0000-0C00-0000F8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1" name="Text Box 3">
          <a:extLst>
            <a:ext uri="{FF2B5EF4-FFF2-40B4-BE49-F238E27FC236}">
              <a16:creationId xmlns:a16="http://schemas.microsoft.com/office/drawing/2014/main" id="{00000000-0008-0000-0C00-0000F9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id="{00000000-0008-0000-0C00-0000FA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3" name="Text Box 3">
          <a:extLst>
            <a:ext uri="{FF2B5EF4-FFF2-40B4-BE49-F238E27FC236}">
              <a16:creationId xmlns:a16="http://schemas.microsoft.com/office/drawing/2014/main" id="{00000000-0008-0000-0C00-0000FB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id="{00000000-0008-0000-0C00-0000FC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5" name="Text Box 3">
          <a:extLst>
            <a:ext uri="{FF2B5EF4-FFF2-40B4-BE49-F238E27FC236}">
              <a16:creationId xmlns:a16="http://schemas.microsoft.com/office/drawing/2014/main" id="{00000000-0008-0000-0C00-0000FD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6" name="Text Box 3">
          <a:extLst>
            <a:ext uri="{FF2B5EF4-FFF2-40B4-BE49-F238E27FC236}">
              <a16:creationId xmlns:a16="http://schemas.microsoft.com/office/drawing/2014/main" id="{00000000-0008-0000-0C00-0000FE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7" name="Text Box 3">
          <a:extLst>
            <a:ext uri="{FF2B5EF4-FFF2-40B4-BE49-F238E27FC236}">
              <a16:creationId xmlns:a16="http://schemas.microsoft.com/office/drawing/2014/main" id="{00000000-0008-0000-0C00-0000FF11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8" name="Text Box 3">
          <a:extLst>
            <a:ext uri="{FF2B5EF4-FFF2-40B4-BE49-F238E27FC236}">
              <a16:creationId xmlns:a16="http://schemas.microsoft.com/office/drawing/2014/main" id="{00000000-0008-0000-0C00-00000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09" name="Text Box 3">
          <a:extLst>
            <a:ext uri="{FF2B5EF4-FFF2-40B4-BE49-F238E27FC236}">
              <a16:creationId xmlns:a16="http://schemas.microsoft.com/office/drawing/2014/main" id="{00000000-0008-0000-0C00-00000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00000000-0008-0000-0C00-00000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1" name="Text Box 3">
          <a:extLst>
            <a:ext uri="{FF2B5EF4-FFF2-40B4-BE49-F238E27FC236}">
              <a16:creationId xmlns:a16="http://schemas.microsoft.com/office/drawing/2014/main" id="{00000000-0008-0000-0C00-00000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2" name="Text Box 3">
          <a:extLst>
            <a:ext uri="{FF2B5EF4-FFF2-40B4-BE49-F238E27FC236}">
              <a16:creationId xmlns:a16="http://schemas.microsoft.com/office/drawing/2014/main" id="{00000000-0008-0000-0C00-00000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3" name="Text Box 3">
          <a:extLst>
            <a:ext uri="{FF2B5EF4-FFF2-40B4-BE49-F238E27FC236}">
              <a16:creationId xmlns:a16="http://schemas.microsoft.com/office/drawing/2014/main" id="{00000000-0008-0000-0C00-00000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4" name="Text Box 3">
          <a:extLst>
            <a:ext uri="{FF2B5EF4-FFF2-40B4-BE49-F238E27FC236}">
              <a16:creationId xmlns:a16="http://schemas.microsoft.com/office/drawing/2014/main" id="{00000000-0008-0000-0C00-00000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5" name="Text Box 3">
          <a:extLst>
            <a:ext uri="{FF2B5EF4-FFF2-40B4-BE49-F238E27FC236}">
              <a16:creationId xmlns:a16="http://schemas.microsoft.com/office/drawing/2014/main" id="{00000000-0008-0000-0C00-00000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6" name="Text Box 3">
          <a:extLst>
            <a:ext uri="{FF2B5EF4-FFF2-40B4-BE49-F238E27FC236}">
              <a16:creationId xmlns:a16="http://schemas.microsoft.com/office/drawing/2014/main" id="{00000000-0008-0000-0C00-00000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7" name="Text Box 3">
          <a:extLst>
            <a:ext uri="{FF2B5EF4-FFF2-40B4-BE49-F238E27FC236}">
              <a16:creationId xmlns:a16="http://schemas.microsoft.com/office/drawing/2014/main" id="{00000000-0008-0000-0C00-00000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8" name="Text Box 3">
          <a:extLst>
            <a:ext uri="{FF2B5EF4-FFF2-40B4-BE49-F238E27FC236}">
              <a16:creationId xmlns:a16="http://schemas.microsoft.com/office/drawing/2014/main" id="{00000000-0008-0000-0C00-00000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19" name="Text Box 3">
          <a:extLst>
            <a:ext uri="{FF2B5EF4-FFF2-40B4-BE49-F238E27FC236}">
              <a16:creationId xmlns:a16="http://schemas.microsoft.com/office/drawing/2014/main" id="{00000000-0008-0000-0C00-00000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0" name="Text Box 3">
          <a:extLst>
            <a:ext uri="{FF2B5EF4-FFF2-40B4-BE49-F238E27FC236}">
              <a16:creationId xmlns:a16="http://schemas.microsoft.com/office/drawing/2014/main" id="{00000000-0008-0000-0C00-00000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1" name="Text Box 3">
          <a:extLst>
            <a:ext uri="{FF2B5EF4-FFF2-40B4-BE49-F238E27FC236}">
              <a16:creationId xmlns:a16="http://schemas.microsoft.com/office/drawing/2014/main" id="{00000000-0008-0000-0C00-00000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2" name="Text Box 3">
          <a:extLst>
            <a:ext uri="{FF2B5EF4-FFF2-40B4-BE49-F238E27FC236}">
              <a16:creationId xmlns:a16="http://schemas.microsoft.com/office/drawing/2014/main" id="{00000000-0008-0000-0C00-00000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3" name="Text Box 3">
          <a:extLst>
            <a:ext uri="{FF2B5EF4-FFF2-40B4-BE49-F238E27FC236}">
              <a16:creationId xmlns:a16="http://schemas.microsoft.com/office/drawing/2014/main" id="{00000000-0008-0000-0C00-00000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4" name="Text Box 3">
          <a:extLst>
            <a:ext uri="{FF2B5EF4-FFF2-40B4-BE49-F238E27FC236}">
              <a16:creationId xmlns:a16="http://schemas.microsoft.com/office/drawing/2014/main" id="{00000000-0008-0000-0C00-00001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5" name="Text Box 3">
          <a:extLst>
            <a:ext uri="{FF2B5EF4-FFF2-40B4-BE49-F238E27FC236}">
              <a16:creationId xmlns:a16="http://schemas.microsoft.com/office/drawing/2014/main" id="{00000000-0008-0000-0C00-00001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00000000-0008-0000-0C00-00001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7" name="Text Box 3">
          <a:extLst>
            <a:ext uri="{FF2B5EF4-FFF2-40B4-BE49-F238E27FC236}">
              <a16:creationId xmlns:a16="http://schemas.microsoft.com/office/drawing/2014/main" id="{00000000-0008-0000-0C00-00001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8" name="Text Box 3">
          <a:extLst>
            <a:ext uri="{FF2B5EF4-FFF2-40B4-BE49-F238E27FC236}">
              <a16:creationId xmlns:a16="http://schemas.microsoft.com/office/drawing/2014/main" id="{00000000-0008-0000-0C00-00001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29" name="Text Box 3">
          <a:extLst>
            <a:ext uri="{FF2B5EF4-FFF2-40B4-BE49-F238E27FC236}">
              <a16:creationId xmlns:a16="http://schemas.microsoft.com/office/drawing/2014/main" id="{00000000-0008-0000-0C00-00001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00000000-0008-0000-0C00-00001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1" name="Text Box 3">
          <a:extLst>
            <a:ext uri="{FF2B5EF4-FFF2-40B4-BE49-F238E27FC236}">
              <a16:creationId xmlns:a16="http://schemas.microsoft.com/office/drawing/2014/main" id="{00000000-0008-0000-0C00-00001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2" name="Text Box 3">
          <a:extLst>
            <a:ext uri="{FF2B5EF4-FFF2-40B4-BE49-F238E27FC236}">
              <a16:creationId xmlns:a16="http://schemas.microsoft.com/office/drawing/2014/main" id="{00000000-0008-0000-0C00-00001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3" name="Text Box 3">
          <a:extLst>
            <a:ext uri="{FF2B5EF4-FFF2-40B4-BE49-F238E27FC236}">
              <a16:creationId xmlns:a16="http://schemas.microsoft.com/office/drawing/2014/main" id="{00000000-0008-0000-0C00-00001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00000000-0008-0000-0C00-00001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5" name="Text Box 3">
          <a:extLst>
            <a:ext uri="{FF2B5EF4-FFF2-40B4-BE49-F238E27FC236}">
              <a16:creationId xmlns:a16="http://schemas.microsoft.com/office/drawing/2014/main" id="{00000000-0008-0000-0C00-00001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6" name="Text Box 3">
          <a:extLst>
            <a:ext uri="{FF2B5EF4-FFF2-40B4-BE49-F238E27FC236}">
              <a16:creationId xmlns:a16="http://schemas.microsoft.com/office/drawing/2014/main" id="{00000000-0008-0000-0C00-00001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7" name="Text Box 3">
          <a:extLst>
            <a:ext uri="{FF2B5EF4-FFF2-40B4-BE49-F238E27FC236}">
              <a16:creationId xmlns:a16="http://schemas.microsoft.com/office/drawing/2014/main" id="{00000000-0008-0000-0C00-00001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00000000-0008-0000-0C00-00001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39" name="Text Box 3">
          <a:extLst>
            <a:ext uri="{FF2B5EF4-FFF2-40B4-BE49-F238E27FC236}">
              <a16:creationId xmlns:a16="http://schemas.microsoft.com/office/drawing/2014/main" id="{00000000-0008-0000-0C00-00001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0" name="Text Box 3">
          <a:extLst>
            <a:ext uri="{FF2B5EF4-FFF2-40B4-BE49-F238E27FC236}">
              <a16:creationId xmlns:a16="http://schemas.microsoft.com/office/drawing/2014/main" id="{00000000-0008-0000-0C00-00002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1" name="Text Box 3">
          <a:extLst>
            <a:ext uri="{FF2B5EF4-FFF2-40B4-BE49-F238E27FC236}">
              <a16:creationId xmlns:a16="http://schemas.microsoft.com/office/drawing/2014/main" id="{00000000-0008-0000-0C00-00002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2" name="Text Box 3">
          <a:extLst>
            <a:ext uri="{FF2B5EF4-FFF2-40B4-BE49-F238E27FC236}">
              <a16:creationId xmlns:a16="http://schemas.microsoft.com/office/drawing/2014/main" id="{00000000-0008-0000-0C00-00002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3" name="Text Box 3">
          <a:extLst>
            <a:ext uri="{FF2B5EF4-FFF2-40B4-BE49-F238E27FC236}">
              <a16:creationId xmlns:a16="http://schemas.microsoft.com/office/drawing/2014/main" id="{00000000-0008-0000-0C00-00002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4" name="Text Box 3">
          <a:extLst>
            <a:ext uri="{FF2B5EF4-FFF2-40B4-BE49-F238E27FC236}">
              <a16:creationId xmlns:a16="http://schemas.microsoft.com/office/drawing/2014/main" id="{00000000-0008-0000-0C00-00002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id="{00000000-0008-0000-0C00-00002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00000000-0008-0000-0C00-00002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7" name="Text Box 3">
          <a:extLst>
            <a:ext uri="{FF2B5EF4-FFF2-40B4-BE49-F238E27FC236}">
              <a16:creationId xmlns:a16="http://schemas.microsoft.com/office/drawing/2014/main" id="{00000000-0008-0000-0C00-00002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00000000-0008-0000-0C00-00002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49" name="Text Box 3">
          <a:extLst>
            <a:ext uri="{FF2B5EF4-FFF2-40B4-BE49-F238E27FC236}">
              <a16:creationId xmlns:a16="http://schemas.microsoft.com/office/drawing/2014/main" id="{00000000-0008-0000-0C00-00002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0" name="Text Box 3">
          <a:extLst>
            <a:ext uri="{FF2B5EF4-FFF2-40B4-BE49-F238E27FC236}">
              <a16:creationId xmlns:a16="http://schemas.microsoft.com/office/drawing/2014/main" id="{00000000-0008-0000-0C00-00002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1" name="Text Box 3">
          <a:extLst>
            <a:ext uri="{FF2B5EF4-FFF2-40B4-BE49-F238E27FC236}">
              <a16:creationId xmlns:a16="http://schemas.microsoft.com/office/drawing/2014/main" id="{00000000-0008-0000-0C00-00002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2" name="Text Box 3">
          <a:extLst>
            <a:ext uri="{FF2B5EF4-FFF2-40B4-BE49-F238E27FC236}">
              <a16:creationId xmlns:a16="http://schemas.microsoft.com/office/drawing/2014/main" id="{00000000-0008-0000-0C00-00002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3" name="Text Box 3">
          <a:extLst>
            <a:ext uri="{FF2B5EF4-FFF2-40B4-BE49-F238E27FC236}">
              <a16:creationId xmlns:a16="http://schemas.microsoft.com/office/drawing/2014/main" id="{00000000-0008-0000-0C00-00002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4" name="Text Box 3">
          <a:extLst>
            <a:ext uri="{FF2B5EF4-FFF2-40B4-BE49-F238E27FC236}">
              <a16:creationId xmlns:a16="http://schemas.microsoft.com/office/drawing/2014/main" id="{00000000-0008-0000-0C00-00002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5" name="Text Box 3">
          <a:extLst>
            <a:ext uri="{FF2B5EF4-FFF2-40B4-BE49-F238E27FC236}">
              <a16:creationId xmlns:a16="http://schemas.microsoft.com/office/drawing/2014/main" id="{00000000-0008-0000-0C00-00002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6" name="Text Box 3">
          <a:extLst>
            <a:ext uri="{FF2B5EF4-FFF2-40B4-BE49-F238E27FC236}">
              <a16:creationId xmlns:a16="http://schemas.microsoft.com/office/drawing/2014/main" id="{00000000-0008-0000-0C00-00003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7" name="Text Box 3">
          <a:extLst>
            <a:ext uri="{FF2B5EF4-FFF2-40B4-BE49-F238E27FC236}">
              <a16:creationId xmlns:a16="http://schemas.microsoft.com/office/drawing/2014/main" id="{00000000-0008-0000-0C00-00003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8" name="Text Box 3">
          <a:extLst>
            <a:ext uri="{FF2B5EF4-FFF2-40B4-BE49-F238E27FC236}">
              <a16:creationId xmlns:a16="http://schemas.microsoft.com/office/drawing/2014/main" id="{00000000-0008-0000-0C00-00003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59" name="Text Box 3">
          <a:extLst>
            <a:ext uri="{FF2B5EF4-FFF2-40B4-BE49-F238E27FC236}">
              <a16:creationId xmlns:a16="http://schemas.microsoft.com/office/drawing/2014/main" id="{00000000-0008-0000-0C00-00003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id="{00000000-0008-0000-0C00-00003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1" name="Text Box 3">
          <a:extLst>
            <a:ext uri="{FF2B5EF4-FFF2-40B4-BE49-F238E27FC236}">
              <a16:creationId xmlns:a16="http://schemas.microsoft.com/office/drawing/2014/main" id="{00000000-0008-0000-0C00-00003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id="{00000000-0008-0000-0C00-00003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3" name="Text Box 3">
          <a:extLst>
            <a:ext uri="{FF2B5EF4-FFF2-40B4-BE49-F238E27FC236}">
              <a16:creationId xmlns:a16="http://schemas.microsoft.com/office/drawing/2014/main" id="{00000000-0008-0000-0C00-00003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4" name="Text Box 3">
          <a:extLst>
            <a:ext uri="{FF2B5EF4-FFF2-40B4-BE49-F238E27FC236}">
              <a16:creationId xmlns:a16="http://schemas.microsoft.com/office/drawing/2014/main" id="{00000000-0008-0000-0C00-00003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5" name="Text Box 3">
          <a:extLst>
            <a:ext uri="{FF2B5EF4-FFF2-40B4-BE49-F238E27FC236}">
              <a16:creationId xmlns:a16="http://schemas.microsoft.com/office/drawing/2014/main" id="{00000000-0008-0000-0C00-00003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id="{00000000-0008-0000-0C00-00003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7" name="Text Box 3">
          <a:extLst>
            <a:ext uri="{FF2B5EF4-FFF2-40B4-BE49-F238E27FC236}">
              <a16:creationId xmlns:a16="http://schemas.microsoft.com/office/drawing/2014/main" id="{00000000-0008-0000-0C00-00003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id="{00000000-0008-0000-0C00-00003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69" name="Text Box 3">
          <a:extLst>
            <a:ext uri="{FF2B5EF4-FFF2-40B4-BE49-F238E27FC236}">
              <a16:creationId xmlns:a16="http://schemas.microsoft.com/office/drawing/2014/main" id="{00000000-0008-0000-0C00-00003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0" name="Text Box 3">
          <a:extLst>
            <a:ext uri="{FF2B5EF4-FFF2-40B4-BE49-F238E27FC236}">
              <a16:creationId xmlns:a16="http://schemas.microsoft.com/office/drawing/2014/main" id="{00000000-0008-0000-0C00-00003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1" name="Text Box 3">
          <a:extLst>
            <a:ext uri="{FF2B5EF4-FFF2-40B4-BE49-F238E27FC236}">
              <a16:creationId xmlns:a16="http://schemas.microsoft.com/office/drawing/2014/main" id="{00000000-0008-0000-0C00-00003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id="{00000000-0008-0000-0C00-00004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3" name="Text Box 3">
          <a:extLst>
            <a:ext uri="{FF2B5EF4-FFF2-40B4-BE49-F238E27FC236}">
              <a16:creationId xmlns:a16="http://schemas.microsoft.com/office/drawing/2014/main" id="{00000000-0008-0000-0C00-00004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00000000-0008-0000-0C00-00004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5" name="Text Box 3">
          <a:extLst>
            <a:ext uri="{FF2B5EF4-FFF2-40B4-BE49-F238E27FC236}">
              <a16:creationId xmlns:a16="http://schemas.microsoft.com/office/drawing/2014/main" id="{00000000-0008-0000-0C00-00004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id="{00000000-0008-0000-0C00-00004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7" name="Text Box 3">
          <a:extLst>
            <a:ext uri="{FF2B5EF4-FFF2-40B4-BE49-F238E27FC236}">
              <a16:creationId xmlns:a16="http://schemas.microsoft.com/office/drawing/2014/main" id="{00000000-0008-0000-0C00-00004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id="{00000000-0008-0000-0C00-00004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79" name="Text Box 3">
          <a:extLst>
            <a:ext uri="{FF2B5EF4-FFF2-40B4-BE49-F238E27FC236}">
              <a16:creationId xmlns:a16="http://schemas.microsoft.com/office/drawing/2014/main" id="{00000000-0008-0000-0C00-00004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id="{00000000-0008-0000-0C00-00004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1" name="Text Box 3">
          <a:extLst>
            <a:ext uri="{FF2B5EF4-FFF2-40B4-BE49-F238E27FC236}">
              <a16:creationId xmlns:a16="http://schemas.microsoft.com/office/drawing/2014/main" id="{00000000-0008-0000-0C00-00004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id="{00000000-0008-0000-0C00-00004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3" name="Text Box 3">
          <a:extLst>
            <a:ext uri="{FF2B5EF4-FFF2-40B4-BE49-F238E27FC236}">
              <a16:creationId xmlns:a16="http://schemas.microsoft.com/office/drawing/2014/main" id="{00000000-0008-0000-0C00-00004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00000000-0008-0000-0C00-00004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5" name="Text Box 3">
          <a:extLst>
            <a:ext uri="{FF2B5EF4-FFF2-40B4-BE49-F238E27FC236}">
              <a16:creationId xmlns:a16="http://schemas.microsoft.com/office/drawing/2014/main" id="{00000000-0008-0000-0C00-00004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00000000-0008-0000-0C00-00004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7" name="Text Box 3">
          <a:extLst>
            <a:ext uri="{FF2B5EF4-FFF2-40B4-BE49-F238E27FC236}">
              <a16:creationId xmlns:a16="http://schemas.microsoft.com/office/drawing/2014/main" id="{00000000-0008-0000-0C00-00004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00000000-0008-0000-0C00-00005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89" name="Text Box 3">
          <a:extLst>
            <a:ext uri="{FF2B5EF4-FFF2-40B4-BE49-F238E27FC236}">
              <a16:creationId xmlns:a16="http://schemas.microsoft.com/office/drawing/2014/main" id="{00000000-0008-0000-0C00-00005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0" name="Text Box 3">
          <a:extLst>
            <a:ext uri="{FF2B5EF4-FFF2-40B4-BE49-F238E27FC236}">
              <a16:creationId xmlns:a16="http://schemas.microsoft.com/office/drawing/2014/main" id="{00000000-0008-0000-0C00-00005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1" name="Text Box 3">
          <a:extLst>
            <a:ext uri="{FF2B5EF4-FFF2-40B4-BE49-F238E27FC236}">
              <a16:creationId xmlns:a16="http://schemas.microsoft.com/office/drawing/2014/main" id="{00000000-0008-0000-0C00-00005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id="{00000000-0008-0000-0C00-00005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3" name="Text Box 3">
          <a:extLst>
            <a:ext uri="{FF2B5EF4-FFF2-40B4-BE49-F238E27FC236}">
              <a16:creationId xmlns:a16="http://schemas.microsoft.com/office/drawing/2014/main" id="{00000000-0008-0000-0C00-00005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id="{00000000-0008-0000-0C00-00005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5" name="Text Box 3">
          <a:extLst>
            <a:ext uri="{FF2B5EF4-FFF2-40B4-BE49-F238E27FC236}">
              <a16:creationId xmlns:a16="http://schemas.microsoft.com/office/drawing/2014/main" id="{00000000-0008-0000-0C00-00005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id="{00000000-0008-0000-0C00-00005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7" name="Text Box 3">
          <a:extLst>
            <a:ext uri="{FF2B5EF4-FFF2-40B4-BE49-F238E27FC236}">
              <a16:creationId xmlns:a16="http://schemas.microsoft.com/office/drawing/2014/main" id="{00000000-0008-0000-0C00-00005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8" name="Text Box 3">
          <a:extLst>
            <a:ext uri="{FF2B5EF4-FFF2-40B4-BE49-F238E27FC236}">
              <a16:creationId xmlns:a16="http://schemas.microsoft.com/office/drawing/2014/main" id="{00000000-0008-0000-0C00-00005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699" name="Text Box 3">
          <a:extLst>
            <a:ext uri="{FF2B5EF4-FFF2-40B4-BE49-F238E27FC236}">
              <a16:creationId xmlns:a16="http://schemas.microsoft.com/office/drawing/2014/main" id="{00000000-0008-0000-0C00-00005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0" name="Text Box 3">
          <a:extLst>
            <a:ext uri="{FF2B5EF4-FFF2-40B4-BE49-F238E27FC236}">
              <a16:creationId xmlns:a16="http://schemas.microsoft.com/office/drawing/2014/main" id="{00000000-0008-0000-0C00-00005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1" name="Text Box 3">
          <a:extLst>
            <a:ext uri="{FF2B5EF4-FFF2-40B4-BE49-F238E27FC236}">
              <a16:creationId xmlns:a16="http://schemas.microsoft.com/office/drawing/2014/main" id="{00000000-0008-0000-0C00-00005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2" name="Text Box 3">
          <a:extLst>
            <a:ext uri="{FF2B5EF4-FFF2-40B4-BE49-F238E27FC236}">
              <a16:creationId xmlns:a16="http://schemas.microsoft.com/office/drawing/2014/main" id="{00000000-0008-0000-0C00-00005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3" name="Text Box 3">
          <a:extLst>
            <a:ext uri="{FF2B5EF4-FFF2-40B4-BE49-F238E27FC236}">
              <a16:creationId xmlns:a16="http://schemas.microsoft.com/office/drawing/2014/main" id="{00000000-0008-0000-0C00-00005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4" name="Text Box 3">
          <a:extLst>
            <a:ext uri="{FF2B5EF4-FFF2-40B4-BE49-F238E27FC236}">
              <a16:creationId xmlns:a16="http://schemas.microsoft.com/office/drawing/2014/main" id="{00000000-0008-0000-0C00-00006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5" name="Text Box 3">
          <a:extLst>
            <a:ext uri="{FF2B5EF4-FFF2-40B4-BE49-F238E27FC236}">
              <a16:creationId xmlns:a16="http://schemas.microsoft.com/office/drawing/2014/main" id="{00000000-0008-0000-0C00-00006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6" name="Text Box 3">
          <a:extLst>
            <a:ext uri="{FF2B5EF4-FFF2-40B4-BE49-F238E27FC236}">
              <a16:creationId xmlns:a16="http://schemas.microsoft.com/office/drawing/2014/main" id="{00000000-0008-0000-0C00-00006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7" name="Text Box 3">
          <a:extLst>
            <a:ext uri="{FF2B5EF4-FFF2-40B4-BE49-F238E27FC236}">
              <a16:creationId xmlns:a16="http://schemas.microsoft.com/office/drawing/2014/main" id="{00000000-0008-0000-0C00-00006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8" name="Text Box 3">
          <a:extLst>
            <a:ext uri="{FF2B5EF4-FFF2-40B4-BE49-F238E27FC236}">
              <a16:creationId xmlns:a16="http://schemas.microsoft.com/office/drawing/2014/main" id="{00000000-0008-0000-0C00-00006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09" name="Text Box 3">
          <a:extLst>
            <a:ext uri="{FF2B5EF4-FFF2-40B4-BE49-F238E27FC236}">
              <a16:creationId xmlns:a16="http://schemas.microsoft.com/office/drawing/2014/main" id="{00000000-0008-0000-0C00-00006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0" name="Text Box 3">
          <a:extLst>
            <a:ext uri="{FF2B5EF4-FFF2-40B4-BE49-F238E27FC236}">
              <a16:creationId xmlns:a16="http://schemas.microsoft.com/office/drawing/2014/main" id="{00000000-0008-0000-0C00-00006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1" name="Text Box 3">
          <a:extLst>
            <a:ext uri="{FF2B5EF4-FFF2-40B4-BE49-F238E27FC236}">
              <a16:creationId xmlns:a16="http://schemas.microsoft.com/office/drawing/2014/main" id="{00000000-0008-0000-0C00-00006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2" name="Text Box 3">
          <a:extLst>
            <a:ext uri="{FF2B5EF4-FFF2-40B4-BE49-F238E27FC236}">
              <a16:creationId xmlns:a16="http://schemas.microsoft.com/office/drawing/2014/main" id="{00000000-0008-0000-0C00-00006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3" name="Text Box 3">
          <a:extLst>
            <a:ext uri="{FF2B5EF4-FFF2-40B4-BE49-F238E27FC236}">
              <a16:creationId xmlns:a16="http://schemas.microsoft.com/office/drawing/2014/main" id="{00000000-0008-0000-0C00-00006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4" name="Text Box 3">
          <a:extLst>
            <a:ext uri="{FF2B5EF4-FFF2-40B4-BE49-F238E27FC236}">
              <a16:creationId xmlns:a16="http://schemas.microsoft.com/office/drawing/2014/main" id="{00000000-0008-0000-0C00-00006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00000000-0008-0000-0C00-00006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6" name="Text Box 3">
          <a:extLst>
            <a:ext uri="{FF2B5EF4-FFF2-40B4-BE49-F238E27FC236}">
              <a16:creationId xmlns:a16="http://schemas.microsoft.com/office/drawing/2014/main" id="{00000000-0008-0000-0C00-00006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7" name="Text Box 3">
          <a:extLst>
            <a:ext uri="{FF2B5EF4-FFF2-40B4-BE49-F238E27FC236}">
              <a16:creationId xmlns:a16="http://schemas.microsoft.com/office/drawing/2014/main" id="{00000000-0008-0000-0C00-00006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8" name="Text Box 3">
          <a:extLst>
            <a:ext uri="{FF2B5EF4-FFF2-40B4-BE49-F238E27FC236}">
              <a16:creationId xmlns:a16="http://schemas.microsoft.com/office/drawing/2014/main" id="{00000000-0008-0000-0C00-00006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19" name="Text Box 3">
          <a:extLst>
            <a:ext uri="{FF2B5EF4-FFF2-40B4-BE49-F238E27FC236}">
              <a16:creationId xmlns:a16="http://schemas.microsoft.com/office/drawing/2014/main" id="{00000000-0008-0000-0C00-00006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0" name="Text Box 3">
          <a:extLst>
            <a:ext uri="{FF2B5EF4-FFF2-40B4-BE49-F238E27FC236}">
              <a16:creationId xmlns:a16="http://schemas.microsoft.com/office/drawing/2014/main" id="{00000000-0008-0000-0C00-00007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1" name="Text Box 3">
          <a:extLst>
            <a:ext uri="{FF2B5EF4-FFF2-40B4-BE49-F238E27FC236}">
              <a16:creationId xmlns:a16="http://schemas.microsoft.com/office/drawing/2014/main" id="{00000000-0008-0000-0C00-00007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2" name="Text Box 3">
          <a:extLst>
            <a:ext uri="{FF2B5EF4-FFF2-40B4-BE49-F238E27FC236}">
              <a16:creationId xmlns:a16="http://schemas.microsoft.com/office/drawing/2014/main" id="{00000000-0008-0000-0C00-00007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id="{00000000-0008-0000-0C00-00007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4" name="Text Box 3">
          <a:extLst>
            <a:ext uri="{FF2B5EF4-FFF2-40B4-BE49-F238E27FC236}">
              <a16:creationId xmlns:a16="http://schemas.microsoft.com/office/drawing/2014/main" id="{00000000-0008-0000-0C00-00007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5" name="Text Box 3">
          <a:extLst>
            <a:ext uri="{FF2B5EF4-FFF2-40B4-BE49-F238E27FC236}">
              <a16:creationId xmlns:a16="http://schemas.microsoft.com/office/drawing/2014/main" id="{00000000-0008-0000-0C00-00007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6" name="Text Box 3">
          <a:extLst>
            <a:ext uri="{FF2B5EF4-FFF2-40B4-BE49-F238E27FC236}">
              <a16:creationId xmlns:a16="http://schemas.microsoft.com/office/drawing/2014/main" id="{00000000-0008-0000-0C00-00007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7" name="Text Box 3">
          <a:extLst>
            <a:ext uri="{FF2B5EF4-FFF2-40B4-BE49-F238E27FC236}">
              <a16:creationId xmlns:a16="http://schemas.microsoft.com/office/drawing/2014/main" id="{00000000-0008-0000-0C00-00007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8" name="Text Box 3">
          <a:extLst>
            <a:ext uri="{FF2B5EF4-FFF2-40B4-BE49-F238E27FC236}">
              <a16:creationId xmlns:a16="http://schemas.microsoft.com/office/drawing/2014/main" id="{00000000-0008-0000-0C00-00007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00000000-0008-0000-0C00-00007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0" name="Text Box 3">
          <a:extLst>
            <a:ext uri="{FF2B5EF4-FFF2-40B4-BE49-F238E27FC236}">
              <a16:creationId xmlns:a16="http://schemas.microsoft.com/office/drawing/2014/main" id="{00000000-0008-0000-0C00-00007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1" name="Text Box 3">
          <a:extLst>
            <a:ext uri="{FF2B5EF4-FFF2-40B4-BE49-F238E27FC236}">
              <a16:creationId xmlns:a16="http://schemas.microsoft.com/office/drawing/2014/main" id="{00000000-0008-0000-0C00-00007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2" name="Text Box 3">
          <a:extLst>
            <a:ext uri="{FF2B5EF4-FFF2-40B4-BE49-F238E27FC236}">
              <a16:creationId xmlns:a16="http://schemas.microsoft.com/office/drawing/2014/main" id="{00000000-0008-0000-0C00-00007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id="{00000000-0008-0000-0C00-00007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4" name="Text Box 3">
          <a:extLst>
            <a:ext uri="{FF2B5EF4-FFF2-40B4-BE49-F238E27FC236}">
              <a16:creationId xmlns:a16="http://schemas.microsoft.com/office/drawing/2014/main" id="{00000000-0008-0000-0C00-00007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5" name="Text Box 3">
          <a:extLst>
            <a:ext uri="{FF2B5EF4-FFF2-40B4-BE49-F238E27FC236}">
              <a16:creationId xmlns:a16="http://schemas.microsoft.com/office/drawing/2014/main" id="{00000000-0008-0000-0C00-00007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6" name="Text Box 3">
          <a:extLst>
            <a:ext uri="{FF2B5EF4-FFF2-40B4-BE49-F238E27FC236}">
              <a16:creationId xmlns:a16="http://schemas.microsoft.com/office/drawing/2014/main" id="{00000000-0008-0000-0C00-00008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7" name="Text Box 3">
          <a:extLst>
            <a:ext uri="{FF2B5EF4-FFF2-40B4-BE49-F238E27FC236}">
              <a16:creationId xmlns:a16="http://schemas.microsoft.com/office/drawing/2014/main" id="{00000000-0008-0000-0C00-00008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8" name="Text Box 3">
          <a:extLst>
            <a:ext uri="{FF2B5EF4-FFF2-40B4-BE49-F238E27FC236}">
              <a16:creationId xmlns:a16="http://schemas.microsoft.com/office/drawing/2014/main" id="{00000000-0008-0000-0C00-00008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39" name="Text Box 3">
          <a:extLst>
            <a:ext uri="{FF2B5EF4-FFF2-40B4-BE49-F238E27FC236}">
              <a16:creationId xmlns:a16="http://schemas.microsoft.com/office/drawing/2014/main" id="{00000000-0008-0000-0C00-00008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0" name="Text Box 3">
          <a:extLst>
            <a:ext uri="{FF2B5EF4-FFF2-40B4-BE49-F238E27FC236}">
              <a16:creationId xmlns:a16="http://schemas.microsoft.com/office/drawing/2014/main" id="{00000000-0008-0000-0C00-00008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1" name="Text Box 3">
          <a:extLst>
            <a:ext uri="{FF2B5EF4-FFF2-40B4-BE49-F238E27FC236}">
              <a16:creationId xmlns:a16="http://schemas.microsoft.com/office/drawing/2014/main" id="{00000000-0008-0000-0C00-00008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00000000-0008-0000-0C00-00008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3" name="Text Box 3">
          <a:extLst>
            <a:ext uri="{FF2B5EF4-FFF2-40B4-BE49-F238E27FC236}">
              <a16:creationId xmlns:a16="http://schemas.microsoft.com/office/drawing/2014/main" id="{00000000-0008-0000-0C00-00008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4" name="Text Box 3">
          <a:extLst>
            <a:ext uri="{FF2B5EF4-FFF2-40B4-BE49-F238E27FC236}">
              <a16:creationId xmlns:a16="http://schemas.microsoft.com/office/drawing/2014/main" id="{00000000-0008-0000-0C00-00008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5" name="Text Box 3">
          <a:extLst>
            <a:ext uri="{FF2B5EF4-FFF2-40B4-BE49-F238E27FC236}">
              <a16:creationId xmlns:a16="http://schemas.microsoft.com/office/drawing/2014/main" id="{00000000-0008-0000-0C00-00008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6" name="Text Box 3">
          <a:extLst>
            <a:ext uri="{FF2B5EF4-FFF2-40B4-BE49-F238E27FC236}">
              <a16:creationId xmlns:a16="http://schemas.microsoft.com/office/drawing/2014/main" id="{00000000-0008-0000-0C00-00008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7" name="Text Box 3">
          <a:extLst>
            <a:ext uri="{FF2B5EF4-FFF2-40B4-BE49-F238E27FC236}">
              <a16:creationId xmlns:a16="http://schemas.microsoft.com/office/drawing/2014/main" id="{00000000-0008-0000-0C00-00008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8" name="Text Box 3">
          <a:extLst>
            <a:ext uri="{FF2B5EF4-FFF2-40B4-BE49-F238E27FC236}">
              <a16:creationId xmlns:a16="http://schemas.microsoft.com/office/drawing/2014/main" id="{00000000-0008-0000-0C00-00008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49" name="Text Box 3">
          <a:extLst>
            <a:ext uri="{FF2B5EF4-FFF2-40B4-BE49-F238E27FC236}">
              <a16:creationId xmlns:a16="http://schemas.microsoft.com/office/drawing/2014/main" id="{00000000-0008-0000-0C00-00008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0" name="Text Box 3">
          <a:extLst>
            <a:ext uri="{FF2B5EF4-FFF2-40B4-BE49-F238E27FC236}">
              <a16:creationId xmlns:a16="http://schemas.microsoft.com/office/drawing/2014/main" id="{00000000-0008-0000-0C00-00008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1" name="Text Box 3">
          <a:extLst>
            <a:ext uri="{FF2B5EF4-FFF2-40B4-BE49-F238E27FC236}">
              <a16:creationId xmlns:a16="http://schemas.microsoft.com/office/drawing/2014/main" id="{00000000-0008-0000-0C00-00008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2" name="Text Box 3">
          <a:extLst>
            <a:ext uri="{FF2B5EF4-FFF2-40B4-BE49-F238E27FC236}">
              <a16:creationId xmlns:a16="http://schemas.microsoft.com/office/drawing/2014/main" id="{00000000-0008-0000-0C00-00009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3" name="Text Box 3">
          <a:extLst>
            <a:ext uri="{FF2B5EF4-FFF2-40B4-BE49-F238E27FC236}">
              <a16:creationId xmlns:a16="http://schemas.microsoft.com/office/drawing/2014/main" id="{00000000-0008-0000-0C00-00009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4" name="Text Box 3">
          <a:extLst>
            <a:ext uri="{FF2B5EF4-FFF2-40B4-BE49-F238E27FC236}">
              <a16:creationId xmlns:a16="http://schemas.microsoft.com/office/drawing/2014/main" id="{00000000-0008-0000-0C00-00009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5" name="Text Box 3">
          <a:extLst>
            <a:ext uri="{FF2B5EF4-FFF2-40B4-BE49-F238E27FC236}">
              <a16:creationId xmlns:a16="http://schemas.microsoft.com/office/drawing/2014/main" id="{00000000-0008-0000-0C00-00009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6" name="Text Box 3">
          <a:extLst>
            <a:ext uri="{FF2B5EF4-FFF2-40B4-BE49-F238E27FC236}">
              <a16:creationId xmlns:a16="http://schemas.microsoft.com/office/drawing/2014/main" id="{00000000-0008-0000-0C00-00009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7" name="Text Box 3">
          <a:extLst>
            <a:ext uri="{FF2B5EF4-FFF2-40B4-BE49-F238E27FC236}">
              <a16:creationId xmlns:a16="http://schemas.microsoft.com/office/drawing/2014/main" id="{00000000-0008-0000-0C00-00009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8" name="Text Box 3">
          <a:extLst>
            <a:ext uri="{FF2B5EF4-FFF2-40B4-BE49-F238E27FC236}">
              <a16:creationId xmlns:a16="http://schemas.microsoft.com/office/drawing/2014/main" id="{00000000-0008-0000-0C00-00009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59" name="Text Box 3">
          <a:extLst>
            <a:ext uri="{FF2B5EF4-FFF2-40B4-BE49-F238E27FC236}">
              <a16:creationId xmlns:a16="http://schemas.microsoft.com/office/drawing/2014/main" id="{00000000-0008-0000-0C00-00009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0" name="Text Box 3">
          <a:extLst>
            <a:ext uri="{FF2B5EF4-FFF2-40B4-BE49-F238E27FC236}">
              <a16:creationId xmlns:a16="http://schemas.microsoft.com/office/drawing/2014/main" id="{00000000-0008-0000-0C00-00009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1" name="Text Box 3">
          <a:extLst>
            <a:ext uri="{FF2B5EF4-FFF2-40B4-BE49-F238E27FC236}">
              <a16:creationId xmlns:a16="http://schemas.microsoft.com/office/drawing/2014/main" id="{00000000-0008-0000-0C00-00009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2" name="Text Box 3">
          <a:extLst>
            <a:ext uri="{FF2B5EF4-FFF2-40B4-BE49-F238E27FC236}">
              <a16:creationId xmlns:a16="http://schemas.microsoft.com/office/drawing/2014/main" id="{00000000-0008-0000-0C00-00009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3" name="Text Box 3">
          <a:extLst>
            <a:ext uri="{FF2B5EF4-FFF2-40B4-BE49-F238E27FC236}">
              <a16:creationId xmlns:a16="http://schemas.microsoft.com/office/drawing/2014/main" id="{00000000-0008-0000-0C00-00009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4" name="Text Box 3">
          <a:extLst>
            <a:ext uri="{FF2B5EF4-FFF2-40B4-BE49-F238E27FC236}">
              <a16:creationId xmlns:a16="http://schemas.microsoft.com/office/drawing/2014/main" id="{00000000-0008-0000-0C00-00009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5" name="Text Box 3">
          <a:extLst>
            <a:ext uri="{FF2B5EF4-FFF2-40B4-BE49-F238E27FC236}">
              <a16:creationId xmlns:a16="http://schemas.microsoft.com/office/drawing/2014/main" id="{00000000-0008-0000-0C00-00009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6" name="Text Box 3">
          <a:extLst>
            <a:ext uri="{FF2B5EF4-FFF2-40B4-BE49-F238E27FC236}">
              <a16:creationId xmlns:a16="http://schemas.microsoft.com/office/drawing/2014/main" id="{00000000-0008-0000-0C00-00009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7" name="Text Box 3">
          <a:extLst>
            <a:ext uri="{FF2B5EF4-FFF2-40B4-BE49-F238E27FC236}">
              <a16:creationId xmlns:a16="http://schemas.microsoft.com/office/drawing/2014/main" id="{00000000-0008-0000-0C00-00009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8" name="Text Box 3">
          <a:extLst>
            <a:ext uri="{FF2B5EF4-FFF2-40B4-BE49-F238E27FC236}">
              <a16:creationId xmlns:a16="http://schemas.microsoft.com/office/drawing/2014/main" id="{00000000-0008-0000-0C00-0000A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69" name="Text Box 3">
          <a:extLst>
            <a:ext uri="{FF2B5EF4-FFF2-40B4-BE49-F238E27FC236}">
              <a16:creationId xmlns:a16="http://schemas.microsoft.com/office/drawing/2014/main" id="{00000000-0008-0000-0C00-0000A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0" name="Text Box 3">
          <a:extLst>
            <a:ext uri="{FF2B5EF4-FFF2-40B4-BE49-F238E27FC236}">
              <a16:creationId xmlns:a16="http://schemas.microsoft.com/office/drawing/2014/main" id="{00000000-0008-0000-0C00-0000A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1" name="Text Box 3">
          <a:extLst>
            <a:ext uri="{FF2B5EF4-FFF2-40B4-BE49-F238E27FC236}">
              <a16:creationId xmlns:a16="http://schemas.microsoft.com/office/drawing/2014/main" id="{00000000-0008-0000-0C00-0000A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2" name="Text Box 3">
          <a:extLst>
            <a:ext uri="{FF2B5EF4-FFF2-40B4-BE49-F238E27FC236}">
              <a16:creationId xmlns:a16="http://schemas.microsoft.com/office/drawing/2014/main" id="{00000000-0008-0000-0C00-0000A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3" name="Text Box 3">
          <a:extLst>
            <a:ext uri="{FF2B5EF4-FFF2-40B4-BE49-F238E27FC236}">
              <a16:creationId xmlns:a16="http://schemas.microsoft.com/office/drawing/2014/main" id="{00000000-0008-0000-0C00-0000A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4" name="Text Box 3">
          <a:extLst>
            <a:ext uri="{FF2B5EF4-FFF2-40B4-BE49-F238E27FC236}">
              <a16:creationId xmlns:a16="http://schemas.microsoft.com/office/drawing/2014/main" id="{00000000-0008-0000-0C00-0000A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5" name="Text Box 3">
          <a:extLst>
            <a:ext uri="{FF2B5EF4-FFF2-40B4-BE49-F238E27FC236}">
              <a16:creationId xmlns:a16="http://schemas.microsoft.com/office/drawing/2014/main" id="{00000000-0008-0000-0C00-0000A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6" name="Text Box 3">
          <a:extLst>
            <a:ext uri="{FF2B5EF4-FFF2-40B4-BE49-F238E27FC236}">
              <a16:creationId xmlns:a16="http://schemas.microsoft.com/office/drawing/2014/main" id="{00000000-0008-0000-0C00-0000A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7" name="Text Box 3">
          <a:extLst>
            <a:ext uri="{FF2B5EF4-FFF2-40B4-BE49-F238E27FC236}">
              <a16:creationId xmlns:a16="http://schemas.microsoft.com/office/drawing/2014/main" id="{00000000-0008-0000-0C00-0000A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id="{00000000-0008-0000-0C00-0000A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79" name="Text Box 3">
          <a:extLst>
            <a:ext uri="{FF2B5EF4-FFF2-40B4-BE49-F238E27FC236}">
              <a16:creationId xmlns:a16="http://schemas.microsoft.com/office/drawing/2014/main" id="{00000000-0008-0000-0C00-0000A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0" name="Text Box 3">
          <a:extLst>
            <a:ext uri="{FF2B5EF4-FFF2-40B4-BE49-F238E27FC236}">
              <a16:creationId xmlns:a16="http://schemas.microsoft.com/office/drawing/2014/main" id="{00000000-0008-0000-0C00-0000A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1" name="Text Box 3">
          <a:extLst>
            <a:ext uri="{FF2B5EF4-FFF2-40B4-BE49-F238E27FC236}">
              <a16:creationId xmlns:a16="http://schemas.microsoft.com/office/drawing/2014/main" id="{00000000-0008-0000-0C00-0000A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2" name="Text Box 3">
          <a:extLst>
            <a:ext uri="{FF2B5EF4-FFF2-40B4-BE49-F238E27FC236}">
              <a16:creationId xmlns:a16="http://schemas.microsoft.com/office/drawing/2014/main" id="{00000000-0008-0000-0C00-0000A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3" name="Text Box 3">
          <a:extLst>
            <a:ext uri="{FF2B5EF4-FFF2-40B4-BE49-F238E27FC236}">
              <a16:creationId xmlns:a16="http://schemas.microsoft.com/office/drawing/2014/main" id="{00000000-0008-0000-0C00-0000A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id="{00000000-0008-0000-0C00-0000B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5" name="Text Box 3">
          <a:extLst>
            <a:ext uri="{FF2B5EF4-FFF2-40B4-BE49-F238E27FC236}">
              <a16:creationId xmlns:a16="http://schemas.microsoft.com/office/drawing/2014/main" id="{00000000-0008-0000-0C00-0000B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6" name="Text Box 3">
          <a:extLst>
            <a:ext uri="{FF2B5EF4-FFF2-40B4-BE49-F238E27FC236}">
              <a16:creationId xmlns:a16="http://schemas.microsoft.com/office/drawing/2014/main" id="{00000000-0008-0000-0C00-0000B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7" name="Text Box 3">
          <a:extLst>
            <a:ext uri="{FF2B5EF4-FFF2-40B4-BE49-F238E27FC236}">
              <a16:creationId xmlns:a16="http://schemas.microsoft.com/office/drawing/2014/main" id="{00000000-0008-0000-0C00-0000B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id="{00000000-0008-0000-0C00-0000B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89" name="Text Box 3">
          <a:extLst>
            <a:ext uri="{FF2B5EF4-FFF2-40B4-BE49-F238E27FC236}">
              <a16:creationId xmlns:a16="http://schemas.microsoft.com/office/drawing/2014/main" id="{00000000-0008-0000-0C00-0000B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0" name="Text Box 3">
          <a:extLst>
            <a:ext uri="{FF2B5EF4-FFF2-40B4-BE49-F238E27FC236}">
              <a16:creationId xmlns:a16="http://schemas.microsoft.com/office/drawing/2014/main" id="{00000000-0008-0000-0C00-0000B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1" name="Text Box 3">
          <a:extLst>
            <a:ext uri="{FF2B5EF4-FFF2-40B4-BE49-F238E27FC236}">
              <a16:creationId xmlns:a16="http://schemas.microsoft.com/office/drawing/2014/main" id="{00000000-0008-0000-0C00-0000B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id="{00000000-0008-0000-0C00-0000B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3" name="Text Box 3">
          <a:extLst>
            <a:ext uri="{FF2B5EF4-FFF2-40B4-BE49-F238E27FC236}">
              <a16:creationId xmlns:a16="http://schemas.microsoft.com/office/drawing/2014/main" id="{00000000-0008-0000-0C00-0000B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4" name="Text Box 3">
          <a:extLst>
            <a:ext uri="{FF2B5EF4-FFF2-40B4-BE49-F238E27FC236}">
              <a16:creationId xmlns:a16="http://schemas.microsoft.com/office/drawing/2014/main" id="{00000000-0008-0000-0C00-0000B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5" name="Text Box 3">
          <a:extLst>
            <a:ext uri="{FF2B5EF4-FFF2-40B4-BE49-F238E27FC236}">
              <a16:creationId xmlns:a16="http://schemas.microsoft.com/office/drawing/2014/main" id="{00000000-0008-0000-0C00-0000B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6" name="Text Box 3">
          <a:extLst>
            <a:ext uri="{FF2B5EF4-FFF2-40B4-BE49-F238E27FC236}">
              <a16:creationId xmlns:a16="http://schemas.microsoft.com/office/drawing/2014/main" id="{00000000-0008-0000-0C00-0000B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7" name="Text Box 3">
          <a:extLst>
            <a:ext uri="{FF2B5EF4-FFF2-40B4-BE49-F238E27FC236}">
              <a16:creationId xmlns:a16="http://schemas.microsoft.com/office/drawing/2014/main" id="{00000000-0008-0000-0C00-0000B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id="{00000000-0008-0000-0C00-0000B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799" name="Text Box 3">
          <a:extLst>
            <a:ext uri="{FF2B5EF4-FFF2-40B4-BE49-F238E27FC236}">
              <a16:creationId xmlns:a16="http://schemas.microsoft.com/office/drawing/2014/main" id="{00000000-0008-0000-0C00-0000B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id="{00000000-0008-0000-0C00-0000C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1" name="Text Box 3">
          <a:extLst>
            <a:ext uri="{FF2B5EF4-FFF2-40B4-BE49-F238E27FC236}">
              <a16:creationId xmlns:a16="http://schemas.microsoft.com/office/drawing/2014/main" id="{00000000-0008-0000-0C00-0000C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2" name="Text Box 3">
          <a:extLst>
            <a:ext uri="{FF2B5EF4-FFF2-40B4-BE49-F238E27FC236}">
              <a16:creationId xmlns:a16="http://schemas.microsoft.com/office/drawing/2014/main" id="{00000000-0008-0000-0C00-0000C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3" name="Text Box 3">
          <a:extLst>
            <a:ext uri="{FF2B5EF4-FFF2-40B4-BE49-F238E27FC236}">
              <a16:creationId xmlns:a16="http://schemas.microsoft.com/office/drawing/2014/main" id="{00000000-0008-0000-0C00-0000C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id="{00000000-0008-0000-0C00-0000C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5" name="Text Box 3">
          <a:extLst>
            <a:ext uri="{FF2B5EF4-FFF2-40B4-BE49-F238E27FC236}">
              <a16:creationId xmlns:a16="http://schemas.microsoft.com/office/drawing/2014/main" id="{00000000-0008-0000-0C00-0000C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6" name="Text Box 3">
          <a:extLst>
            <a:ext uri="{FF2B5EF4-FFF2-40B4-BE49-F238E27FC236}">
              <a16:creationId xmlns:a16="http://schemas.microsoft.com/office/drawing/2014/main" id="{00000000-0008-0000-0C00-0000C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7" name="Text Box 3">
          <a:extLst>
            <a:ext uri="{FF2B5EF4-FFF2-40B4-BE49-F238E27FC236}">
              <a16:creationId xmlns:a16="http://schemas.microsoft.com/office/drawing/2014/main" id="{00000000-0008-0000-0C00-0000C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8" name="Text Box 3">
          <a:extLst>
            <a:ext uri="{FF2B5EF4-FFF2-40B4-BE49-F238E27FC236}">
              <a16:creationId xmlns:a16="http://schemas.microsoft.com/office/drawing/2014/main" id="{00000000-0008-0000-0C00-0000C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09" name="Text Box 3">
          <a:extLst>
            <a:ext uri="{FF2B5EF4-FFF2-40B4-BE49-F238E27FC236}">
              <a16:creationId xmlns:a16="http://schemas.microsoft.com/office/drawing/2014/main" id="{00000000-0008-0000-0C00-0000C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0" name="Text Box 3">
          <a:extLst>
            <a:ext uri="{FF2B5EF4-FFF2-40B4-BE49-F238E27FC236}">
              <a16:creationId xmlns:a16="http://schemas.microsoft.com/office/drawing/2014/main" id="{00000000-0008-0000-0C00-0000C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1" name="Text Box 3">
          <a:extLst>
            <a:ext uri="{FF2B5EF4-FFF2-40B4-BE49-F238E27FC236}">
              <a16:creationId xmlns:a16="http://schemas.microsoft.com/office/drawing/2014/main" id="{00000000-0008-0000-0C00-0000C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2" name="Text Box 3">
          <a:extLst>
            <a:ext uri="{FF2B5EF4-FFF2-40B4-BE49-F238E27FC236}">
              <a16:creationId xmlns:a16="http://schemas.microsoft.com/office/drawing/2014/main" id="{00000000-0008-0000-0C00-0000C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3" name="Text Box 3">
          <a:extLst>
            <a:ext uri="{FF2B5EF4-FFF2-40B4-BE49-F238E27FC236}">
              <a16:creationId xmlns:a16="http://schemas.microsoft.com/office/drawing/2014/main" id="{00000000-0008-0000-0C00-0000C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id="{00000000-0008-0000-0C00-0000C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5" name="Text Box 3">
          <a:extLst>
            <a:ext uri="{FF2B5EF4-FFF2-40B4-BE49-F238E27FC236}">
              <a16:creationId xmlns:a16="http://schemas.microsoft.com/office/drawing/2014/main" id="{00000000-0008-0000-0C00-0000C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6" name="Text Box 3">
          <a:extLst>
            <a:ext uri="{FF2B5EF4-FFF2-40B4-BE49-F238E27FC236}">
              <a16:creationId xmlns:a16="http://schemas.microsoft.com/office/drawing/2014/main" id="{00000000-0008-0000-0C00-0000D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7" name="Text Box 3">
          <a:extLst>
            <a:ext uri="{FF2B5EF4-FFF2-40B4-BE49-F238E27FC236}">
              <a16:creationId xmlns:a16="http://schemas.microsoft.com/office/drawing/2014/main" id="{00000000-0008-0000-0C00-0000D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00000000-0008-0000-0C00-0000D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19" name="Text Box 3">
          <a:extLst>
            <a:ext uri="{FF2B5EF4-FFF2-40B4-BE49-F238E27FC236}">
              <a16:creationId xmlns:a16="http://schemas.microsoft.com/office/drawing/2014/main" id="{00000000-0008-0000-0C00-0000D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0" name="Text Box 3">
          <a:extLst>
            <a:ext uri="{FF2B5EF4-FFF2-40B4-BE49-F238E27FC236}">
              <a16:creationId xmlns:a16="http://schemas.microsoft.com/office/drawing/2014/main" id="{00000000-0008-0000-0C00-0000D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1" name="Text Box 3">
          <a:extLst>
            <a:ext uri="{FF2B5EF4-FFF2-40B4-BE49-F238E27FC236}">
              <a16:creationId xmlns:a16="http://schemas.microsoft.com/office/drawing/2014/main" id="{00000000-0008-0000-0C00-0000D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2" name="Text Box 3">
          <a:extLst>
            <a:ext uri="{FF2B5EF4-FFF2-40B4-BE49-F238E27FC236}">
              <a16:creationId xmlns:a16="http://schemas.microsoft.com/office/drawing/2014/main" id="{00000000-0008-0000-0C00-0000D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3" name="Text Box 3">
          <a:extLst>
            <a:ext uri="{FF2B5EF4-FFF2-40B4-BE49-F238E27FC236}">
              <a16:creationId xmlns:a16="http://schemas.microsoft.com/office/drawing/2014/main" id="{00000000-0008-0000-0C00-0000D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4" name="Text Box 3">
          <a:extLst>
            <a:ext uri="{FF2B5EF4-FFF2-40B4-BE49-F238E27FC236}">
              <a16:creationId xmlns:a16="http://schemas.microsoft.com/office/drawing/2014/main" id="{00000000-0008-0000-0C00-0000D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5" name="Text Box 3">
          <a:extLst>
            <a:ext uri="{FF2B5EF4-FFF2-40B4-BE49-F238E27FC236}">
              <a16:creationId xmlns:a16="http://schemas.microsoft.com/office/drawing/2014/main" id="{00000000-0008-0000-0C00-0000D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6" name="Text Box 3">
          <a:extLst>
            <a:ext uri="{FF2B5EF4-FFF2-40B4-BE49-F238E27FC236}">
              <a16:creationId xmlns:a16="http://schemas.microsoft.com/office/drawing/2014/main" id="{00000000-0008-0000-0C00-0000D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7" name="Text Box 3">
          <a:extLst>
            <a:ext uri="{FF2B5EF4-FFF2-40B4-BE49-F238E27FC236}">
              <a16:creationId xmlns:a16="http://schemas.microsoft.com/office/drawing/2014/main" id="{00000000-0008-0000-0C00-0000D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8" name="Text Box 3">
          <a:extLst>
            <a:ext uri="{FF2B5EF4-FFF2-40B4-BE49-F238E27FC236}">
              <a16:creationId xmlns:a16="http://schemas.microsoft.com/office/drawing/2014/main" id="{00000000-0008-0000-0C00-0000D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29" name="Text Box 3">
          <a:extLst>
            <a:ext uri="{FF2B5EF4-FFF2-40B4-BE49-F238E27FC236}">
              <a16:creationId xmlns:a16="http://schemas.microsoft.com/office/drawing/2014/main" id="{00000000-0008-0000-0C00-0000D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0" name="Text Box 3">
          <a:extLst>
            <a:ext uri="{FF2B5EF4-FFF2-40B4-BE49-F238E27FC236}">
              <a16:creationId xmlns:a16="http://schemas.microsoft.com/office/drawing/2014/main" id="{00000000-0008-0000-0C00-0000D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1" name="Text Box 3">
          <a:extLst>
            <a:ext uri="{FF2B5EF4-FFF2-40B4-BE49-F238E27FC236}">
              <a16:creationId xmlns:a16="http://schemas.microsoft.com/office/drawing/2014/main" id="{00000000-0008-0000-0C00-0000D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2" name="Text Box 3">
          <a:extLst>
            <a:ext uri="{FF2B5EF4-FFF2-40B4-BE49-F238E27FC236}">
              <a16:creationId xmlns:a16="http://schemas.microsoft.com/office/drawing/2014/main" id="{00000000-0008-0000-0C00-0000E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3" name="Text Box 3">
          <a:extLst>
            <a:ext uri="{FF2B5EF4-FFF2-40B4-BE49-F238E27FC236}">
              <a16:creationId xmlns:a16="http://schemas.microsoft.com/office/drawing/2014/main" id="{00000000-0008-0000-0C00-0000E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4" name="Text Box 3">
          <a:extLst>
            <a:ext uri="{FF2B5EF4-FFF2-40B4-BE49-F238E27FC236}">
              <a16:creationId xmlns:a16="http://schemas.microsoft.com/office/drawing/2014/main" id="{00000000-0008-0000-0C00-0000E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5" name="Text Box 3">
          <a:extLst>
            <a:ext uri="{FF2B5EF4-FFF2-40B4-BE49-F238E27FC236}">
              <a16:creationId xmlns:a16="http://schemas.microsoft.com/office/drawing/2014/main" id="{00000000-0008-0000-0C00-0000E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6" name="Text Box 3">
          <a:extLst>
            <a:ext uri="{FF2B5EF4-FFF2-40B4-BE49-F238E27FC236}">
              <a16:creationId xmlns:a16="http://schemas.microsoft.com/office/drawing/2014/main" id="{00000000-0008-0000-0C00-0000E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7" name="Text Box 3">
          <a:extLst>
            <a:ext uri="{FF2B5EF4-FFF2-40B4-BE49-F238E27FC236}">
              <a16:creationId xmlns:a16="http://schemas.microsoft.com/office/drawing/2014/main" id="{00000000-0008-0000-0C00-0000E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8" name="Text Box 3">
          <a:extLst>
            <a:ext uri="{FF2B5EF4-FFF2-40B4-BE49-F238E27FC236}">
              <a16:creationId xmlns:a16="http://schemas.microsoft.com/office/drawing/2014/main" id="{00000000-0008-0000-0C00-0000E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39" name="Text Box 3">
          <a:extLst>
            <a:ext uri="{FF2B5EF4-FFF2-40B4-BE49-F238E27FC236}">
              <a16:creationId xmlns:a16="http://schemas.microsoft.com/office/drawing/2014/main" id="{00000000-0008-0000-0C00-0000E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0" name="Text Box 3">
          <a:extLst>
            <a:ext uri="{FF2B5EF4-FFF2-40B4-BE49-F238E27FC236}">
              <a16:creationId xmlns:a16="http://schemas.microsoft.com/office/drawing/2014/main" id="{00000000-0008-0000-0C00-0000E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1" name="Text Box 3">
          <a:extLst>
            <a:ext uri="{FF2B5EF4-FFF2-40B4-BE49-F238E27FC236}">
              <a16:creationId xmlns:a16="http://schemas.microsoft.com/office/drawing/2014/main" id="{00000000-0008-0000-0C00-0000E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2" name="Text Box 3">
          <a:extLst>
            <a:ext uri="{FF2B5EF4-FFF2-40B4-BE49-F238E27FC236}">
              <a16:creationId xmlns:a16="http://schemas.microsoft.com/office/drawing/2014/main" id="{00000000-0008-0000-0C00-0000E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id="{00000000-0008-0000-0C00-0000E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4" name="Text Box 3">
          <a:extLst>
            <a:ext uri="{FF2B5EF4-FFF2-40B4-BE49-F238E27FC236}">
              <a16:creationId xmlns:a16="http://schemas.microsoft.com/office/drawing/2014/main" id="{00000000-0008-0000-0C00-0000E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5" name="Text Box 3">
          <a:extLst>
            <a:ext uri="{FF2B5EF4-FFF2-40B4-BE49-F238E27FC236}">
              <a16:creationId xmlns:a16="http://schemas.microsoft.com/office/drawing/2014/main" id="{00000000-0008-0000-0C00-0000E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6" name="Text Box 3">
          <a:extLst>
            <a:ext uri="{FF2B5EF4-FFF2-40B4-BE49-F238E27FC236}">
              <a16:creationId xmlns:a16="http://schemas.microsoft.com/office/drawing/2014/main" id="{00000000-0008-0000-0C00-0000E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7" name="Text Box 3">
          <a:extLst>
            <a:ext uri="{FF2B5EF4-FFF2-40B4-BE49-F238E27FC236}">
              <a16:creationId xmlns:a16="http://schemas.microsoft.com/office/drawing/2014/main" id="{00000000-0008-0000-0C00-0000E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8" name="Text Box 3">
          <a:extLst>
            <a:ext uri="{FF2B5EF4-FFF2-40B4-BE49-F238E27FC236}">
              <a16:creationId xmlns:a16="http://schemas.microsoft.com/office/drawing/2014/main" id="{00000000-0008-0000-0C00-0000F0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49" name="Text Box 3">
          <a:extLst>
            <a:ext uri="{FF2B5EF4-FFF2-40B4-BE49-F238E27FC236}">
              <a16:creationId xmlns:a16="http://schemas.microsoft.com/office/drawing/2014/main" id="{00000000-0008-0000-0C00-0000F1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0" name="Text Box 3">
          <a:extLst>
            <a:ext uri="{FF2B5EF4-FFF2-40B4-BE49-F238E27FC236}">
              <a16:creationId xmlns:a16="http://schemas.microsoft.com/office/drawing/2014/main" id="{00000000-0008-0000-0C00-0000F2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1" name="Text Box 3">
          <a:extLst>
            <a:ext uri="{FF2B5EF4-FFF2-40B4-BE49-F238E27FC236}">
              <a16:creationId xmlns:a16="http://schemas.microsoft.com/office/drawing/2014/main" id="{00000000-0008-0000-0C00-0000F3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2" name="Text Box 3">
          <a:extLst>
            <a:ext uri="{FF2B5EF4-FFF2-40B4-BE49-F238E27FC236}">
              <a16:creationId xmlns:a16="http://schemas.microsoft.com/office/drawing/2014/main" id="{00000000-0008-0000-0C00-0000F4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3" name="Text Box 3">
          <a:extLst>
            <a:ext uri="{FF2B5EF4-FFF2-40B4-BE49-F238E27FC236}">
              <a16:creationId xmlns:a16="http://schemas.microsoft.com/office/drawing/2014/main" id="{00000000-0008-0000-0C00-0000F5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4" name="Text Box 3">
          <a:extLst>
            <a:ext uri="{FF2B5EF4-FFF2-40B4-BE49-F238E27FC236}">
              <a16:creationId xmlns:a16="http://schemas.microsoft.com/office/drawing/2014/main" id="{00000000-0008-0000-0C00-0000F6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5" name="Text Box 3">
          <a:extLst>
            <a:ext uri="{FF2B5EF4-FFF2-40B4-BE49-F238E27FC236}">
              <a16:creationId xmlns:a16="http://schemas.microsoft.com/office/drawing/2014/main" id="{00000000-0008-0000-0C00-0000F7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6" name="Text Box 3">
          <a:extLst>
            <a:ext uri="{FF2B5EF4-FFF2-40B4-BE49-F238E27FC236}">
              <a16:creationId xmlns:a16="http://schemas.microsoft.com/office/drawing/2014/main" id="{00000000-0008-0000-0C00-0000F8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7" name="Text Box 3">
          <a:extLst>
            <a:ext uri="{FF2B5EF4-FFF2-40B4-BE49-F238E27FC236}">
              <a16:creationId xmlns:a16="http://schemas.microsoft.com/office/drawing/2014/main" id="{00000000-0008-0000-0C00-0000F9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8" name="Text Box 3">
          <a:extLst>
            <a:ext uri="{FF2B5EF4-FFF2-40B4-BE49-F238E27FC236}">
              <a16:creationId xmlns:a16="http://schemas.microsoft.com/office/drawing/2014/main" id="{00000000-0008-0000-0C00-0000FA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59" name="Text Box 3">
          <a:extLst>
            <a:ext uri="{FF2B5EF4-FFF2-40B4-BE49-F238E27FC236}">
              <a16:creationId xmlns:a16="http://schemas.microsoft.com/office/drawing/2014/main" id="{00000000-0008-0000-0C00-0000FB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0" name="Text Box 3">
          <a:extLst>
            <a:ext uri="{FF2B5EF4-FFF2-40B4-BE49-F238E27FC236}">
              <a16:creationId xmlns:a16="http://schemas.microsoft.com/office/drawing/2014/main" id="{00000000-0008-0000-0C00-0000FC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1" name="Text Box 3">
          <a:extLst>
            <a:ext uri="{FF2B5EF4-FFF2-40B4-BE49-F238E27FC236}">
              <a16:creationId xmlns:a16="http://schemas.microsoft.com/office/drawing/2014/main" id="{00000000-0008-0000-0C00-0000FD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2" name="Text Box 3">
          <a:extLst>
            <a:ext uri="{FF2B5EF4-FFF2-40B4-BE49-F238E27FC236}">
              <a16:creationId xmlns:a16="http://schemas.microsoft.com/office/drawing/2014/main" id="{00000000-0008-0000-0C00-0000FE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id="{00000000-0008-0000-0C00-0000FF12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4" name="Text Box 3">
          <a:extLst>
            <a:ext uri="{FF2B5EF4-FFF2-40B4-BE49-F238E27FC236}">
              <a16:creationId xmlns:a16="http://schemas.microsoft.com/office/drawing/2014/main" id="{00000000-0008-0000-0C00-000000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id="{00000000-0008-0000-0C00-000001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6" name="Text Box 3">
          <a:extLst>
            <a:ext uri="{FF2B5EF4-FFF2-40B4-BE49-F238E27FC236}">
              <a16:creationId xmlns:a16="http://schemas.microsoft.com/office/drawing/2014/main" id="{00000000-0008-0000-0C00-000002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7" name="Text Box 3">
          <a:extLst>
            <a:ext uri="{FF2B5EF4-FFF2-40B4-BE49-F238E27FC236}">
              <a16:creationId xmlns:a16="http://schemas.microsoft.com/office/drawing/2014/main" id="{00000000-0008-0000-0C00-000003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8" name="Text Box 3">
          <a:extLst>
            <a:ext uri="{FF2B5EF4-FFF2-40B4-BE49-F238E27FC236}">
              <a16:creationId xmlns:a16="http://schemas.microsoft.com/office/drawing/2014/main" id="{00000000-0008-0000-0C00-000004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69" name="Text Box 3">
          <a:extLst>
            <a:ext uri="{FF2B5EF4-FFF2-40B4-BE49-F238E27FC236}">
              <a16:creationId xmlns:a16="http://schemas.microsoft.com/office/drawing/2014/main" id="{00000000-0008-0000-0C00-000005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0" name="Text Box 3">
          <a:extLst>
            <a:ext uri="{FF2B5EF4-FFF2-40B4-BE49-F238E27FC236}">
              <a16:creationId xmlns:a16="http://schemas.microsoft.com/office/drawing/2014/main" id="{00000000-0008-0000-0C00-000006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1" name="Text Box 3">
          <a:extLst>
            <a:ext uri="{FF2B5EF4-FFF2-40B4-BE49-F238E27FC236}">
              <a16:creationId xmlns:a16="http://schemas.microsoft.com/office/drawing/2014/main" id="{00000000-0008-0000-0C00-000007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2" name="Text Box 3">
          <a:extLst>
            <a:ext uri="{FF2B5EF4-FFF2-40B4-BE49-F238E27FC236}">
              <a16:creationId xmlns:a16="http://schemas.microsoft.com/office/drawing/2014/main" id="{00000000-0008-0000-0C00-000008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00000000-0008-0000-0C00-000009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4" name="Text Box 3">
          <a:extLst>
            <a:ext uri="{FF2B5EF4-FFF2-40B4-BE49-F238E27FC236}">
              <a16:creationId xmlns:a16="http://schemas.microsoft.com/office/drawing/2014/main" id="{00000000-0008-0000-0C00-00000A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5" name="Text Box 3">
          <a:extLst>
            <a:ext uri="{FF2B5EF4-FFF2-40B4-BE49-F238E27FC236}">
              <a16:creationId xmlns:a16="http://schemas.microsoft.com/office/drawing/2014/main" id="{00000000-0008-0000-0C00-00000B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6" name="Text Box 3">
          <a:extLst>
            <a:ext uri="{FF2B5EF4-FFF2-40B4-BE49-F238E27FC236}">
              <a16:creationId xmlns:a16="http://schemas.microsoft.com/office/drawing/2014/main" id="{00000000-0008-0000-0C00-00000C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id="{00000000-0008-0000-0C00-00000D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8" name="Text Box 3">
          <a:extLst>
            <a:ext uri="{FF2B5EF4-FFF2-40B4-BE49-F238E27FC236}">
              <a16:creationId xmlns:a16="http://schemas.microsoft.com/office/drawing/2014/main" id="{00000000-0008-0000-0C00-00000E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79" name="Text Box 3">
          <a:extLst>
            <a:ext uri="{FF2B5EF4-FFF2-40B4-BE49-F238E27FC236}">
              <a16:creationId xmlns:a16="http://schemas.microsoft.com/office/drawing/2014/main" id="{00000000-0008-0000-0C00-00000F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0" name="Text Box 3">
          <a:extLst>
            <a:ext uri="{FF2B5EF4-FFF2-40B4-BE49-F238E27FC236}">
              <a16:creationId xmlns:a16="http://schemas.microsoft.com/office/drawing/2014/main" id="{00000000-0008-0000-0C00-000010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1" name="Text Box 3">
          <a:extLst>
            <a:ext uri="{FF2B5EF4-FFF2-40B4-BE49-F238E27FC236}">
              <a16:creationId xmlns:a16="http://schemas.microsoft.com/office/drawing/2014/main" id="{00000000-0008-0000-0C00-000011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00000000-0008-0000-0C00-000012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3" name="Text Box 3">
          <a:extLst>
            <a:ext uri="{FF2B5EF4-FFF2-40B4-BE49-F238E27FC236}">
              <a16:creationId xmlns:a16="http://schemas.microsoft.com/office/drawing/2014/main" id="{00000000-0008-0000-0C00-000013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00000000-0008-0000-0C00-000014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5" name="Text Box 3">
          <a:extLst>
            <a:ext uri="{FF2B5EF4-FFF2-40B4-BE49-F238E27FC236}">
              <a16:creationId xmlns:a16="http://schemas.microsoft.com/office/drawing/2014/main" id="{00000000-0008-0000-0C00-000015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6" name="Text Box 3">
          <a:extLst>
            <a:ext uri="{FF2B5EF4-FFF2-40B4-BE49-F238E27FC236}">
              <a16:creationId xmlns:a16="http://schemas.microsoft.com/office/drawing/2014/main" id="{00000000-0008-0000-0C00-000016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7" name="Text Box 3">
          <a:extLst>
            <a:ext uri="{FF2B5EF4-FFF2-40B4-BE49-F238E27FC236}">
              <a16:creationId xmlns:a16="http://schemas.microsoft.com/office/drawing/2014/main" id="{00000000-0008-0000-0C00-000017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8" name="Text Box 3">
          <a:extLst>
            <a:ext uri="{FF2B5EF4-FFF2-40B4-BE49-F238E27FC236}">
              <a16:creationId xmlns:a16="http://schemas.microsoft.com/office/drawing/2014/main" id="{00000000-0008-0000-0C00-000018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89" name="Text Box 3">
          <a:extLst>
            <a:ext uri="{FF2B5EF4-FFF2-40B4-BE49-F238E27FC236}">
              <a16:creationId xmlns:a16="http://schemas.microsoft.com/office/drawing/2014/main" id="{00000000-0008-0000-0C00-000019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0" name="Text Box 3">
          <a:extLst>
            <a:ext uri="{FF2B5EF4-FFF2-40B4-BE49-F238E27FC236}">
              <a16:creationId xmlns:a16="http://schemas.microsoft.com/office/drawing/2014/main" id="{00000000-0008-0000-0C00-00001A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1" name="Text Box 3">
          <a:extLst>
            <a:ext uri="{FF2B5EF4-FFF2-40B4-BE49-F238E27FC236}">
              <a16:creationId xmlns:a16="http://schemas.microsoft.com/office/drawing/2014/main" id="{00000000-0008-0000-0C00-00001B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2" name="Text Box 3">
          <a:extLst>
            <a:ext uri="{FF2B5EF4-FFF2-40B4-BE49-F238E27FC236}">
              <a16:creationId xmlns:a16="http://schemas.microsoft.com/office/drawing/2014/main" id="{00000000-0008-0000-0C00-00001C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3" name="Text Box 3">
          <a:extLst>
            <a:ext uri="{FF2B5EF4-FFF2-40B4-BE49-F238E27FC236}">
              <a16:creationId xmlns:a16="http://schemas.microsoft.com/office/drawing/2014/main" id="{00000000-0008-0000-0C00-00001D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4" name="Text Box 3">
          <a:extLst>
            <a:ext uri="{FF2B5EF4-FFF2-40B4-BE49-F238E27FC236}">
              <a16:creationId xmlns:a16="http://schemas.microsoft.com/office/drawing/2014/main" id="{00000000-0008-0000-0C00-00001E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5" name="Text Box 3">
          <a:extLst>
            <a:ext uri="{FF2B5EF4-FFF2-40B4-BE49-F238E27FC236}">
              <a16:creationId xmlns:a16="http://schemas.microsoft.com/office/drawing/2014/main" id="{00000000-0008-0000-0C00-00001F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6" name="Text Box 3">
          <a:extLst>
            <a:ext uri="{FF2B5EF4-FFF2-40B4-BE49-F238E27FC236}">
              <a16:creationId xmlns:a16="http://schemas.microsoft.com/office/drawing/2014/main" id="{00000000-0008-0000-0C00-000020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7" name="Text Box 3">
          <a:extLst>
            <a:ext uri="{FF2B5EF4-FFF2-40B4-BE49-F238E27FC236}">
              <a16:creationId xmlns:a16="http://schemas.microsoft.com/office/drawing/2014/main" id="{00000000-0008-0000-0C00-000021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8" name="Text Box 3">
          <a:extLst>
            <a:ext uri="{FF2B5EF4-FFF2-40B4-BE49-F238E27FC236}">
              <a16:creationId xmlns:a16="http://schemas.microsoft.com/office/drawing/2014/main" id="{00000000-0008-0000-0C00-000022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899" name="Text Box 3">
          <a:extLst>
            <a:ext uri="{FF2B5EF4-FFF2-40B4-BE49-F238E27FC236}">
              <a16:creationId xmlns:a16="http://schemas.microsoft.com/office/drawing/2014/main" id="{00000000-0008-0000-0C00-000023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id="{00000000-0008-0000-0C00-000024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1" name="Text Box 3">
          <a:extLst>
            <a:ext uri="{FF2B5EF4-FFF2-40B4-BE49-F238E27FC236}">
              <a16:creationId xmlns:a16="http://schemas.microsoft.com/office/drawing/2014/main" id="{00000000-0008-0000-0C00-000025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2" name="Text Box 3">
          <a:extLst>
            <a:ext uri="{FF2B5EF4-FFF2-40B4-BE49-F238E27FC236}">
              <a16:creationId xmlns:a16="http://schemas.microsoft.com/office/drawing/2014/main" id="{00000000-0008-0000-0C00-000026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3" name="Text Box 3">
          <a:extLst>
            <a:ext uri="{FF2B5EF4-FFF2-40B4-BE49-F238E27FC236}">
              <a16:creationId xmlns:a16="http://schemas.microsoft.com/office/drawing/2014/main" id="{00000000-0008-0000-0C00-000027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4" name="Text Box 3">
          <a:extLst>
            <a:ext uri="{FF2B5EF4-FFF2-40B4-BE49-F238E27FC236}">
              <a16:creationId xmlns:a16="http://schemas.microsoft.com/office/drawing/2014/main" id="{00000000-0008-0000-0C00-000028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5" name="Text Box 3">
          <a:extLst>
            <a:ext uri="{FF2B5EF4-FFF2-40B4-BE49-F238E27FC236}">
              <a16:creationId xmlns:a16="http://schemas.microsoft.com/office/drawing/2014/main" id="{00000000-0008-0000-0C00-000029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6" name="Text Box 3">
          <a:extLst>
            <a:ext uri="{FF2B5EF4-FFF2-40B4-BE49-F238E27FC236}">
              <a16:creationId xmlns:a16="http://schemas.microsoft.com/office/drawing/2014/main" id="{00000000-0008-0000-0C00-00002A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7" name="Text Box 3">
          <a:extLst>
            <a:ext uri="{FF2B5EF4-FFF2-40B4-BE49-F238E27FC236}">
              <a16:creationId xmlns:a16="http://schemas.microsoft.com/office/drawing/2014/main" id="{00000000-0008-0000-0C00-00002B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8" name="Text Box 3">
          <a:extLst>
            <a:ext uri="{FF2B5EF4-FFF2-40B4-BE49-F238E27FC236}">
              <a16:creationId xmlns:a16="http://schemas.microsoft.com/office/drawing/2014/main" id="{00000000-0008-0000-0C00-00002C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09" name="Text Box 3">
          <a:extLst>
            <a:ext uri="{FF2B5EF4-FFF2-40B4-BE49-F238E27FC236}">
              <a16:creationId xmlns:a16="http://schemas.microsoft.com/office/drawing/2014/main" id="{00000000-0008-0000-0C00-00002D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0" name="Text Box 3">
          <a:extLst>
            <a:ext uri="{FF2B5EF4-FFF2-40B4-BE49-F238E27FC236}">
              <a16:creationId xmlns:a16="http://schemas.microsoft.com/office/drawing/2014/main" id="{00000000-0008-0000-0C00-00002E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1" name="Text Box 3">
          <a:extLst>
            <a:ext uri="{FF2B5EF4-FFF2-40B4-BE49-F238E27FC236}">
              <a16:creationId xmlns:a16="http://schemas.microsoft.com/office/drawing/2014/main" id="{00000000-0008-0000-0C00-00002F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2" name="Text Box 3">
          <a:extLst>
            <a:ext uri="{FF2B5EF4-FFF2-40B4-BE49-F238E27FC236}">
              <a16:creationId xmlns:a16="http://schemas.microsoft.com/office/drawing/2014/main" id="{00000000-0008-0000-0C00-000030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3" name="Text Box 3">
          <a:extLst>
            <a:ext uri="{FF2B5EF4-FFF2-40B4-BE49-F238E27FC236}">
              <a16:creationId xmlns:a16="http://schemas.microsoft.com/office/drawing/2014/main" id="{00000000-0008-0000-0C00-000031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4" name="Text Box 3">
          <a:extLst>
            <a:ext uri="{FF2B5EF4-FFF2-40B4-BE49-F238E27FC236}">
              <a16:creationId xmlns:a16="http://schemas.microsoft.com/office/drawing/2014/main" id="{00000000-0008-0000-0C00-000032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5" name="Text Box 3">
          <a:extLst>
            <a:ext uri="{FF2B5EF4-FFF2-40B4-BE49-F238E27FC236}">
              <a16:creationId xmlns:a16="http://schemas.microsoft.com/office/drawing/2014/main" id="{00000000-0008-0000-0C00-000033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6" name="Text Box 3">
          <a:extLst>
            <a:ext uri="{FF2B5EF4-FFF2-40B4-BE49-F238E27FC236}">
              <a16:creationId xmlns:a16="http://schemas.microsoft.com/office/drawing/2014/main" id="{00000000-0008-0000-0C00-000034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7" name="Text Box 3">
          <a:extLst>
            <a:ext uri="{FF2B5EF4-FFF2-40B4-BE49-F238E27FC236}">
              <a16:creationId xmlns:a16="http://schemas.microsoft.com/office/drawing/2014/main" id="{00000000-0008-0000-0C00-000035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8" name="Text Box 3">
          <a:extLst>
            <a:ext uri="{FF2B5EF4-FFF2-40B4-BE49-F238E27FC236}">
              <a16:creationId xmlns:a16="http://schemas.microsoft.com/office/drawing/2014/main" id="{00000000-0008-0000-0C00-000036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19" name="Text Box 3">
          <a:extLst>
            <a:ext uri="{FF2B5EF4-FFF2-40B4-BE49-F238E27FC236}">
              <a16:creationId xmlns:a16="http://schemas.microsoft.com/office/drawing/2014/main" id="{00000000-0008-0000-0C00-000037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0" name="Text Box 3">
          <a:extLst>
            <a:ext uri="{FF2B5EF4-FFF2-40B4-BE49-F238E27FC236}">
              <a16:creationId xmlns:a16="http://schemas.microsoft.com/office/drawing/2014/main" id="{00000000-0008-0000-0C00-000038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1" name="Text Box 3">
          <a:extLst>
            <a:ext uri="{FF2B5EF4-FFF2-40B4-BE49-F238E27FC236}">
              <a16:creationId xmlns:a16="http://schemas.microsoft.com/office/drawing/2014/main" id="{00000000-0008-0000-0C00-000039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2" name="Text Box 3">
          <a:extLst>
            <a:ext uri="{FF2B5EF4-FFF2-40B4-BE49-F238E27FC236}">
              <a16:creationId xmlns:a16="http://schemas.microsoft.com/office/drawing/2014/main" id="{00000000-0008-0000-0C00-00003A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3" name="Text Box 3">
          <a:extLst>
            <a:ext uri="{FF2B5EF4-FFF2-40B4-BE49-F238E27FC236}">
              <a16:creationId xmlns:a16="http://schemas.microsoft.com/office/drawing/2014/main" id="{00000000-0008-0000-0C00-00003B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4" name="Text Box 3">
          <a:extLst>
            <a:ext uri="{FF2B5EF4-FFF2-40B4-BE49-F238E27FC236}">
              <a16:creationId xmlns:a16="http://schemas.microsoft.com/office/drawing/2014/main" id="{00000000-0008-0000-0C00-00003C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5" name="Text Box 3">
          <a:extLst>
            <a:ext uri="{FF2B5EF4-FFF2-40B4-BE49-F238E27FC236}">
              <a16:creationId xmlns:a16="http://schemas.microsoft.com/office/drawing/2014/main" id="{00000000-0008-0000-0C00-00003D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6" name="Text Box 3">
          <a:extLst>
            <a:ext uri="{FF2B5EF4-FFF2-40B4-BE49-F238E27FC236}">
              <a16:creationId xmlns:a16="http://schemas.microsoft.com/office/drawing/2014/main" id="{00000000-0008-0000-0C00-00003E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7" name="Text Box 3">
          <a:extLst>
            <a:ext uri="{FF2B5EF4-FFF2-40B4-BE49-F238E27FC236}">
              <a16:creationId xmlns:a16="http://schemas.microsoft.com/office/drawing/2014/main" id="{00000000-0008-0000-0C00-00003F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00000000-0008-0000-0C00-000040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29" name="Text Box 3">
          <a:extLst>
            <a:ext uri="{FF2B5EF4-FFF2-40B4-BE49-F238E27FC236}">
              <a16:creationId xmlns:a16="http://schemas.microsoft.com/office/drawing/2014/main" id="{00000000-0008-0000-0C00-000041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0" name="Text Box 3">
          <a:extLst>
            <a:ext uri="{FF2B5EF4-FFF2-40B4-BE49-F238E27FC236}">
              <a16:creationId xmlns:a16="http://schemas.microsoft.com/office/drawing/2014/main" id="{00000000-0008-0000-0C00-000042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1" name="Text Box 3">
          <a:extLst>
            <a:ext uri="{FF2B5EF4-FFF2-40B4-BE49-F238E27FC236}">
              <a16:creationId xmlns:a16="http://schemas.microsoft.com/office/drawing/2014/main" id="{00000000-0008-0000-0C00-000043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2" name="Text Box 3">
          <a:extLst>
            <a:ext uri="{FF2B5EF4-FFF2-40B4-BE49-F238E27FC236}">
              <a16:creationId xmlns:a16="http://schemas.microsoft.com/office/drawing/2014/main" id="{00000000-0008-0000-0C00-000044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3" name="Text Box 3">
          <a:extLst>
            <a:ext uri="{FF2B5EF4-FFF2-40B4-BE49-F238E27FC236}">
              <a16:creationId xmlns:a16="http://schemas.microsoft.com/office/drawing/2014/main" id="{00000000-0008-0000-0C00-000045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4" name="Text Box 3">
          <a:extLst>
            <a:ext uri="{FF2B5EF4-FFF2-40B4-BE49-F238E27FC236}">
              <a16:creationId xmlns:a16="http://schemas.microsoft.com/office/drawing/2014/main" id="{00000000-0008-0000-0C00-000046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5" name="Text Box 3">
          <a:extLst>
            <a:ext uri="{FF2B5EF4-FFF2-40B4-BE49-F238E27FC236}">
              <a16:creationId xmlns:a16="http://schemas.microsoft.com/office/drawing/2014/main" id="{00000000-0008-0000-0C00-000047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6" name="Text Box 3">
          <a:extLst>
            <a:ext uri="{FF2B5EF4-FFF2-40B4-BE49-F238E27FC236}">
              <a16:creationId xmlns:a16="http://schemas.microsoft.com/office/drawing/2014/main" id="{00000000-0008-0000-0C00-000048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7" name="Text Box 3">
          <a:extLst>
            <a:ext uri="{FF2B5EF4-FFF2-40B4-BE49-F238E27FC236}">
              <a16:creationId xmlns:a16="http://schemas.microsoft.com/office/drawing/2014/main" id="{00000000-0008-0000-0C00-000049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8" name="Text Box 3">
          <a:extLst>
            <a:ext uri="{FF2B5EF4-FFF2-40B4-BE49-F238E27FC236}">
              <a16:creationId xmlns:a16="http://schemas.microsoft.com/office/drawing/2014/main" id="{00000000-0008-0000-0C00-00004A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39" name="Text Box 3">
          <a:extLst>
            <a:ext uri="{FF2B5EF4-FFF2-40B4-BE49-F238E27FC236}">
              <a16:creationId xmlns:a16="http://schemas.microsoft.com/office/drawing/2014/main" id="{00000000-0008-0000-0C00-00004B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0" name="Text Box 3">
          <a:extLst>
            <a:ext uri="{FF2B5EF4-FFF2-40B4-BE49-F238E27FC236}">
              <a16:creationId xmlns:a16="http://schemas.microsoft.com/office/drawing/2014/main" id="{00000000-0008-0000-0C00-00004C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1" name="Text Box 3">
          <a:extLst>
            <a:ext uri="{FF2B5EF4-FFF2-40B4-BE49-F238E27FC236}">
              <a16:creationId xmlns:a16="http://schemas.microsoft.com/office/drawing/2014/main" id="{00000000-0008-0000-0C00-00004D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2" name="Text Box 3">
          <a:extLst>
            <a:ext uri="{FF2B5EF4-FFF2-40B4-BE49-F238E27FC236}">
              <a16:creationId xmlns:a16="http://schemas.microsoft.com/office/drawing/2014/main" id="{00000000-0008-0000-0C00-00004E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3" name="Text Box 3">
          <a:extLst>
            <a:ext uri="{FF2B5EF4-FFF2-40B4-BE49-F238E27FC236}">
              <a16:creationId xmlns:a16="http://schemas.microsoft.com/office/drawing/2014/main" id="{00000000-0008-0000-0C00-00004F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4" name="Text Box 3">
          <a:extLst>
            <a:ext uri="{FF2B5EF4-FFF2-40B4-BE49-F238E27FC236}">
              <a16:creationId xmlns:a16="http://schemas.microsoft.com/office/drawing/2014/main" id="{00000000-0008-0000-0C00-000050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5" name="Text Box 3">
          <a:extLst>
            <a:ext uri="{FF2B5EF4-FFF2-40B4-BE49-F238E27FC236}">
              <a16:creationId xmlns:a16="http://schemas.microsoft.com/office/drawing/2014/main" id="{00000000-0008-0000-0C00-000051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6" name="Text Box 3">
          <a:extLst>
            <a:ext uri="{FF2B5EF4-FFF2-40B4-BE49-F238E27FC236}">
              <a16:creationId xmlns:a16="http://schemas.microsoft.com/office/drawing/2014/main" id="{00000000-0008-0000-0C00-000052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7" name="Text Box 3">
          <a:extLst>
            <a:ext uri="{FF2B5EF4-FFF2-40B4-BE49-F238E27FC236}">
              <a16:creationId xmlns:a16="http://schemas.microsoft.com/office/drawing/2014/main" id="{00000000-0008-0000-0C00-000053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8" name="Text Box 3">
          <a:extLst>
            <a:ext uri="{FF2B5EF4-FFF2-40B4-BE49-F238E27FC236}">
              <a16:creationId xmlns:a16="http://schemas.microsoft.com/office/drawing/2014/main" id="{00000000-0008-0000-0C00-000054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49" name="Text Box 3">
          <a:extLst>
            <a:ext uri="{FF2B5EF4-FFF2-40B4-BE49-F238E27FC236}">
              <a16:creationId xmlns:a16="http://schemas.microsoft.com/office/drawing/2014/main" id="{00000000-0008-0000-0C00-000055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0" name="Text Box 3">
          <a:extLst>
            <a:ext uri="{FF2B5EF4-FFF2-40B4-BE49-F238E27FC236}">
              <a16:creationId xmlns:a16="http://schemas.microsoft.com/office/drawing/2014/main" id="{00000000-0008-0000-0C00-000056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1" name="Text Box 3">
          <a:extLst>
            <a:ext uri="{FF2B5EF4-FFF2-40B4-BE49-F238E27FC236}">
              <a16:creationId xmlns:a16="http://schemas.microsoft.com/office/drawing/2014/main" id="{00000000-0008-0000-0C00-000057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2" name="Text Box 3">
          <a:extLst>
            <a:ext uri="{FF2B5EF4-FFF2-40B4-BE49-F238E27FC236}">
              <a16:creationId xmlns:a16="http://schemas.microsoft.com/office/drawing/2014/main" id="{00000000-0008-0000-0C00-000058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3" name="Text Box 3">
          <a:extLst>
            <a:ext uri="{FF2B5EF4-FFF2-40B4-BE49-F238E27FC236}">
              <a16:creationId xmlns:a16="http://schemas.microsoft.com/office/drawing/2014/main" id="{00000000-0008-0000-0C00-000059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4" name="Text Box 3">
          <a:extLst>
            <a:ext uri="{FF2B5EF4-FFF2-40B4-BE49-F238E27FC236}">
              <a16:creationId xmlns:a16="http://schemas.microsoft.com/office/drawing/2014/main" id="{00000000-0008-0000-0C00-00005A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5" name="Text Box 3">
          <a:extLst>
            <a:ext uri="{FF2B5EF4-FFF2-40B4-BE49-F238E27FC236}">
              <a16:creationId xmlns:a16="http://schemas.microsoft.com/office/drawing/2014/main" id="{00000000-0008-0000-0C00-00005B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6" name="Text Box 3">
          <a:extLst>
            <a:ext uri="{FF2B5EF4-FFF2-40B4-BE49-F238E27FC236}">
              <a16:creationId xmlns:a16="http://schemas.microsoft.com/office/drawing/2014/main" id="{00000000-0008-0000-0C00-00005C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7" name="Text Box 3">
          <a:extLst>
            <a:ext uri="{FF2B5EF4-FFF2-40B4-BE49-F238E27FC236}">
              <a16:creationId xmlns:a16="http://schemas.microsoft.com/office/drawing/2014/main" id="{00000000-0008-0000-0C00-00005D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8" name="Text Box 3">
          <a:extLst>
            <a:ext uri="{FF2B5EF4-FFF2-40B4-BE49-F238E27FC236}">
              <a16:creationId xmlns:a16="http://schemas.microsoft.com/office/drawing/2014/main" id="{00000000-0008-0000-0C00-00005E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59" name="Text Box 3">
          <a:extLst>
            <a:ext uri="{FF2B5EF4-FFF2-40B4-BE49-F238E27FC236}">
              <a16:creationId xmlns:a16="http://schemas.microsoft.com/office/drawing/2014/main" id="{00000000-0008-0000-0C00-00005F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0" name="Text Box 3">
          <a:extLst>
            <a:ext uri="{FF2B5EF4-FFF2-40B4-BE49-F238E27FC236}">
              <a16:creationId xmlns:a16="http://schemas.microsoft.com/office/drawing/2014/main" id="{00000000-0008-0000-0C00-000060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1" name="Text Box 3">
          <a:extLst>
            <a:ext uri="{FF2B5EF4-FFF2-40B4-BE49-F238E27FC236}">
              <a16:creationId xmlns:a16="http://schemas.microsoft.com/office/drawing/2014/main" id="{00000000-0008-0000-0C00-000061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2" name="Text Box 3">
          <a:extLst>
            <a:ext uri="{FF2B5EF4-FFF2-40B4-BE49-F238E27FC236}">
              <a16:creationId xmlns:a16="http://schemas.microsoft.com/office/drawing/2014/main" id="{00000000-0008-0000-0C00-000062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3" name="Text Box 3">
          <a:extLst>
            <a:ext uri="{FF2B5EF4-FFF2-40B4-BE49-F238E27FC236}">
              <a16:creationId xmlns:a16="http://schemas.microsoft.com/office/drawing/2014/main" id="{00000000-0008-0000-0C00-000063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00000000-0008-0000-0C00-000064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5" name="Text Box 3">
          <a:extLst>
            <a:ext uri="{FF2B5EF4-FFF2-40B4-BE49-F238E27FC236}">
              <a16:creationId xmlns:a16="http://schemas.microsoft.com/office/drawing/2014/main" id="{00000000-0008-0000-0C00-000065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6" name="Text Box 3">
          <a:extLst>
            <a:ext uri="{FF2B5EF4-FFF2-40B4-BE49-F238E27FC236}">
              <a16:creationId xmlns:a16="http://schemas.microsoft.com/office/drawing/2014/main" id="{00000000-0008-0000-0C00-000066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7" name="Text Box 3">
          <a:extLst>
            <a:ext uri="{FF2B5EF4-FFF2-40B4-BE49-F238E27FC236}">
              <a16:creationId xmlns:a16="http://schemas.microsoft.com/office/drawing/2014/main" id="{00000000-0008-0000-0C00-000067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00000000-0008-0000-0C00-000068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69" name="Text Box 3">
          <a:extLst>
            <a:ext uri="{FF2B5EF4-FFF2-40B4-BE49-F238E27FC236}">
              <a16:creationId xmlns:a16="http://schemas.microsoft.com/office/drawing/2014/main" id="{00000000-0008-0000-0C00-000069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0" name="Text Box 3">
          <a:extLst>
            <a:ext uri="{FF2B5EF4-FFF2-40B4-BE49-F238E27FC236}">
              <a16:creationId xmlns:a16="http://schemas.microsoft.com/office/drawing/2014/main" id="{00000000-0008-0000-0C00-00006A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1" name="Text Box 3">
          <a:extLst>
            <a:ext uri="{FF2B5EF4-FFF2-40B4-BE49-F238E27FC236}">
              <a16:creationId xmlns:a16="http://schemas.microsoft.com/office/drawing/2014/main" id="{00000000-0008-0000-0C00-00006B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2" name="Text Box 3">
          <a:extLst>
            <a:ext uri="{FF2B5EF4-FFF2-40B4-BE49-F238E27FC236}">
              <a16:creationId xmlns:a16="http://schemas.microsoft.com/office/drawing/2014/main" id="{00000000-0008-0000-0C00-00006C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3" name="Text Box 3">
          <a:extLst>
            <a:ext uri="{FF2B5EF4-FFF2-40B4-BE49-F238E27FC236}">
              <a16:creationId xmlns:a16="http://schemas.microsoft.com/office/drawing/2014/main" id="{00000000-0008-0000-0C00-00006D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4" name="Text Box 3">
          <a:extLst>
            <a:ext uri="{FF2B5EF4-FFF2-40B4-BE49-F238E27FC236}">
              <a16:creationId xmlns:a16="http://schemas.microsoft.com/office/drawing/2014/main" id="{00000000-0008-0000-0C00-00006E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5" name="Text Box 3">
          <a:extLst>
            <a:ext uri="{FF2B5EF4-FFF2-40B4-BE49-F238E27FC236}">
              <a16:creationId xmlns:a16="http://schemas.microsoft.com/office/drawing/2014/main" id="{00000000-0008-0000-0C00-00006F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6" name="Text Box 3">
          <a:extLst>
            <a:ext uri="{FF2B5EF4-FFF2-40B4-BE49-F238E27FC236}">
              <a16:creationId xmlns:a16="http://schemas.microsoft.com/office/drawing/2014/main" id="{00000000-0008-0000-0C00-000070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7" name="Text Box 3">
          <a:extLst>
            <a:ext uri="{FF2B5EF4-FFF2-40B4-BE49-F238E27FC236}">
              <a16:creationId xmlns:a16="http://schemas.microsoft.com/office/drawing/2014/main" id="{00000000-0008-0000-0C00-000071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8" name="Text Box 3">
          <a:extLst>
            <a:ext uri="{FF2B5EF4-FFF2-40B4-BE49-F238E27FC236}">
              <a16:creationId xmlns:a16="http://schemas.microsoft.com/office/drawing/2014/main" id="{00000000-0008-0000-0C00-000072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79" name="Text Box 3">
          <a:extLst>
            <a:ext uri="{FF2B5EF4-FFF2-40B4-BE49-F238E27FC236}">
              <a16:creationId xmlns:a16="http://schemas.microsoft.com/office/drawing/2014/main" id="{00000000-0008-0000-0C00-000073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0" name="Text Box 3">
          <a:extLst>
            <a:ext uri="{FF2B5EF4-FFF2-40B4-BE49-F238E27FC236}">
              <a16:creationId xmlns:a16="http://schemas.microsoft.com/office/drawing/2014/main" id="{00000000-0008-0000-0C00-000074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1" name="Text Box 3">
          <a:extLst>
            <a:ext uri="{FF2B5EF4-FFF2-40B4-BE49-F238E27FC236}">
              <a16:creationId xmlns:a16="http://schemas.microsoft.com/office/drawing/2014/main" id="{00000000-0008-0000-0C00-000075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2" name="Text Box 3">
          <a:extLst>
            <a:ext uri="{FF2B5EF4-FFF2-40B4-BE49-F238E27FC236}">
              <a16:creationId xmlns:a16="http://schemas.microsoft.com/office/drawing/2014/main" id="{00000000-0008-0000-0C00-000076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3" name="Text Box 3">
          <a:extLst>
            <a:ext uri="{FF2B5EF4-FFF2-40B4-BE49-F238E27FC236}">
              <a16:creationId xmlns:a16="http://schemas.microsoft.com/office/drawing/2014/main" id="{00000000-0008-0000-0C00-000077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4" name="Text Box 3">
          <a:extLst>
            <a:ext uri="{FF2B5EF4-FFF2-40B4-BE49-F238E27FC236}">
              <a16:creationId xmlns:a16="http://schemas.microsoft.com/office/drawing/2014/main" id="{00000000-0008-0000-0C00-000078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5" name="Text Box 3">
          <a:extLst>
            <a:ext uri="{FF2B5EF4-FFF2-40B4-BE49-F238E27FC236}">
              <a16:creationId xmlns:a16="http://schemas.microsoft.com/office/drawing/2014/main" id="{00000000-0008-0000-0C00-000079130000}"/>
            </a:ext>
          </a:extLst>
        </xdr:cNvPr>
        <xdr:cNvSpPr txBox="1">
          <a:spLocks noChangeArrowheads="1"/>
        </xdr:cNvSpPr>
      </xdr:nvSpPr>
      <xdr:spPr bwMode="auto">
        <a:xfrm>
          <a:off x="2809875" y="3257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6" name="Text Box 3">
          <a:extLst>
            <a:ext uri="{FF2B5EF4-FFF2-40B4-BE49-F238E27FC236}">
              <a16:creationId xmlns:a16="http://schemas.microsoft.com/office/drawing/2014/main" id="{00000000-0008-0000-0C00-00007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7" name="Text Box 3">
          <a:extLst>
            <a:ext uri="{FF2B5EF4-FFF2-40B4-BE49-F238E27FC236}">
              <a16:creationId xmlns:a16="http://schemas.microsoft.com/office/drawing/2014/main" id="{00000000-0008-0000-0C00-00007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8" name="Text Box 3">
          <a:extLst>
            <a:ext uri="{FF2B5EF4-FFF2-40B4-BE49-F238E27FC236}">
              <a16:creationId xmlns:a16="http://schemas.microsoft.com/office/drawing/2014/main" id="{00000000-0008-0000-0C00-00007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89" name="Text Box 3">
          <a:extLst>
            <a:ext uri="{FF2B5EF4-FFF2-40B4-BE49-F238E27FC236}">
              <a16:creationId xmlns:a16="http://schemas.microsoft.com/office/drawing/2014/main" id="{00000000-0008-0000-0C00-00007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0" name="Text Box 3">
          <a:extLst>
            <a:ext uri="{FF2B5EF4-FFF2-40B4-BE49-F238E27FC236}">
              <a16:creationId xmlns:a16="http://schemas.microsoft.com/office/drawing/2014/main" id="{00000000-0008-0000-0C00-00007E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1" name="Text Box 3">
          <a:extLst>
            <a:ext uri="{FF2B5EF4-FFF2-40B4-BE49-F238E27FC236}">
              <a16:creationId xmlns:a16="http://schemas.microsoft.com/office/drawing/2014/main" id="{00000000-0008-0000-0C00-00007F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2" name="Text Box 3">
          <a:extLst>
            <a:ext uri="{FF2B5EF4-FFF2-40B4-BE49-F238E27FC236}">
              <a16:creationId xmlns:a16="http://schemas.microsoft.com/office/drawing/2014/main" id="{00000000-0008-0000-0C00-000080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3" name="Text Box 3">
          <a:extLst>
            <a:ext uri="{FF2B5EF4-FFF2-40B4-BE49-F238E27FC236}">
              <a16:creationId xmlns:a16="http://schemas.microsoft.com/office/drawing/2014/main" id="{00000000-0008-0000-0C00-000081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4" name="Text Box 3">
          <a:extLst>
            <a:ext uri="{FF2B5EF4-FFF2-40B4-BE49-F238E27FC236}">
              <a16:creationId xmlns:a16="http://schemas.microsoft.com/office/drawing/2014/main" id="{00000000-0008-0000-0C00-000082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5" name="Text Box 3">
          <a:extLst>
            <a:ext uri="{FF2B5EF4-FFF2-40B4-BE49-F238E27FC236}">
              <a16:creationId xmlns:a16="http://schemas.microsoft.com/office/drawing/2014/main" id="{00000000-0008-0000-0C00-000083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id="{00000000-0008-0000-0C00-000084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7" name="Text Box 3">
          <a:extLst>
            <a:ext uri="{FF2B5EF4-FFF2-40B4-BE49-F238E27FC236}">
              <a16:creationId xmlns:a16="http://schemas.microsoft.com/office/drawing/2014/main" id="{00000000-0008-0000-0C00-000085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id="{00000000-0008-0000-0C00-000086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4999" name="Text Box 3">
          <a:extLst>
            <a:ext uri="{FF2B5EF4-FFF2-40B4-BE49-F238E27FC236}">
              <a16:creationId xmlns:a16="http://schemas.microsoft.com/office/drawing/2014/main" id="{00000000-0008-0000-0C00-000087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0" name="Text Box 3">
          <a:extLst>
            <a:ext uri="{FF2B5EF4-FFF2-40B4-BE49-F238E27FC236}">
              <a16:creationId xmlns:a16="http://schemas.microsoft.com/office/drawing/2014/main" id="{00000000-0008-0000-0C00-000088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1" name="Text Box 3">
          <a:extLst>
            <a:ext uri="{FF2B5EF4-FFF2-40B4-BE49-F238E27FC236}">
              <a16:creationId xmlns:a16="http://schemas.microsoft.com/office/drawing/2014/main" id="{00000000-0008-0000-0C00-000089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2" name="Text Box 3">
          <a:extLst>
            <a:ext uri="{FF2B5EF4-FFF2-40B4-BE49-F238E27FC236}">
              <a16:creationId xmlns:a16="http://schemas.microsoft.com/office/drawing/2014/main" id="{00000000-0008-0000-0C00-00008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3" name="Text Box 3">
          <a:extLst>
            <a:ext uri="{FF2B5EF4-FFF2-40B4-BE49-F238E27FC236}">
              <a16:creationId xmlns:a16="http://schemas.microsoft.com/office/drawing/2014/main" id="{00000000-0008-0000-0C00-00008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id="{00000000-0008-0000-0C00-00008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5" name="Text Box 3">
          <a:extLst>
            <a:ext uri="{FF2B5EF4-FFF2-40B4-BE49-F238E27FC236}">
              <a16:creationId xmlns:a16="http://schemas.microsoft.com/office/drawing/2014/main" id="{00000000-0008-0000-0C00-00008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6" name="Text Box 3">
          <a:extLst>
            <a:ext uri="{FF2B5EF4-FFF2-40B4-BE49-F238E27FC236}">
              <a16:creationId xmlns:a16="http://schemas.microsoft.com/office/drawing/2014/main" id="{00000000-0008-0000-0C00-00008E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7" name="Text Box 3">
          <a:extLst>
            <a:ext uri="{FF2B5EF4-FFF2-40B4-BE49-F238E27FC236}">
              <a16:creationId xmlns:a16="http://schemas.microsoft.com/office/drawing/2014/main" id="{00000000-0008-0000-0C00-00008F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8" name="Text Box 3">
          <a:extLst>
            <a:ext uri="{FF2B5EF4-FFF2-40B4-BE49-F238E27FC236}">
              <a16:creationId xmlns:a16="http://schemas.microsoft.com/office/drawing/2014/main" id="{00000000-0008-0000-0C00-000090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09" name="Text Box 3">
          <a:extLst>
            <a:ext uri="{FF2B5EF4-FFF2-40B4-BE49-F238E27FC236}">
              <a16:creationId xmlns:a16="http://schemas.microsoft.com/office/drawing/2014/main" id="{00000000-0008-0000-0C00-000091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0" name="Text Box 3">
          <a:extLst>
            <a:ext uri="{FF2B5EF4-FFF2-40B4-BE49-F238E27FC236}">
              <a16:creationId xmlns:a16="http://schemas.microsoft.com/office/drawing/2014/main" id="{00000000-0008-0000-0C00-000092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1" name="Text Box 3">
          <a:extLst>
            <a:ext uri="{FF2B5EF4-FFF2-40B4-BE49-F238E27FC236}">
              <a16:creationId xmlns:a16="http://schemas.microsoft.com/office/drawing/2014/main" id="{00000000-0008-0000-0C00-000093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id="{00000000-0008-0000-0C00-000094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3" name="Text Box 3">
          <a:extLst>
            <a:ext uri="{FF2B5EF4-FFF2-40B4-BE49-F238E27FC236}">
              <a16:creationId xmlns:a16="http://schemas.microsoft.com/office/drawing/2014/main" id="{00000000-0008-0000-0C00-000095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4" name="Text Box 3">
          <a:extLst>
            <a:ext uri="{FF2B5EF4-FFF2-40B4-BE49-F238E27FC236}">
              <a16:creationId xmlns:a16="http://schemas.microsoft.com/office/drawing/2014/main" id="{00000000-0008-0000-0C00-000096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5" name="Text Box 3">
          <a:extLst>
            <a:ext uri="{FF2B5EF4-FFF2-40B4-BE49-F238E27FC236}">
              <a16:creationId xmlns:a16="http://schemas.microsoft.com/office/drawing/2014/main" id="{00000000-0008-0000-0C00-000097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6" name="Text Box 3">
          <a:extLst>
            <a:ext uri="{FF2B5EF4-FFF2-40B4-BE49-F238E27FC236}">
              <a16:creationId xmlns:a16="http://schemas.microsoft.com/office/drawing/2014/main" id="{00000000-0008-0000-0C00-000098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7" name="Text Box 3">
          <a:extLst>
            <a:ext uri="{FF2B5EF4-FFF2-40B4-BE49-F238E27FC236}">
              <a16:creationId xmlns:a16="http://schemas.microsoft.com/office/drawing/2014/main" id="{00000000-0008-0000-0C00-000099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id="{00000000-0008-0000-0C00-00009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19" name="Text Box 3">
          <a:extLst>
            <a:ext uri="{FF2B5EF4-FFF2-40B4-BE49-F238E27FC236}">
              <a16:creationId xmlns:a16="http://schemas.microsoft.com/office/drawing/2014/main" id="{00000000-0008-0000-0C00-00009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0" name="Text Box 3">
          <a:extLst>
            <a:ext uri="{FF2B5EF4-FFF2-40B4-BE49-F238E27FC236}">
              <a16:creationId xmlns:a16="http://schemas.microsoft.com/office/drawing/2014/main" id="{00000000-0008-0000-0C00-00009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1" name="Text Box 3">
          <a:extLst>
            <a:ext uri="{FF2B5EF4-FFF2-40B4-BE49-F238E27FC236}">
              <a16:creationId xmlns:a16="http://schemas.microsoft.com/office/drawing/2014/main" id="{00000000-0008-0000-0C00-00009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2" name="Text Box 3">
          <a:extLst>
            <a:ext uri="{FF2B5EF4-FFF2-40B4-BE49-F238E27FC236}">
              <a16:creationId xmlns:a16="http://schemas.microsoft.com/office/drawing/2014/main" id="{00000000-0008-0000-0C00-00009E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3" name="Text Box 3">
          <a:extLst>
            <a:ext uri="{FF2B5EF4-FFF2-40B4-BE49-F238E27FC236}">
              <a16:creationId xmlns:a16="http://schemas.microsoft.com/office/drawing/2014/main" id="{00000000-0008-0000-0C00-00009F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4" name="Text Box 3">
          <a:extLst>
            <a:ext uri="{FF2B5EF4-FFF2-40B4-BE49-F238E27FC236}">
              <a16:creationId xmlns:a16="http://schemas.microsoft.com/office/drawing/2014/main" id="{00000000-0008-0000-0C00-0000A0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5" name="Text Box 3">
          <a:extLst>
            <a:ext uri="{FF2B5EF4-FFF2-40B4-BE49-F238E27FC236}">
              <a16:creationId xmlns:a16="http://schemas.microsoft.com/office/drawing/2014/main" id="{00000000-0008-0000-0C00-0000A1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6" name="Text Box 3">
          <a:extLst>
            <a:ext uri="{FF2B5EF4-FFF2-40B4-BE49-F238E27FC236}">
              <a16:creationId xmlns:a16="http://schemas.microsoft.com/office/drawing/2014/main" id="{00000000-0008-0000-0C00-0000A2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7" name="Text Box 3">
          <a:extLst>
            <a:ext uri="{FF2B5EF4-FFF2-40B4-BE49-F238E27FC236}">
              <a16:creationId xmlns:a16="http://schemas.microsoft.com/office/drawing/2014/main" id="{00000000-0008-0000-0C00-0000A3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8" name="Text Box 3">
          <a:extLst>
            <a:ext uri="{FF2B5EF4-FFF2-40B4-BE49-F238E27FC236}">
              <a16:creationId xmlns:a16="http://schemas.microsoft.com/office/drawing/2014/main" id="{00000000-0008-0000-0C00-0000A4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29" name="Text Box 3">
          <a:extLst>
            <a:ext uri="{FF2B5EF4-FFF2-40B4-BE49-F238E27FC236}">
              <a16:creationId xmlns:a16="http://schemas.microsoft.com/office/drawing/2014/main" id="{00000000-0008-0000-0C00-0000A5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id="{00000000-0008-0000-0C00-0000A6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1" name="Text Box 3">
          <a:extLst>
            <a:ext uri="{FF2B5EF4-FFF2-40B4-BE49-F238E27FC236}">
              <a16:creationId xmlns:a16="http://schemas.microsoft.com/office/drawing/2014/main" id="{00000000-0008-0000-0C00-0000A7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2" name="Text Box 3">
          <a:extLst>
            <a:ext uri="{FF2B5EF4-FFF2-40B4-BE49-F238E27FC236}">
              <a16:creationId xmlns:a16="http://schemas.microsoft.com/office/drawing/2014/main" id="{00000000-0008-0000-0C00-0000A8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3" name="Text Box 3">
          <a:extLst>
            <a:ext uri="{FF2B5EF4-FFF2-40B4-BE49-F238E27FC236}">
              <a16:creationId xmlns:a16="http://schemas.microsoft.com/office/drawing/2014/main" id="{00000000-0008-0000-0C00-0000A9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4" name="Text Box 3">
          <a:extLst>
            <a:ext uri="{FF2B5EF4-FFF2-40B4-BE49-F238E27FC236}">
              <a16:creationId xmlns:a16="http://schemas.microsoft.com/office/drawing/2014/main" id="{00000000-0008-0000-0C00-0000A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5" name="Text Box 3">
          <a:extLst>
            <a:ext uri="{FF2B5EF4-FFF2-40B4-BE49-F238E27FC236}">
              <a16:creationId xmlns:a16="http://schemas.microsoft.com/office/drawing/2014/main" id="{00000000-0008-0000-0C00-0000A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6" name="Text Box 3">
          <a:extLst>
            <a:ext uri="{FF2B5EF4-FFF2-40B4-BE49-F238E27FC236}">
              <a16:creationId xmlns:a16="http://schemas.microsoft.com/office/drawing/2014/main" id="{00000000-0008-0000-0C00-0000A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7" name="Text Box 3">
          <a:extLst>
            <a:ext uri="{FF2B5EF4-FFF2-40B4-BE49-F238E27FC236}">
              <a16:creationId xmlns:a16="http://schemas.microsoft.com/office/drawing/2014/main" id="{00000000-0008-0000-0C00-0000A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8" name="Text Box 3">
          <a:extLst>
            <a:ext uri="{FF2B5EF4-FFF2-40B4-BE49-F238E27FC236}">
              <a16:creationId xmlns:a16="http://schemas.microsoft.com/office/drawing/2014/main" id="{00000000-0008-0000-0C00-0000AE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39" name="Text Box 3">
          <a:extLst>
            <a:ext uri="{FF2B5EF4-FFF2-40B4-BE49-F238E27FC236}">
              <a16:creationId xmlns:a16="http://schemas.microsoft.com/office/drawing/2014/main" id="{00000000-0008-0000-0C00-0000AF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id="{00000000-0008-0000-0C00-0000B0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1" name="Text Box 3">
          <a:extLst>
            <a:ext uri="{FF2B5EF4-FFF2-40B4-BE49-F238E27FC236}">
              <a16:creationId xmlns:a16="http://schemas.microsoft.com/office/drawing/2014/main" id="{00000000-0008-0000-0C00-0000B1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2" name="Text Box 3">
          <a:extLst>
            <a:ext uri="{FF2B5EF4-FFF2-40B4-BE49-F238E27FC236}">
              <a16:creationId xmlns:a16="http://schemas.microsoft.com/office/drawing/2014/main" id="{00000000-0008-0000-0C00-0000B2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3" name="Text Box 3">
          <a:extLst>
            <a:ext uri="{FF2B5EF4-FFF2-40B4-BE49-F238E27FC236}">
              <a16:creationId xmlns:a16="http://schemas.microsoft.com/office/drawing/2014/main" id="{00000000-0008-0000-0C00-0000B3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4" name="Text Box 3">
          <a:extLst>
            <a:ext uri="{FF2B5EF4-FFF2-40B4-BE49-F238E27FC236}">
              <a16:creationId xmlns:a16="http://schemas.microsoft.com/office/drawing/2014/main" id="{00000000-0008-0000-0C00-0000B4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5" name="Text Box 3">
          <a:extLst>
            <a:ext uri="{FF2B5EF4-FFF2-40B4-BE49-F238E27FC236}">
              <a16:creationId xmlns:a16="http://schemas.microsoft.com/office/drawing/2014/main" id="{00000000-0008-0000-0C00-0000B5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6" name="Text Box 3">
          <a:extLst>
            <a:ext uri="{FF2B5EF4-FFF2-40B4-BE49-F238E27FC236}">
              <a16:creationId xmlns:a16="http://schemas.microsoft.com/office/drawing/2014/main" id="{00000000-0008-0000-0C00-0000B6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7" name="Text Box 3">
          <a:extLst>
            <a:ext uri="{FF2B5EF4-FFF2-40B4-BE49-F238E27FC236}">
              <a16:creationId xmlns:a16="http://schemas.microsoft.com/office/drawing/2014/main" id="{00000000-0008-0000-0C00-0000B7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8" name="Text Box 3">
          <a:extLst>
            <a:ext uri="{FF2B5EF4-FFF2-40B4-BE49-F238E27FC236}">
              <a16:creationId xmlns:a16="http://schemas.microsoft.com/office/drawing/2014/main" id="{00000000-0008-0000-0C00-0000B8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49" name="Text Box 3">
          <a:extLst>
            <a:ext uri="{FF2B5EF4-FFF2-40B4-BE49-F238E27FC236}">
              <a16:creationId xmlns:a16="http://schemas.microsoft.com/office/drawing/2014/main" id="{00000000-0008-0000-0C00-0000B9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0" name="Text Box 3">
          <a:extLst>
            <a:ext uri="{FF2B5EF4-FFF2-40B4-BE49-F238E27FC236}">
              <a16:creationId xmlns:a16="http://schemas.microsoft.com/office/drawing/2014/main" id="{00000000-0008-0000-0C00-0000B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1" name="Text Box 3">
          <a:extLst>
            <a:ext uri="{FF2B5EF4-FFF2-40B4-BE49-F238E27FC236}">
              <a16:creationId xmlns:a16="http://schemas.microsoft.com/office/drawing/2014/main" id="{00000000-0008-0000-0C00-0000B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2" name="Text Box 3">
          <a:extLst>
            <a:ext uri="{FF2B5EF4-FFF2-40B4-BE49-F238E27FC236}">
              <a16:creationId xmlns:a16="http://schemas.microsoft.com/office/drawing/2014/main" id="{00000000-0008-0000-0C00-0000B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3" name="Text Box 3">
          <a:extLst>
            <a:ext uri="{FF2B5EF4-FFF2-40B4-BE49-F238E27FC236}">
              <a16:creationId xmlns:a16="http://schemas.microsoft.com/office/drawing/2014/main" id="{00000000-0008-0000-0C00-0000B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4" name="Text Box 3">
          <a:extLst>
            <a:ext uri="{FF2B5EF4-FFF2-40B4-BE49-F238E27FC236}">
              <a16:creationId xmlns:a16="http://schemas.microsoft.com/office/drawing/2014/main" id="{00000000-0008-0000-0C00-0000BE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5" name="Text Box 3">
          <a:extLst>
            <a:ext uri="{FF2B5EF4-FFF2-40B4-BE49-F238E27FC236}">
              <a16:creationId xmlns:a16="http://schemas.microsoft.com/office/drawing/2014/main" id="{00000000-0008-0000-0C00-0000BF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6" name="Text Box 3">
          <a:extLst>
            <a:ext uri="{FF2B5EF4-FFF2-40B4-BE49-F238E27FC236}">
              <a16:creationId xmlns:a16="http://schemas.microsoft.com/office/drawing/2014/main" id="{00000000-0008-0000-0C00-0000C0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7" name="Text Box 3">
          <a:extLst>
            <a:ext uri="{FF2B5EF4-FFF2-40B4-BE49-F238E27FC236}">
              <a16:creationId xmlns:a16="http://schemas.microsoft.com/office/drawing/2014/main" id="{00000000-0008-0000-0C00-0000C1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8" name="Text Box 3">
          <a:extLst>
            <a:ext uri="{FF2B5EF4-FFF2-40B4-BE49-F238E27FC236}">
              <a16:creationId xmlns:a16="http://schemas.microsoft.com/office/drawing/2014/main" id="{00000000-0008-0000-0C00-0000C2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59" name="Text Box 3">
          <a:extLst>
            <a:ext uri="{FF2B5EF4-FFF2-40B4-BE49-F238E27FC236}">
              <a16:creationId xmlns:a16="http://schemas.microsoft.com/office/drawing/2014/main" id="{00000000-0008-0000-0C00-0000C3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0" name="Text Box 3">
          <a:extLst>
            <a:ext uri="{FF2B5EF4-FFF2-40B4-BE49-F238E27FC236}">
              <a16:creationId xmlns:a16="http://schemas.microsoft.com/office/drawing/2014/main" id="{00000000-0008-0000-0C00-0000C4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1" name="Text Box 3">
          <a:extLst>
            <a:ext uri="{FF2B5EF4-FFF2-40B4-BE49-F238E27FC236}">
              <a16:creationId xmlns:a16="http://schemas.microsoft.com/office/drawing/2014/main" id="{00000000-0008-0000-0C00-0000C5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2" name="Text Box 3">
          <a:extLst>
            <a:ext uri="{FF2B5EF4-FFF2-40B4-BE49-F238E27FC236}">
              <a16:creationId xmlns:a16="http://schemas.microsoft.com/office/drawing/2014/main" id="{00000000-0008-0000-0C00-0000C6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3" name="Text Box 3">
          <a:extLst>
            <a:ext uri="{FF2B5EF4-FFF2-40B4-BE49-F238E27FC236}">
              <a16:creationId xmlns:a16="http://schemas.microsoft.com/office/drawing/2014/main" id="{00000000-0008-0000-0C00-0000C7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4" name="Text Box 3">
          <a:extLst>
            <a:ext uri="{FF2B5EF4-FFF2-40B4-BE49-F238E27FC236}">
              <a16:creationId xmlns:a16="http://schemas.microsoft.com/office/drawing/2014/main" id="{00000000-0008-0000-0C00-0000C8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5" name="Text Box 3">
          <a:extLst>
            <a:ext uri="{FF2B5EF4-FFF2-40B4-BE49-F238E27FC236}">
              <a16:creationId xmlns:a16="http://schemas.microsoft.com/office/drawing/2014/main" id="{00000000-0008-0000-0C00-0000C9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6" name="Text Box 3">
          <a:extLst>
            <a:ext uri="{FF2B5EF4-FFF2-40B4-BE49-F238E27FC236}">
              <a16:creationId xmlns:a16="http://schemas.microsoft.com/office/drawing/2014/main" id="{00000000-0008-0000-0C00-0000C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7" name="Text Box 3">
          <a:extLst>
            <a:ext uri="{FF2B5EF4-FFF2-40B4-BE49-F238E27FC236}">
              <a16:creationId xmlns:a16="http://schemas.microsoft.com/office/drawing/2014/main" id="{00000000-0008-0000-0C00-0000C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8" name="Text Box 3">
          <a:extLst>
            <a:ext uri="{FF2B5EF4-FFF2-40B4-BE49-F238E27FC236}">
              <a16:creationId xmlns:a16="http://schemas.microsoft.com/office/drawing/2014/main" id="{00000000-0008-0000-0C00-0000C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69" name="Text Box 3">
          <a:extLst>
            <a:ext uri="{FF2B5EF4-FFF2-40B4-BE49-F238E27FC236}">
              <a16:creationId xmlns:a16="http://schemas.microsoft.com/office/drawing/2014/main" id="{00000000-0008-0000-0C00-0000C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00000000-0008-0000-0C00-0000CE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1" name="Text Box 3">
          <a:extLst>
            <a:ext uri="{FF2B5EF4-FFF2-40B4-BE49-F238E27FC236}">
              <a16:creationId xmlns:a16="http://schemas.microsoft.com/office/drawing/2014/main" id="{00000000-0008-0000-0C00-0000CF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2" name="Text Box 3">
          <a:extLst>
            <a:ext uri="{FF2B5EF4-FFF2-40B4-BE49-F238E27FC236}">
              <a16:creationId xmlns:a16="http://schemas.microsoft.com/office/drawing/2014/main" id="{00000000-0008-0000-0C00-0000D0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3" name="Text Box 3">
          <a:extLst>
            <a:ext uri="{FF2B5EF4-FFF2-40B4-BE49-F238E27FC236}">
              <a16:creationId xmlns:a16="http://schemas.microsoft.com/office/drawing/2014/main" id="{00000000-0008-0000-0C00-0000D1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4" name="Text Box 3">
          <a:extLst>
            <a:ext uri="{FF2B5EF4-FFF2-40B4-BE49-F238E27FC236}">
              <a16:creationId xmlns:a16="http://schemas.microsoft.com/office/drawing/2014/main" id="{00000000-0008-0000-0C00-0000D2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5" name="Text Box 3">
          <a:extLst>
            <a:ext uri="{FF2B5EF4-FFF2-40B4-BE49-F238E27FC236}">
              <a16:creationId xmlns:a16="http://schemas.microsoft.com/office/drawing/2014/main" id="{00000000-0008-0000-0C00-0000D3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6" name="Text Box 3">
          <a:extLst>
            <a:ext uri="{FF2B5EF4-FFF2-40B4-BE49-F238E27FC236}">
              <a16:creationId xmlns:a16="http://schemas.microsoft.com/office/drawing/2014/main" id="{00000000-0008-0000-0C00-0000D4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7" name="Text Box 3">
          <a:extLst>
            <a:ext uri="{FF2B5EF4-FFF2-40B4-BE49-F238E27FC236}">
              <a16:creationId xmlns:a16="http://schemas.microsoft.com/office/drawing/2014/main" id="{00000000-0008-0000-0C00-0000D5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8" name="Text Box 3">
          <a:extLst>
            <a:ext uri="{FF2B5EF4-FFF2-40B4-BE49-F238E27FC236}">
              <a16:creationId xmlns:a16="http://schemas.microsoft.com/office/drawing/2014/main" id="{00000000-0008-0000-0C00-0000D6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79" name="Text Box 3">
          <a:extLst>
            <a:ext uri="{FF2B5EF4-FFF2-40B4-BE49-F238E27FC236}">
              <a16:creationId xmlns:a16="http://schemas.microsoft.com/office/drawing/2014/main" id="{00000000-0008-0000-0C00-0000D7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0" name="Text Box 3">
          <a:extLst>
            <a:ext uri="{FF2B5EF4-FFF2-40B4-BE49-F238E27FC236}">
              <a16:creationId xmlns:a16="http://schemas.microsoft.com/office/drawing/2014/main" id="{00000000-0008-0000-0C00-0000D8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1" name="Text Box 3">
          <a:extLst>
            <a:ext uri="{FF2B5EF4-FFF2-40B4-BE49-F238E27FC236}">
              <a16:creationId xmlns:a16="http://schemas.microsoft.com/office/drawing/2014/main" id="{00000000-0008-0000-0C00-0000D9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2" name="Text Box 3">
          <a:extLst>
            <a:ext uri="{FF2B5EF4-FFF2-40B4-BE49-F238E27FC236}">
              <a16:creationId xmlns:a16="http://schemas.microsoft.com/office/drawing/2014/main" id="{00000000-0008-0000-0C00-0000D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3" name="Text Box 3">
          <a:extLst>
            <a:ext uri="{FF2B5EF4-FFF2-40B4-BE49-F238E27FC236}">
              <a16:creationId xmlns:a16="http://schemas.microsoft.com/office/drawing/2014/main" id="{00000000-0008-0000-0C00-0000D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4" name="Text Box 3">
          <a:extLst>
            <a:ext uri="{FF2B5EF4-FFF2-40B4-BE49-F238E27FC236}">
              <a16:creationId xmlns:a16="http://schemas.microsoft.com/office/drawing/2014/main" id="{00000000-0008-0000-0C00-0000D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5" name="Text Box 3">
          <a:extLst>
            <a:ext uri="{FF2B5EF4-FFF2-40B4-BE49-F238E27FC236}">
              <a16:creationId xmlns:a16="http://schemas.microsoft.com/office/drawing/2014/main" id="{00000000-0008-0000-0C00-0000D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6" name="Text Box 3">
          <a:extLst>
            <a:ext uri="{FF2B5EF4-FFF2-40B4-BE49-F238E27FC236}">
              <a16:creationId xmlns:a16="http://schemas.microsoft.com/office/drawing/2014/main" id="{00000000-0008-0000-0C00-0000DE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7" name="Text Box 3">
          <a:extLst>
            <a:ext uri="{FF2B5EF4-FFF2-40B4-BE49-F238E27FC236}">
              <a16:creationId xmlns:a16="http://schemas.microsoft.com/office/drawing/2014/main" id="{00000000-0008-0000-0C00-0000DF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8" name="Text Box 3">
          <a:extLst>
            <a:ext uri="{FF2B5EF4-FFF2-40B4-BE49-F238E27FC236}">
              <a16:creationId xmlns:a16="http://schemas.microsoft.com/office/drawing/2014/main" id="{00000000-0008-0000-0C00-0000E0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89" name="Text Box 3">
          <a:extLst>
            <a:ext uri="{FF2B5EF4-FFF2-40B4-BE49-F238E27FC236}">
              <a16:creationId xmlns:a16="http://schemas.microsoft.com/office/drawing/2014/main" id="{00000000-0008-0000-0C00-0000E1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0" name="Text Box 3">
          <a:extLst>
            <a:ext uri="{FF2B5EF4-FFF2-40B4-BE49-F238E27FC236}">
              <a16:creationId xmlns:a16="http://schemas.microsoft.com/office/drawing/2014/main" id="{00000000-0008-0000-0C00-0000E2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1" name="Text Box 3">
          <a:extLst>
            <a:ext uri="{FF2B5EF4-FFF2-40B4-BE49-F238E27FC236}">
              <a16:creationId xmlns:a16="http://schemas.microsoft.com/office/drawing/2014/main" id="{00000000-0008-0000-0C00-0000E3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2" name="Text Box 3">
          <a:extLst>
            <a:ext uri="{FF2B5EF4-FFF2-40B4-BE49-F238E27FC236}">
              <a16:creationId xmlns:a16="http://schemas.microsoft.com/office/drawing/2014/main" id="{00000000-0008-0000-0C00-0000E4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3" name="Text Box 3">
          <a:extLst>
            <a:ext uri="{FF2B5EF4-FFF2-40B4-BE49-F238E27FC236}">
              <a16:creationId xmlns:a16="http://schemas.microsoft.com/office/drawing/2014/main" id="{00000000-0008-0000-0C00-0000E5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4" name="Text Box 3">
          <a:extLst>
            <a:ext uri="{FF2B5EF4-FFF2-40B4-BE49-F238E27FC236}">
              <a16:creationId xmlns:a16="http://schemas.microsoft.com/office/drawing/2014/main" id="{00000000-0008-0000-0C00-0000E6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5" name="Text Box 3">
          <a:extLst>
            <a:ext uri="{FF2B5EF4-FFF2-40B4-BE49-F238E27FC236}">
              <a16:creationId xmlns:a16="http://schemas.microsoft.com/office/drawing/2014/main" id="{00000000-0008-0000-0C00-0000E7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6" name="Text Box 3">
          <a:extLst>
            <a:ext uri="{FF2B5EF4-FFF2-40B4-BE49-F238E27FC236}">
              <a16:creationId xmlns:a16="http://schemas.microsoft.com/office/drawing/2014/main" id="{00000000-0008-0000-0C00-0000E8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7" name="Text Box 3">
          <a:extLst>
            <a:ext uri="{FF2B5EF4-FFF2-40B4-BE49-F238E27FC236}">
              <a16:creationId xmlns:a16="http://schemas.microsoft.com/office/drawing/2014/main" id="{00000000-0008-0000-0C00-0000E9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8" name="Text Box 3">
          <a:extLst>
            <a:ext uri="{FF2B5EF4-FFF2-40B4-BE49-F238E27FC236}">
              <a16:creationId xmlns:a16="http://schemas.microsoft.com/office/drawing/2014/main" id="{00000000-0008-0000-0C00-0000E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099" name="Text Box 3">
          <a:extLst>
            <a:ext uri="{FF2B5EF4-FFF2-40B4-BE49-F238E27FC236}">
              <a16:creationId xmlns:a16="http://schemas.microsoft.com/office/drawing/2014/main" id="{00000000-0008-0000-0C00-0000E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id="{00000000-0008-0000-0C00-0000E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1" name="Text Box 3">
          <a:extLst>
            <a:ext uri="{FF2B5EF4-FFF2-40B4-BE49-F238E27FC236}">
              <a16:creationId xmlns:a16="http://schemas.microsoft.com/office/drawing/2014/main" id="{00000000-0008-0000-0C00-0000E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2" name="Text Box 3">
          <a:extLst>
            <a:ext uri="{FF2B5EF4-FFF2-40B4-BE49-F238E27FC236}">
              <a16:creationId xmlns:a16="http://schemas.microsoft.com/office/drawing/2014/main" id="{00000000-0008-0000-0C00-0000EE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3" name="Text Box 3">
          <a:extLst>
            <a:ext uri="{FF2B5EF4-FFF2-40B4-BE49-F238E27FC236}">
              <a16:creationId xmlns:a16="http://schemas.microsoft.com/office/drawing/2014/main" id="{00000000-0008-0000-0C00-0000EF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4" name="Text Box 3">
          <a:extLst>
            <a:ext uri="{FF2B5EF4-FFF2-40B4-BE49-F238E27FC236}">
              <a16:creationId xmlns:a16="http://schemas.microsoft.com/office/drawing/2014/main" id="{00000000-0008-0000-0C00-0000F0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5" name="Text Box 3">
          <a:extLst>
            <a:ext uri="{FF2B5EF4-FFF2-40B4-BE49-F238E27FC236}">
              <a16:creationId xmlns:a16="http://schemas.microsoft.com/office/drawing/2014/main" id="{00000000-0008-0000-0C00-0000F1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6" name="Text Box 3">
          <a:extLst>
            <a:ext uri="{FF2B5EF4-FFF2-40B4-BE49-F238E27FC236}">
              <a16:creationId xmlns:a16="http://schemas.microsoft.com/office/drawing/2014/main" id="{00000000-0008-0000-0C00-0000F2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7" name="Text Box 3">
          <a:extLst>
            <a:ext uri="{FF2B5EF4-FFF2-40B4-BE49-F238E27FC236}">
              <a16:creationId xmlns:a16="http://schemas.microsoft.com/office/drawing/2014/main" id="{00000000-0008-0000-0C00-0000F3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8" name="Text Box 3">
          <a:extLst>
            <a:ext uri="{FF2B5EF4-FFF2-40B4-BE49-F238E27FC236}">
              <a16:creationId xmlns:a16="http://schemas.microsoft.com/office/drawing/2014/main" id="{00000000-0008-0000-0C00-0000F4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09" name="Text Box 3">
          <a:extLst>
            <a:ext uri="{FF2B5EF4-FFF2-40B4-BE49-F238E27FC236}">
              <a16:creationId xmlns:a16="http://schemas.microsoft.com/office/drawing/2014/main" id="{00000000-0008-0000-0C00-0000F5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id="{00000000-0008-0000-0C00-0000F6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1" name="Text Box 3">
          <a:extLst>
            <a:ext uri="{FF2B5EF4-FFF2-40B4-BE49-F238E27FC236}">
              <a16:creationId xmlns:a16="http://schemas.microsoft.com/office/drawing/2014/main" id="{00000000-0008-0000-0C00-0000F7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2" name="Text Box 3">
          <a:extLst>
            <a:ext uri="{FF2B5EF4-FFF2-40B4-BE49-F238E27FC236}">
              <a16:creationId xmlns:a16="http://schemas.microsoft.com/office/drawing/2014/main" id="{00000000-0008-0000-0C00-0000F8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3" name="Text Box 3">
          <a:extLst>
            <a:ext uri="{FF2B5EF4-FFF2-40B4-BE49-F238E27FC236}">
              <a16:creationId xmlns:a16="http://schemas.microsoft.com/office/drawing/2014/main" id="{00000000-0008-0000-0C00-0000F9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4" name="Text Box 3">
          <a:extLst>
            <a:ext uri="{FF2B5EF4-FFF2-40B4-BE49-F238E27FC236}">
              <a16:creationId xmlns:a16="http://schemas.microsoft.com/office/drawing/2014/main" id="{00000000-0008-0000-0C00-0000FA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5" name="Text Box 3">
          <a:extLst>
            <a:ext uri="{FF2B5EF4-FFF2-40B4-BE49-F238E27FC236}">
              <a16:creationId xmlns:a16="http://schemas.microsoft.com/office/drawing/2014/main" id="{00000000-0008-0000-0C00-0000FB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00000000-0008-0000-0C00-0000FC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7" name="Text Box 3">
          <a:extLst>
            <a:ext uri="{FF2B5EF4-FFF2-40B4-BE49-F238E27FC236}">
              <a16:creationId xmlns:a16="http://schemas.microsoft.com/office/drawing/2014/main" id="{00000000-0008-0000-0C00-0000FD130000}"/>
            </a:ext>
          </a:extLst>
        </xdr:cNvPr>
        <xdr:cNvSpPr txBox="1">
          <a:spLocks noChangeArrowheads="1"/>
        </xdr:cNvSpPr>
      </xdr:nvSpPr>
      <xdr:spPr bwMode="auto">
        <a:xfrm>
          <a:off x="2809875" y="94869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8" name="Text Box 3">
          <a:extLst>
            <a:ext uri="{FF2B5EF4-FFF2-40B4-BE49-F238E27FC236}">
              <a16:creationId xmlns:a16="http://schemas.microsoft.com/office/drawing/2014/main" id="{00000000-0008-0000-0C00-0000FE13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19" name="Text Box 3">
          <a:extLst>
            <a:ext uri="{FF2B5EF4-FFF2-40B4-BE49-F238E27FC236}">
              <a16:creationId xmlns:a16="http://schemas.microsoft.com/office/drawing/2014/main" id="{00000000-0008-0000-0C00-0000FF13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0" name="Text Box 3">
          <a:extLst>
            <a:ext uri="{FF2B5EF4-FFF2-40B4-BE49-F238E27FC236}">
              <a16:creationId xmlns:a16="http://schemas.microsoft.com/office/drawing/2014/main" id="{00000000-0008-0000-0C00-00000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1" name="Text Box 3">
          <a:extLst>
            <a:ext uri="{FF2B5EF4-FFF2-40B4-BE49-F238E27FC236}">
              <a16:creationId xmlns:a16="http://schemas.microsoft.com/office/drawing/2014/main" id="{00000000-0008-0000-0C00-00000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id="{00000000-0008-0000-0C00-000002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C00-000003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4" name="Text Box 3">
          <a:extLst>
            <a:ext uri="{FF2B5EF4-FFF2-40B4-BE49-F238E27FC236}">
              <a16:creationId xmlns:a16="http://schemas.microsoft.com/office/drawing/2014/main" id="{00000000-0008-0000-0C00-000004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5" name="Text Box 3">
          <a:extLst>
            <a:ext uri="{FF2B5EF4-FFF2-40B4-BE49-F238E27FC236}">
              <a16:creationId xmlns:a16="http://schemas.microsoft.com/office/drawing/2014/main" id="{00000000-0008-0000-0C00-000005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id="{00000000-0008-0000-0C00-000006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7" name="Text Box 3">
          <a:extLst>
            <a:ext uri="{FF2B5EF4-FFF2-40B4-BE49-F238E27FC236}">
              <a16:creationId xmlns:a16="http://schemas.microsoft.com/office/drawing/2014/main" id="{00000000-0008-0000-0C00-000007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8" name="Text Box 3">
          <a:extLst>
            <a:ext uri="{FF2B5EF4-FFF2-40B4-BE49-F238E27FC236}">
              <a16:creationId xmlns:a16="http://schemas.microsoft.com/office/drawing/2014/main" id="{00000000-0008-0000-0C00-000008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29" name="Text Box 3">
          <a:extLst>
            <a:ext uri="{FF2B5EF4-FFF2-40B4-BE49-F238E27FC236}">
              <a16:creationId xmlns:a16="http://schemas.microsoft.com/office/drawing/2014/main" id="{00000000-0008-0000-0C00-000009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id="{00000000-0008-0000-0C00-00000A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1" name="Text Box 3">
          <a:extLst>
            <a:ext uri="{FF2B5EF4-FFF2-40B4-BE49-F238E27FC236}">
              <a16:creationId xmlns:a16="http://schemas.microsoft.com/office/drawing/2014/main" id="{00000000-0008-0000-0C00-00000B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2" name="Text Box 3">
          <a:extLst>
            <a:ext uri="{FF2B5EF4-FFF2-40B4-BE49-F238E27FC236}">
              <a16:creationId xmlns:a16="http://schemas.microsoft.com/office/drawing/2014/main" id="{00000000-0008-0000-0C00-00000C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3" name="Text Box 3">
          <a:extLst>
            <a:ext uri="{FF2B5EF4-FFF2-40B4-BE49-F238E27FC236}">
              <a16:creationId xmlns:a16="http://schemas.microsoft.com/office/drawing/2014/main" id="{00000000-0008-0000-0C00-00000D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4" name="Text Box 3">
          <a:extLst>
            <a:ext uri="{FF2B5EF4-FFF2-40B4-BE49-F238E27FC236}">
              <a16:creationId xmlns:a16="http://schemas.microsoft.com/office/drawing/2014/main" id="{00000000-0008-0000-0C00-00000E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5" name="Text Box 3">
          <a:extLst>
            <a:ext uri="{FF2B5EF4-FFF2-40B4-BE49-F238E27FC236}">
              <a16:creationId xmlns:a16="http://schemas.microsoft.com/office/drawing/2014/main" id="{00000000-0008-0000-0C00-00000F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6" name="Text Box 3">
          <a:extLst>
            <a:ext uri="{FF2B5EF4-FFF2-40B4-BE49-F238E27FC236}">
              <a16:creationId xmlns:a16="http://schemas.microsoft.com/office/drawing/2014/main" id="{00000000-0008-0000-0C00-00001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7" name="Text Box 3">
          <a:extLst>
            <a:ext uri="{FF2B5EF4-FFF2-40B4-BE49-F238E27FC236}">
              <a16:creationId xmlns:a16="http://schemas.microsoft.com/office/drawing/2014/main" id="{00000000-0008-0000-0C00-00001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8" name="Text Box 3">
          <a:extLst>
            <a:ext uri="{FF2B5EF4-FFF2-40B4-BE49-F238E27FC236}">
              <a16:creationId xmlns:a16="http://schemas.microsoft.com/office/drawing/2014/main" id="{00000000-0008-0000-0C00-000012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39" name="Text Box 3">
          <a:extLst>
            <a:ext uri="{FF2B5EF4-FFF2-40B4-BE49-F238E27FC236}">
              <a16:creationId xmlns:a16="http://schemas.microsoft.com/office/drawing/2014/main" id="{00000000-0008-0000-0C00-000013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0" name="Text Box 3">
          <a:extLst>
            <a:ext uri="{FF2B5EF4-FFF2-40B4-BE49-F238E27FC236}">
              <a16:creationId xmlns:a16="http://schemas.microsoft.com/office/drawing/2014/main" id="{00000000-0008-0000-0C00-000014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1" name="Text Box 3">
          <a:extLst>
            <a:ext uri="{FF2B5EF4-FFF2-40B4-BE49-F238E27FC236}">
              <a16:creationId xmlns:a16="http://schemas.microsoft.com/office/drawing/2014/main" id="{00000000-0008-0000-0C00-000015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id="{00000000-0008-0000-0C00-000016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3" name="Text Box 3">
          <a:extLst>
            <a:ext uri="{FF2B5EF4-FFF2-40B4-BE49-F238E27FC236}">
              <a16:creationId xmlns:a16="http://schemas.microsoft.com/office/drawing/2014/main" id="{00000000-0008-0000-0C00-000017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id="{00000000-0008-0000-0C00-000018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5" name="Text Box 3">
          <a:extLst>
            <a:ext uri="{FF2B5EF4-FFF2-40B4-BE49-F238E27FC236}">
              <a16:creationId xmlns:a16="http://schemas.microsoft.com/office/drawing/2014/main" id="{00000000-0008-0000-0C00-000019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6" name="Text Box 3">
          <a:extLst>
            <a:ext uri="{FF2B5EF4-FFF2-40B4-BE49-F238E27FC236}">
              <a16:creationId xmlns:a16="http://schemas.microsoft.com/office/drawing/2014/main" id="{00000000-0008-0000-0C00-00001A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7" name="Text Box 3">
          <a:extLst>
            <a:ext uri="{FF2B5EF4-FFF2-40B4-BE49-F238E27FC236}">
              <a16:creationId xmlns:a16="http://schemas.microsoft.com/office/drawing/2014/main" id="{00000000-0008-0000-0C00-00001B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8" name="Text Box 3">
          <a:extLst>
            <a:ext uri="{FF2B5EF4-FFF2-40B4-BE49-F238E27FC236}">
              <a16:creationId xmlns:a16="http://schemas.microsoft.com/office/drawing/2014/main" id="{00000000-0008-0000-0C00-00001C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49" name="Text Box 3">
          <a:extLst>
            <a:ext uri="{FF2B5EF4-FFF2-40B4-BE49-F238E27FC236}">
              <a16:creationId xmlns:a16="http://schemas.microsoft.com/office/drawing/2014/main" id="{00000000-0008-0000-0C00-00001D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id="{00000000-0008-0000-0C00-00001E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1" name="Text Box 3">
          <a:extLst>
            <a:ext uri="{FF2B5EF4-FFF2-40B4-BE49-F238E27FC236}">
              <a16:creationId xmlns:a16="http://schemas.microsoft.com/office/drawing/2014/main" id="{00000000-0008-0000-0C00-00001F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2" name="Text Box 3">
          <a:extLst>
            <a:ext uri="{FF2B5EF4-FFF2-40B4-BE49-F238E27FC236}">
              <a16:creationId xmlns:a16="http://schemas.microsoft.com/office/drawing/2014/main" id="{00000000-0008-0000-0C00-00002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3" name="Text Box 3">
          <a:extLst>
            <a:ext uri="{FF2B5EF4-FFF2-40B4-BE49-F238E27FC236}">
              <a16:creationId xmlns:a16="http://schemas.microsoft.com/office/drawing/2014/main" id="{00000000-0008-0000-0C00-00002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4" name="Text Box 3">
          <a:extLst>
            <a:ext uri="{FF2B5EF4-FFF2-40B4-BE49-F238E27FC236}">
              <a16:creationId xmlns:a16="http://schemas.microsoft.com/office/drawing/2014/main" id="{00000000-0008-0000-0C00-000022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5" name="Text Box 3">
          <a:extLst>
            <a:ext uri="{FF2B5EF4-FFF2-40B4-BE49-F238E27FC236}">
              <a16:creationId xmlns:a16="http://schemas.microsoft.com/office/drawing/2014/main" id="{00000000-0008-0000-0C00-000023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6" name="Text Box 3">
          <a:extLst>
            <a:ext uri="{FF2B5EF4-FFF2-40B4-BE49-F238E27FC236}">
              <a16:creationId xmlns:a16="http://schemas.microsoft.com/office/drawing/2014/main" id="{00000000-0008-0000-0C00-000024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7" name="Text Box 3">
          <a:extLst>
            <a:ext uri="{FF2B5EF4-FFF2-40B4-BE49-F238E27FC236}">
              <a16:creationId xmlns:a16="http://schemas.microsoft.com/office/drawing/2014/main" id="{00000000-0008-0000-0C00-000025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8" name="Text Box 3">
          <a:extLst>
            <a:ext uri="{FF2B5EF4-FFF2-40B4-BE49-F238E27FC236}">
              <a16:creationId xmlns:a16="http://schemas.microsoft.com/office/drawing/2014/main" id="{00000000-0008-0000-0C00-000026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59" name="Text Box 3">
          <a:extLst>
            <a:ext uri="{FF2B5EF4-FFF2-40B4-BE49-F238E27FC236}">
              <a16:creationId xmlns:a16="http://schemas.microsoft.com/office/drawing/2014/main" id="{00000000-0008-0000-0C00-000027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0" name="Text Box 3">
          <a:extLst>
            <a:ext uri="{FF2B5EF4-FFF2-40B4-BE49-F238E27FC236}">
              <a16:creationId xmlns:a16="http://schemas.microsoft.com/office/drawing/2014/main" id="{00000000-0008-0000-0C00-000028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1" name="Text Box 3">
          <a:extLst>
            <a:ext uri="{FF2B5EF4-FFF2-40B4-BE49-F238E27FC236}">
              <a16:creationId xmlns:a16="http://schemas.microsoft.com/office/drawing/2014/main" id="{00000000-0008-0000-0C00-000029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2" name="Text Box 3">
          <a:extLst>
            <a:ext uri="{FF2B5EF4-FFF2-40B4-BE49-F238E27FC236}">
              <a16:creationId xmlns:a16="http://schemas.microsoft.com/office/drawing/2014/main" id="{00000000-0008-0000-0C00-00002A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3" name="Text Box 3">
          <a:extLst>
            <a:ext uri="{FF2B5EF4-FFF2-40B4-BE49-F238E27FC236}">
              <a16:creationId xmlns:a16="http://schemas.microsoft.com/office/drawing/2014/main" id="{00000000-0008-0000-0C00-00002B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4" name="Text Box 3">
          <a:extLst>
            <a:ext uri="{FF2B5EF4-FFF2-40B4-BE49-F238E27FC236}">
              <a16:creationId xmlns:a16="http://schemas.microsoft.com/office/drawing/2014/main" id="{00000000-0008-0000-0C00-00002C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5" name="Text Box 3">
          <a:extLst>
            <a:ext uri="{FF2B5EF4-FFF2-40B4-BE49-F238E27FC236}">
              <a16:creationId xmlns:a16="http://schemas.microsoft.com/office/drawing/2014/main" id="{00000000-0008-0000-0C00-00002D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6" name="Text Box 3">
          <a:extLst>
            <a:ext uri="{FF2B5EF4-FFF2-40B4-BE49-F238E27FC236}">
              <a16:creationId xmlns:a16="http://schemas.microsoft.com/office/drawing/2014/main" id="{00000000-0008-0000-0C00-00002E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7" name="Text Box 3">
          <a:extLst>
            <a:ext uri="{FF2B5EF4-FFF2-40B4-BE49-F238E27FC236}">
              <a16:creationId xmlns:a16="http://schemas.microsoft.com/office/drawing/2014/main" id="{00000000-0008-0000-0C00-00002F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8" name="Text Box 3">
          <a:extLst>
            <a:ext uri="{FF2B5EF4-FFF2-40B4-BE49-F238E27FC236}">
              <a16:creationId xmlns:a16="http://schemas.microsoft.com/office/drawing/2014/main" id="{00000000-0008-0000-0C00-00003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69" name="Text Box 3">
          <a:extLst>
            <a:ext uri="{FF2B5EF4-FFF2-40B4-BE49-F238E27FC236}">
              <a16:creationId xmlns:a16="http://schemas.microsoft.com/office/drawing/2014/main" id="{00000000-0008-0000-0C00-00003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0" name="Text Box 3">
          <a:extLst>
            <a:ext uri="{FF2B5EF4-FFF2-40B4-BE49-F238E27FC236}">
              <a16:creationId xmlns:a16="http://schemas.microsoft.com/office/drawing/2014/main" id="{00000000-0008-0000-0C00-000032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1" name="Text Box 3">
          <a:extLst>
            <a:ext uri="{FF2B5EF4-FFF2-40B4-BE49-F238E27FC236}">
              <a16:creationId xmlns:a16="http://schemas.microsoft.com/office/drawing/2014/main" id="{00000000-0008-0000-0C00-000033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2" name="Text Box 3">
          <a:extLst>
            <a:ext uri="{FF2B5EF4-FFF2-40B4-BE49-F238E27FC236}">
              <a16:creationId xmlns:a16="http://schemas.microsoft.com/office/drawing/2014/main" id="{00000000-0008-0000-0C00-000034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3" name="Text Box 3">
          <a:extLst>
            <a:ext uri="{FF2B5EF4-FFF2-40B4-BE49-F238E27FC236}">
              <a16:creationId xmlns:a16="http://schemas.microsoft.com/office/drawing/2014/main" id="{00000000-0008-0000-0C00-000035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4" name="Text Box 3">
          <a:extLst>
            <a:ext uri="{FF2B5EF4-FFF2-40B4-BE49-F238E27FC236}">
              <a16:creationId xmlns:a16="http://schemas.microsoft.com/office/drawing/2014/main" id="{00000000-0008-0000-0C00-000036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5" name="Text Box 3">
          <a:extLst>
            <a:ext uri="{FF2B5EF4-FFF2-40B4-BE49-F238E27FC236}">
              <a16:creationId xmlns:a16="http://schemas.microsoft.com/office/drawing/2014/main" id="{00000000-0008-0000-0C00-000037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6" name="Text Box 3">
          <a:extLst>
            <a:ext uri="{FF2B5EF4-FFF2-40B4-BE49-F238E27FC236}">
              <a16:creationId xmlns:a16="http://schemas.microsoft.com/office/drawing/2014/main" id="{00000000-0008-0000-0C00-000038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7" name="Text Box 3">
          <a:extLst>
            <a:ext uri="{FF2B5EF4-FFF2-40B4-BE49-F238E27FC236}">
              <a16:creationId xmlns:a16="http://schemas.microsoft.com/office/drawing/2014/main" id="{00000000-0008-0000-0C00-000039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8" name="Text Box 3">
          <a:extLst>
            <a:ext uri="{FF2B5EF4-FFF2-40B4-BE49-F238E27FC236}">
              <a16:creationId xmlns:a16="http://schemas.microsoft.com/office/drawing/2014/main" id="{00000000-0008-0000-0C00-00003A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79" name="Text Box 3">
          <a:extLst>
            <a:ext uri="{FF2B5EF4-FFF2-40B4-BE49-F238E27FC236}">
              <a16:creationId xmlns:a16="http://schemas.microsoft.com/office/drawing/2014/main" id="{00000000-0008-0000-0C00-00003B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00000000-0008-0000-0C00-00003C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1" name="Text Box 3">
          <a:extLst>
            <a:ext uri="{FF2B5EF4-FFF2-40B4-BE49-F238E27FC236}">
              <a16:creationId xmlns:a16="http://schemas.microsoft.com/office/drawing/2014/main" id="{00000000-0008-0000-0C00-00003D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2" name="Text Box 3">
          <a:extLst>
            <a:ext uri="{FF2B5EF4-FFF2-40B4-BE49-F238E27FC236}">
              <a16:creationId xmlns:a16="http://schemas.microsoft.com/office/drawing/2014/main" id="{00000000-0008-0000-0C00-00003E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3" name="Text Box 3">
          <a:extLst>
            <a:ext uri="{FF2B5EF4-FFF2-40B4-BE49-F238E27FC236}">
              <a16:creationId xmlns:a16="http://schemas.microsoft.com/office/drawing/2014/main" id="{00000000-0008-0000-0C00-00003F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4" name="Text Box 3">
          <a:extLst>
            <a:ext uri="{FF2B5EF4-FFF2-40B4-BE49-F238E27FC236}">
              <a16:creationId xmlns:a16="http://schemas.microsoft.com/office/drawing/2014/main" id="{00000000-0008-0000-0C00-00004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5" name="Text Box 3">
          <a:extLst>
            <a:ext uri="{FF2B5EF4-FFF2-40B4-BE49-F238E27FC236}">
              <a16:creationId xmlns:a16="http://schemas.microsoft.com/office/drawing/2014/main" id="{00000000-0008-0000-0C00-00004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id="{00000000-0008-0000-0C00-000042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7" name="Text Box 3">
          <a:extLst>
            <a:ext uri="{FF2B5EF4-FFF2-40B4-BE49-F238E27FC236}">
              <a16:creationId xmlns:a16="http://schemas.microsoft.com/office/drawing/2014/main" id="{00000000-0008-0000-0C00-000043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8" name="Text Box 3">
          <a:extLst>
            <a:ext uri="{FF2B5EF4-FFF2-40B4-BE49-F238E27FC236}">
              <a16:creationId xmlns:a16="http://schemas.microsoft.com/office/drawing/2014/main" id="{00000000-0008-0000-0C00-000044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89" name="Text Box 3">
          <a:extLst>
            <a:ext uri="{FF2B5EF4-FFF2-40B4-BE49-F238E27FC236}">
              <a16:creationId xmlns:a16="http://schemas.microsoft.com/office/drawing/2014/main" id="{00000000-0008-0000-0C00-000045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00000000-0008-0000-0C00-000046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1" name="Text Box 3">
          <a:extLst>
            <a:ext uri="{FF2B5EF4-FFF2-40B4-BE49-F238E27FC236}">
              <a16:creationId xmlns:a16="http://schemas.microsoft.com/office/drawing/2014/main" id="{00000000-0008-0000-0C00-000047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2" name="Text Box 3">
          <a:extLst>
            <a:ext uri="{FF2B5EF4-FFF2-40B4-BE49-F238E27FC236}">
              <a16:creationId xmlns:a16="http://schemas.microsoft.com/office/drawing/2014/main" id="{00000000-0008-0000-0C00-000048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3" name="Text Box 3">
          <a:extLst>
            <a:ext uri="{FF2B5EF4-FFF2-40B4-BE49-F238E27FC236}">
              <a16:creationId xmlns:a16="http://schemas.microsoft.com/office/drawing/2014/main" id="{00000000-0008-0000-0C00-000049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id="{00000000-0008-0000-0C00-00004A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5" name="Text Box 3">
          <a:extLst>
            <a:ext uri="{FF2B5EF4-FFF2-40B4-BE49-F238E27FC236}">
              <a16:creationId xmlns:a16="http://schemas.microsoft.com/office/drawing/2014/main" id="{00000000-0008-0000-0C00-00004B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6" name="Text Box 3">
          <a:extLst>
            <a:ext uri="{FF2B5EF4-FFF2-40B4-BE49-F238E27FC236}">
              <a16:creationId xmlns:a16="http://schemas.microsoft.com/office/drawing/2014/main" id="{00000000-0008-0000-0C00-00004C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7" name="Text Box 3">
          <a:extLst>
            <a:ext uri="{FF2B5EF4-FFF2-40B4-BE49-F238E27FC236}">
              <a16:creationId xmlns:a16="http://schemas.microsoft.com/office/drawing/2014/main" id="{00000000-0008-0000-0C00-00004D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8" name="Text Box 3">
          <a:extLst>
            <a:ext uri="{FF2B5EF4-FFF2-40B4-BE49-F238E27FC236}">
              <a16:creationId xmlns:a16="http://schemas.microsoft.com/office/drawing/2014/main" id="{00000000-0008-0000-0C00-00004E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199" name="Text Box 3">
          <a:extLst>
            <a:ext uri="{FF2B5EF4-FFF2-40B4-BE49-F238E27FC236}">
              <a16:creationId xmlns:a16="http://schemas.microsoft.com/office/drawing/2014/main" id="{00000000-0008-0000-0C00-00004F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00000000-0008-0000-0C00-00005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1" name="Text Box 3">
          <a:extLst>
            <a:ext uri="{FF2B5EF4-FFF2-40B4-BE49-F238E27FC236}">
              <a16:creationId xmlns:a16="http://schemas.microsoft.com/office/drawing/2014/main" id="{00000000-0008-0000-0C00-00005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2" name="Text Box 3">
          <a:extLst>
            <a:ext uri="{FF2B5EF4-FFF2-40B4-BE49-F238E27FC236}">
              <a16:creationId xmlns:a16="http://schemas.microsoft.com/office/drawing/2014/main" id="{00000000-0008-0000-0C00-000052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3" name="Text Box 3">
          <a:extLst>
            <a:ext uri="{FF2B5EF4-FFF2-40B4-BE49-F238E27FC236}">
              <a16:creationId xmlns:a16="http://schemas.microsoft.com/office/drawing/2014/main" id="{00000000-0008-0000-0C00-000053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00000000-0008-0000-0C00-000054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5" name="Text Box 3">
          <a:extLst>
            <a:ext uri="{FF2B5EF4-FFF2-40B4-BE49-F238E27FC236}">
              <a16:creationId xmlns:a16="http://schemas.microsoft.com/office/drawing/2014/main" id="{00000000-0008-0000-0C00-000055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6" name="Text Box 3">
          <a:extLst>
            <a:ext uri="{FF2B5EF4-FFF2-40B4-BE49-F238E27FC236}">
              <a16:creationId xmlns:a16="http://schemas.microsoft.com/office/drawing/2014/main" id="{00000000-0008-0000-0C00-000056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7" name="Text Box 3">
          <a:extLst>
            <a:ext uri="{FF2B5EF4-FFF2-40B4-BE49-F238E27FC236}">
              <a16:creationId xmlns:a16="http://schemas.microsoft.com/office/drawing/2014/main" id="{00000000-0008-0000-0C00-000057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8" name="Text Box 3">
          <a:extLst>
            <a:ext uri="{FF2B5EF4-FFF2-40B4-BE49-F238E27FC236}">
              <a16:creationId xmlns:a16="http://schemas.microsoft.com/office/drawing/2014/main" id="{00000000-0008-0000-0C00-000058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09" name="Text Box 3">
          <a:extLst>
            <a:ext uri="{FF2B5EF4-FFF2-40B4-BE49-F238E27FC236}">
              <a16:creationId xmlns:a16="http://schemas.microsoft.com/office/drawing/2014/main" id="{00000000-0008-0000-0C00-000059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0" name="Text Box 3">
          <a:extLst>
            <a:ext uri="{FF2B5EF4-FFF2-40B4-BE49-F238E27FC236}">
              <a16:creationId xmlns:a16="http://schemas.microsoft.com/office/drawing/2014/main" id="{00000000-0008-0000-0C00-00005A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1" name="Text Box 3">
          <a:extLst>
            <a:ext uri="{FF2B5EF4-FFF2-40B4-BE49-F238E27FC236}">
              <a16:creationId xmlns:a16="http://schemas.microsoft.com/office/drawing/2014/main" id="{00000000-0008-0000-0C00-00005B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2" name="Text Box 3">
          <a:extLst>
            <a:ext uri="{FF2B5EF4-FFF2-40B4-BE49-F238E27FC236}">
              <a16:creationId xmlns:a16="http://schemas.microsoft.com/office/drawing/2014/main" id="{00000000-0008-0000-0C00-00005C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3" name="Text Box 3">
          <a:extLst>
            <a:ext uri="{FF2B5EF4-FFF2-40B4-BE49-F238E27FC236}">
              <a16:creationId xmlns:a16="http://schemas.microsoft.com/office/drawing/2014/main" id="{00000000-0008-0000-0C00-00005D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4" name="Text Box 3">
          <a:extLst>
            <a:ext uri="{FF2B5EF4-FFF2-40B4-BE49-F238E27FC236}">
              <a16:creationId xmlns:a16="http://schemas.microsoft.com/office/drawing/2014/main" id="{00000000-0008-0000-0C00-00005E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5" name="Text Box 3">
          <a:extLst>
            <a:ext uri="{FF2B5EF4-FFF2-40B4-BE49-F238E27FC236}">
              <a16:creationId xmlns:a16="http://schemas.microsoft.com/office/drawing/2014/main" id="{00000000-0008-0000-0C00-00005F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6" name="Text Box 3">
          <a:extLst>
            <a:ext uri="{FF2B5EF4-FFF2-40B4-BE49-F238E27FC236}">
              <a16:creationId xmlns:a16="http://schemas.microsoft.com/office/drawing/2014/main" id="{00000000-0008-0000-0C00-00006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7" name="Text Box 3">
          <a:extLst>
            <a:ext uri="{FF2B5EF4-FFF2-40B4-BE49-F238E27FC236}">
              <a16:creationId xmlns:a16="http://schemas.microsoft.com/office/drawing/2014/main" id="{00000000-0008-0000-0C00-00006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8" name="Text Box 3">
          <a:extLst>
            <a:ext uri="{FF2B5EF4-FFF2-40B4-BE49-F238E27FC236}">
              <a16:creationId xmlns:a16="http://schemas.microsoft.com/office/drawing/2014/main" id="{00000000-0008-0000-0C00-000062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19" name="Text Box 3">
          <a:extLst>
            <a:ext uri="{FF2B5EF4-FFF2-40B4-BE49-F238E27FC236}">
              <a16:creationId xmlns:a16="http://schemas.microsoft.com/office/drawing/2014/main" id="{00000000-0008-0000-0C00-000063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0" name="Text Box 3">
          <a:extLst>
            <a:ext uri="{FF2B5EF4-FFF2-40B4-BE49-F238E27FC236}">
              <a16:creationId xmlns:a16="http://schemas.microsoft.com/office/drawing/2014/main" id="{00000000-0008-0000-0C00-000064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1" name="Text Box 3">
          <a:extLst>
            <a:ext uri="{FF2B5EF4-FFF2-40B4-BE49-F238E27FC236}">
              <a16:creationId xmlns:a16="http://schemas.microsoft.com/office/drawing/2014/main" id="{00000000-0008-0000-0C00-000065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2" name="Text Box 3">
          <a:extLst>
            <a:ext uri="{FF2B5EF4-FFF2-40B4-BE49-F238E27FC236}">
              <a16:creationId xmlns:a16="http://schemas.microsoft.com/office/drawing/2014/main" id="{00000000-0008-0000-0C00-000066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3" name="Text Box 3">
          <a:extLst>
            <a:ext uri="{FF2B5EF4-FFF2-40B4-BE49-F238E27FC236}">
              <a16:creationId xmlns:a16="http://schemas.microsoft.com/office/drawing/2014/main" id="{00000000-0008-0000-0C00-000067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4" name="Text Box 3">
          <a:extLst>
            <a:ext uri="{FF2B5EF4-FFF2-40B4-BE49-F238E27FC236}">
              <a16:creationId xmlns:a16="http://schemas.microsoft.com/office/drawing/2014/main" id="{00000000-0008-0000-0C00-000068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id="{00000000-0008-0000-0C00-000069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6" name="Text Box 3">
          <a:extLst>
            <a:ext uri="{FF2B5EF4-FFF2-40B4-BE49-F238E27FC236}">
              <a16:creationId xmlns:a16="http://schemas.microsoft.com/office/drawing/2014/main" id="{00000000-0008-0000-0C00-00006A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7" name="Text Box 3">
          <a:extLst>
            <a:ext uri="{FF2B5EF4-FFF2-40B4-BE49-F238E27FC236}">
              <a16:creationId xmlns:a16="http://schemas.microsoft.com/office/drawing/2014/main" id="{00000000-0008-0000-0C00-00006B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8" name="Text Box 3">
          <a:extLst>
            <a:ext uri="{FF2B5EF4-FFF2-40B4-BE49-F238E27FC236}">
              <a16:creationId xmlns:a16="http://schemas.microsoft.com/office/drawing/2014/main" id="{00000000-0008-0000-0C00-00006C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29" name="Text Box 3">
          <a:extLst>
            <a:ext uri="{FF2B5EF4-FFF2-40B4-BE49-F238E27FC236}">
              <a16:creationId xmlns:a16="http://schemas.microsoft.com/office/drawing/2014/main" id="{00000000-0008-0000-0C00-00006D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0" name="Text Box 3">
          <a:extLst>
            <a:ext uri="{FF2B5EF4-FFF2-40B4-BE49-F238E27FC236}">
              <a16:creationId xmlns:a16="http://schemas.microsoft.com/office/drawing/2014/main" id="{00000000-0008-0000-0C00-00006E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1" name="Text Box 3">
          <a:extLst>
            <a:ext uri="{FF2B5EF4-FFF2-40B4-BE49-F238E27FC236}">
              <a16:creationId xmlns:a16="http://schemas.microsoft.com/office/drawing/2014/main" id="{00000000-0008-0000-0C00-00006F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2" name="Text Box 3">
          <a:extLst>
            <a:ext uri="{FF2B5EF4-FFF2-40B4-BE49-F238E27FC236}">
              <a16:creationId xmlns:a16="http://schemas.microsoft.com/office/drawing/2014/main" id="{00000000-0008-0000-0C00-00007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3" name="Text Box 3">
          <a:extLst>
            <a:ext uri="{FF2B5EF4-FFF2-40B4-BE49-F238E27FC236}">
              <a16:creationId xmlns:a16="http://schemas.microsoft.com/office/drawing/2014/main" id="{00000000-0008-0000-0C00-00007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4" name="Text Box 3">
          <a:extLst>
            <a:ext uri="{FF2B5EF4-FFF2-40B4-BE49-F238E27FC236}">
              <a16:creationId xmlns:a16="http://schemas.microsoft.com/office/drawing/2014/main" id="{00000000-0008-0000-0C00-000072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5" name="Text Box 3">
          <a:extLst>
            <a:ext uri="{FF2B5EF4-FFF2-40B4-BE49-F238E27FC236}">
              <a16:creationId xmlns:a16="http://schemas.microsoft.com/office/drawing/2014/main" id="{00000000-0008-0000-0C00-000073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6" name="Text Box 3">
          <a:extLst>
            <a:ext uri="{FF2B5EF4-FFF2-40B4-BE49-F238E27FC236}">
              <a16:creationId xmlns:a16="http://schemas.microsoft.com/office/drawing/2014/main" id="{00000000-0008-0000-0C00-000074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7" name="Text Box 3">
          <a:extLst>
            <a:ext uri="{FF2B5EF4-FFF2-40B4-BE49-F238E27FC236}">
              <a16:creationId xmlns:a16="http://schemas.microsoft.com/office/drawing/2014/main" id="{00000000-0008-0000-0C00-000075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8" name="Text Box 3">
          <a:extLst>
            <a:ext uri="{FF2B5EF4-FFF2-40B4-BE49-F238E27FC236}">
              <a16:creationId xmlns:a16="http://schemas.microsoft.com/office/drawing/2014/main" id="{00000000-0008-0000-0C00-000076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39" name="Text Box 3">
          <a:extLst>
            <a:ext uri="{FF2B5EF4-FFF2-40B4-BE49-F238E27FC236}">
              <a16:creationId xmlns:a16="http://schemas.microsoft.com/office/drawing/2014/main" id="{00000000-0008-0000-0C00-000077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0" name="Text Box 3">
          <a:extLst>
            <a:ext uri="{FF2B5EF4-FFF2-40B4-BE49-F238E27FC236}">
              <a16:creationId xmlns:a16="http://schemas.microsoft.com/office/drawing/2014/main" id="{00000000-0008-0000-0C00-000078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1" name="Text Box 3">
          <a:extLst>
            <a:ext uri="{FF2B5EF4-FFF2-40B4-BE49-F238E27FC236}">
              <a16:creationId xmlns:a16="http://schemas.microsoft.com/office/drawing/2014/main" id="{00000000-0008-0000-0C00-000079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2" name="Text Box 3">
          <a:extLst>
            <a:ext uri="{FF2B5EF4-FFF2-40B4-BE49-F238E27FC236}">
              <a16:creationId xmlns:a16="http://schemas.microsoft.com/office/drawing/2014/main" id="{00000000-0008-0000-0C00-00007A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3" name="Text Box 3">
          <a:extLst>
            <a:ext uri="{FF2B5EF4-FFF2-40B4-BE49-F238E27FC236}">
              <a16:creationId xmlns:a16="http://schemas.microsoft.com/office/drawing/2014/main" id="{00000000-0008-0000-0C00-00007B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4" name="Text Box 3">
          <a:extLst>
            <a:ext uri="{FF2B5EF4-FFF2-40B4-BE49-F238E27FC236}">
              <a16:creationId xmlns:a16="http://schemas.microsoft.com/office/drawing/2014/main" id="{00000000-0008-0000-0C00-00007C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5" name="Text Box 3">
          <a:extLst>
            <a:ext uri="{FF2B5EF4-FFF2-40B4-BE49-F238E27FC236}">
              <a16:creationId xmlns:a16="http://schemas.microsoft.com/office/drawing/2014/main" id="{00000000-0008-0000-0C00-00007D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6" name="Text Box 3">
          <a:extLst>
            <a:ext uri="{FF2B5EF4-FFF2-40B4-BE49-F238E27FC236}">
              <a16:creationId xmlns:a16="http://schemas.microsoft.com/office/drawing/2014/main" id="{00000000-0008-0000-0C00-00007E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7" name="Text Box 3">
          <a:extLst>
            <a:ext uri="{FF2B5EF4-FFF2-40B4-BE49-F238E27FC236}">
              <a16:creationId xmlns:a16="http://schemas.microsoft.com/office/drawing/2014/main" id="{00000000-0008-0000-0C00-00007F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8" name="Text Box 3">
          <a:extLst>
            <a:ext uri="{FF2B5EF4-FFF2-40B4-BE49-F238E27FC236}">
              <a16:creationId xmlns:a16="http://schemas.microsoft.com/office/drawing/2014/main" id="{00000000-0008-0000-0C00-000080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49" name="Text Box 3">
          <a:extLst>
            <a:ext uri="{FF2B5EF4-FFF2-40B4-BE49-F238E27FC236}">
              <a16:creationId xmlns:a16="http://schemas.microsoft.com/office/drawing/2014/main" id="{00000000-0008-0000-0C00-000081140000}"/>
            </a:ext>
          </a:extLst>
        </xdr:cNvPr>
        <xdr:cNvSpPr txBox="1">
          <a:spLocks noChangeArrowheads="1"/>
        </xdr:cNvSpPr>
      </xdr:nvSpPr>
      <xdr:spPr bwMode="auto">
        <a:xfrm>
          <a:off x="2809875" y="11687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id="{00000000-0008-0000-0C00-000082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1" name="Text Box 3">
          <a:extLst>
            <a:ext uri="{FF2B5EF4-FFF2-40B4-BE49-F238E27FC236}">
              <a16:creationId xmlns:a16="http://schemas.microsoft.com/office/drawing/2014/main" id="{00000000-0008-0000-0C00-000083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2" name="Text Box 3">
          <a:extLst>
            <a:ext uri="{FF2B5EF4-FFF2-40B4-BE49-F238E27FC236}">
              <a16:creationId xmlns:a16="http://schemas.microsoft.com/office/drawing/2014/main" id="{00000000-0008-0000-0C00-000084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3" name="Text Box 3">
          <a:extLst>
            <a:ext uri="{FF2B5EF4-FFF2-40B4-BE49-F238E27FC236}">
              <a16:creationId xmlns:a16="http://schemas.microsoft.com/office/drawing/2014/main" id="{00000000-0008-0000-0C00-000085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4" name="Text Box 3">
          <a:extLst>
            <a:ext uri="{FF2B5EF4-FFF2-40B4-BE49-F238E27FC236}">
              <a16:creationId xmlns:a16="http://schemas.microsoft.com/office/drawing/2014/main" id="{00000000-0008-0000-0C00-000086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5" name="Text Box 3">
          <a:extLst>
            <a:ext uri="{FF2B5EF4-FFF2-40B4-BE49-F238E27FC236}">
              <a16:creationId xmlns:a16="http://schemas.microsoft.com/office/drawing/2014/main" id="{00000000-0008-0000-0C00-000087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6" name="Text Box 3">
          <a:extLst>
            <a:ext uri="{FF2B5EF4-FFF2-40B4-BE49-F238E27FC236}">
              <a16:creationId xmlns:a16="http://schemas.microsoft.com/office/drawing/2014/main" id="{00000000-0008-0000-0C00-000088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7" name="Text Box 3">
          <a:extLst>
            <a:ext uri="{FF2B5EF4-FFF2-40B4-BE49-F238E27FC236}">
              <a16:creationId xmlns:a16="http://schemas.microsoft.com/office/drawing/2014/main" id="{00000000-0008-0000-0C00-000089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8" name="Text Box 3">
          <a:extLst>
            <a:ext uri="{FF2B5EF4-FFF2-40B4-BE49-F238E27FC236}">
              <a16:creationId xmlns:a16="http://schemas.microsoft.com/office/drawing/2014/main" id="{00000000-0008-0000-0C00-00008A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59" name="Text Box 3">
          <a:extLst>
            <a:ext uri="{FF2B5EF4-FFF2-40B4-BE49-F238E27FC236}">
              <a16:creationId xmlns:a16="http://schemas.microsoft.com/office/drawing/2014/main" id="{00000000-0008-0000-0C00-00008B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0" name="Text Box 3">
          <a:extLst>
            <a:ext uri="{FF2B5EF4-FFF2-40B4-BE49-F238E27FC236}">
              <a16:creationId xmlns:a16="http://schemas.microsoft.com/office/drawing/2014/main" id="{00000000-0008-0000-0C00-00008C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1" name="Text Box 3">
          <a:extLst>
            <a:ext uri="{FF2B5EF4-FFF2-40B4-BE49-F238E27FC236}">
              <a16:creationId xmlns:a16="http://schemas.microsoft.com/office/drawing/2014/main" id="{00000000-0008-0000-0C00-00008D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2" name="Text Box 3">
          <a:extLst>
            <a:ext uri="{FF2B5EF4-FFF2-40B4-BE49-F238E27FC236}">
              <a16:creationId xmlns:a16="http://schemas.microsoft.com/office/drawing/2014/main" id="{00000000-0008-0000-0C00-00008E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3" name="Text Box 3">
          <a:extLst>
            <a:ext uri="{FF2B5EF4-FFF2-40B4-BE49-F238E27FC236}">
              <a16:creationId xmlns:a16="http://schemas.microsoft.com/office/drawing/2014/main" id="{00000000-0008-0000-0C00-00008F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4" name="Text Box 3">
          <a:extLst>
            <a:ext uri="{FF2B5EF4-FFF2-40B4-BE49-F238E27FC236}">
              <a16:creationId xmlns:a16="http://schemas.microsoft.com/office/drawing/2014/main" id="{00000000-0008-0000-0C00-000090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5" name="Text Box 3">
          <a:extLst>
            <a:ext uri="{FF2B5EF4-FFF2-40B4-BE49-F238E27FC236}">
              <a16:creationId xmlns:a16="http://schemas.microsoft.com/office/drawing/2014/main" id="{00000000-0008-0000-0C00-000091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6" name="Text Box 3">
          <a:extLst>
            <a:ext uri="{FF2B5EF4-FFF2-40B4-BE49-F238E27FC236}">
              <a16:creationId xmlns:a16="http://schemas.microsoft.com/office/drawing/2014/main" id="{00000000-0008-0000-0C00-000092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7" name="Text Box 3">
          <a:extLst>
            <a:ext uri="{FF2B5EF4-FFF2-40B4-BE49-F238E27FC236}">
              <a16:creationId xmlns:a16="http://schemas.microsoft.com/office/drawing/2014/main" id="{00000000-0008-0000-0C00-000093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8" name="Text Box 3">
          <a:extLst>
            <a:ext uri="{FF2B5EF4-FFF2-40B4-BE49-F238E27FC236}">
              <a16:creationId xmlns:a16="http://schemas.microsoft.com/office/drawing/2014/main" id="{00000000-0008-0000-0C00-000094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69" name="Text Box 3">
          <a:extLst>
            <a:ext uri="{FF2B5EF4-FFF2-40B4-BE49-F238E27FC236}">
              <a16:creationId xmlns:a16="http://schemas.microsoft.com/office/drawing/2014/main" id="{00000000-0008-0000-0C00-000095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0" name="Text Box 3">
          <a:extLst>
            <a:ext uri="{FF2B5EF4-FFF2-40B4-BE49-F238E27FC236}">
              <a16:creationId xmlns:a16="http://schemas.microsoft.com/office/drawing/2014/main" id="{00000000-0008-0000-0C00-000096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1" name="Text Box 3">
          <a:extLst>
            <a:ext uri="{FF2B5EF4-FFF2-40B4-BE49-F238E27FC236}">
              <a16:creationId xmlns:a16="http://schemas.microsoft.com/office/drawing/2014/main" id="{00000000-0008-0000-0C00-000097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2" name="Text Box 3">
          <a:extLst>
            <a:ext uri="{FF2B5EF4-FFF2-40B4-BE49-F238E27FC236}">
              <a16:creationId xmlns:a16="http://schemas.microsoft.com/office/drawing/2014/main" id="{00000000-0008-0000-0C00-000098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3" name="Text Box 3">
          <a:extLst>
            <a:ext uri="{FF2B5EF4-FFF2-40B4-BE49-F238E27FC236}">
              <a16:creationId xmlns:a16="http://schemas.microsoft.com/office/drawing/2014/main" id="{00000000-0008-0000-0C00-000099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4" name="Text Box 3">
          <a:extLst>
            <a:ext uri="{FF2B5EF4-FFF2-40B4-BE49-F238E27FC236}">
              <a16:creationId xmlns:a16="http://schemas.microsoft.com/office/drawing/2014/main" id="{00000000-0008-0000-0C00-00009A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5" name="Text Box 3">
          <a:extLst>
            <a:ext uri="{FF2B5EF4-FFF2-40B4-BE49-F238E27FC236}">
              <a16:creationId xmlns:a16="http://schemas.microsoft.com/office/drawing/2014/main" id="{00000000-0008-0000-0C00-00009B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6" name="Text Box 3">
          <a:extLst>
            <a:ext uri="{FF2B5EF4-FFF2-40B4-BE49-F238E27FC236}">
              <a16:creationId xmlns:a16="http://schemas.microsoft.com/office/drawing/2014/main" id="{00000000-0008-0000-0C00-00009C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7" name="Text Box 3">
          <a:extLst>
            <a:ext uri="{FF2B5EF4-FFF2-40B4-BE49-F238E27FC236}">
              <a16:creationId xmlns:a16="http://schemas.microsoft.com/office/drawing/2014/main" id="{00000000-0008-0000-0C00-00009D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8" name="Text Box 3">
          <a:extLst>
            <a:ext uri="{FF2B5EF4-FFF2-40B4-BE49-F238E27FC236}">
              <a16:creationId xmlns:a16="http://schemas.microsoft.com/office/drawing/2014/main" id="{00000000-0008-0000-0C00-00009E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79" name="Text Box 3">
          <a:extLst>
            <a:ext uri="{FF2B5EF4-FFF2-40B4-BE49-F238E27FC236}">
              <a16:creationId xmlns:a16="http://schemas.microsoft.com/office/drawing/2014/main" id="{00000000-0008-0000-0C00-00009F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0" name="Text Box 3">
          <a:extLst>
            <a:ext uri="{FF2B5EF4-FFF2-40B4-BE49-F238E27FC236}">
              <a16:creationId xmlns:a16="http://schemas.microsoft.com/office/drawing/2014/main" id="{00000000-0008-0000-0C00-0000A0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1" name="Text Box 3">
          <a:extLst>
            <a:ext uri="{FF2B5EF4-FFF2-40B4-BE49-F238E27FC236}">
              <a16:creationId xmlns:a16="http://schemas.microsoft.com/office/drawing/2014/main" id="{00000000-0008-0000-0C00-0000A1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2" name="Text Box 3">
          <a:extLst>
            <a:ext uri="{FF2B5EF4-FFF2-40B4-BE49-F238E27FC236}">
              <a16:creationId xmlns:a16="http://schemas.microsoft.com/office/drawing/2014/main" id="{00000000-0008-0000-0C00-0000A2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3" name="Text Box 3">
          <a:extLst>
            <a:ext uri="{FF2B5EF4-FFF2-40B4-BE49-F238E27FC236}">
              <a16:creationId xmlns:a16="http://schemas.microsoft.com/office/drawing/2014/main" id="{00000000-0008-0000-0C00-0000A3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4" name="Text Box 3">
          <a:extLst>
            <a:ext uri="{FF2B5EF4-FFF2-40B4-BE49-F238E27FC236}">
              <a16:creationId xmlns:a16="http://schemas.microsoft.com/office/drawing/2014/main" id="{00000000-0008-0000-0C00-0000A4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5" name="Text Box 3">
          <a:extLst>
            <a:ext uri="{FF2B5EF4-FFF2-40B4-BE49-F238E27FC236}">
              <a16:creationId xmlns:a16="http://schemas.microsoft.com/office/drawing/2014/main" id="{00000000-0008-0000-0C00-0000A5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6" name="Text Box 3">
          <a:extLst>
            <a:ext uri="{FF2B5EF4-FFF2-40B4-BE49-F238E27FC236}">
              <a16:creationId xmlns:a16="http://schemas.microsoft.com/office/drawing/2014/main" id="{00000000-0008-0000-0C00-0000A6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7" name="Text Box 3">
          <a:extLst>
            <a:ext uri="{FF2B5EF4-FFF2-40B4-BE49-F238E27FC236}">
              <a16:creationId xmlns:a16="http://schemas.microsoft.com/office/drawing/2014/main" id="{00000000-0008-0000-0C00-0000A7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8" name="Text Box 3">
          <a:extLst>
            <a:ext uri="{FF2B5EF4-FFF2-40B4-BE49-F238E27FC236}">
              <a16:creationId xmlns:a16="http://schemas.microsoft.com/office/drawing/2014/main" id="{00000000-0008-0000-0C00-0000A8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89" name="Text Box 3">
          <a:extLst>
            <a:ext uri="{FF2B5EF4-FFF2-40B4-BE49-F238E27FC236}">
              <a16:creationId xmlns:a16="http://schemas.microsoft.com/office/drawing/2014/main" id="{00000000-0008-0000-0C00-0000A9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0" name="Text Box 3">
          <a:extLst>
            <a:ext uri="{FF2B5EF4-FFF2-40B4-BE49-F238E27FC236}">
              <a16:creationId xmlns:a16="http://schemas.microsoft.com/office/drawing/2014/main" id="{00000000-0008-0000-0C00-0000AA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1" name="Text Box 3">
          <a:extLst>
            <a:ext uri="{FF2B5EF4-FFF2-40B4-BE49-F238E27FC236}">
              <a16:creationId xmlns:a16="http://schemas.microsoft.com/office/drawing/2014/main" id="{00000000-0008-0000-0C00-0000AB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2" name="Text Box 3">
          <a:extLst>
            <a:ext uri="{FF2B5EF4-FFF2-40B4-BE49-F238E27FC236}">
              <a16:creationId xmlns:a16="http://schemas.microsoft.com/office/drawing/2014/main" id="{00000000-0008-0000-0C00-0000AC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3" name="Text Box 3">
          <a:extLst>
            <a:ext uri="{FF2B5EF4-FFF2-40B4-BE49-F238E27FC236}">
              <a16:creationId xmlns:a16="http://schemas.microsoft.com/office/drawing/2014/main" id="{00000000-0008-0000-0C00-0000AD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4" name="Text Box 3">
          <a:extLst>
            <a:ext uri="{FF2B5EF4-FFF2-40B4-BE49-F238E27FC236}">
              <a16:creationId xmlns:a16="http://schemas.microsoft.com/office/drawing/2014/main" id="{00000000-0008-0000-0C00-0000AE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5" name="Text Box 3">
          <a:extLst>
            <a:ext uri="{FF2B5EF4-FFF2-40B4-BE49-F238E27FC236}">
              <a16:creationId xmlns:a16="http://schemas.microsoft.com/office/drawing/2014/main" id="{00000000-0008-0000-0C00-0000AF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6" name="Text Box 3">
          <a:extLst>
            <a:ext uri="{FF2B5EF4-FFF2-40B4-BE49-F238E27FC236}">
              <a16:creationId xmlns:a16="http://schemas.microsoft.com/office/drawing/2014/main" id="{00000000-0008-0000-0C00-0000B0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7" name="Text Box 3">
          <a:extLst>
            <a:ext uri="{FF2B5EF4-FFF2-40B4-BE49-F238E27FC236}">
              <a16:creationId xmlns:a16="http://schemas.microsoft.com/office/drawing/2014/main" id="{00000000-0008-0000-0C00-0000B1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8" name="Text Box 3">
          <a:extLst>
            <a:ext uri="{FF2B5EF4-FFF2-40B4-BE49-F238E27FC236}">
              <a16:creationId xmlns:a16="http://schemas.microsoft.com/office/drawing/2014/main" id="{00000000-0008-0000-0C00-0000B2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299" name="Text Box 3">
          <a:extLst>
            <a:ext uri="{FF2B5EF4-FFF2-40B4-BE49-F238E27FC236}">
              <a16:creationId xmlns:a16="http://schemas.microsoft.com/office/drawing/2014/main" id="{00000000-0008-0000-0C00-0000B3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0" name="Text Box 3">
          <a:extLst>
            <a:ext uri="{FF2B5EF4-FFF2-40B4-BE49-F238E27FC236}">
              <a16:creationId xmlns:a16="http://schemas.microsoft.com/office/drawing/2014/main" id="{00000000-0008-0000-0C00-0000B4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1" name="Text Box 3">
          <a:extLst>
            <a:ext uri="{FF2B5EF4-FFF2-40B4-BE49-F238E27FC236}">
              <a16:creationId xmlns:a16="http://schemas.microsoft.com/office/drawing/2014/main" id="{00000000-0008-0000-0C00-0000B5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2" name="Text Box 3">
          <a:extLst>
            <a:ext uri="{FF2B5EF4-FFF2-40B4-BE49-F238E27FC236}">
              <a16:creationId xmlns:a16="http://schemas.microsoft.com/office/drawing/2014/main" id="{00000000-0008-0000-0C00-0000B6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3" name="Text Box 3">
          <a:extLst>
            <a:ext uri="{FF2B5EF4-FFF2-40B4-BE49-F238E27FC236}">
              <a16:creationId xmlns:a16="http://schemas.microsoft.com/office/drawing/2014/main" id="{00000000-0008-0000-0C00-0000B7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4" name="Text Box 3">
          <a:extLst>
            <a:ext uri="{FF2B5EF4-FFF2-40B4-BE49-F238E27FC236}">
              <a16:creationId xmlns:a16="http://schemas.microsoft.com/office/drawing/2014/main" id="{00000000-0008-0000-0C00-0000B8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5" name="Text Box 3">
          <a:extLst>
            <a:ext uri="{FF2B5EF4-FFF2-40B4-BE49-F238E27FC236}">
              <a16:creationId xmlns:a16="http://schemas.microsoft.com/office/drawing/2014/main" id="{00000000-0008-0000-0C00-0000B9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6" name="Text Box 3">
          <a:extLst>
            <a:ext uri="{FF2B5EF4-FFF2-40B4-BE49-F238E27FC236}">
              <a16:creationId xmlns:a16="http://schemas.microsoft.com/office/drawing/2014/main" id="{00000000-0008-0000-0C00-0000BA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7" name="Text Box 3">
          <a:extLst>
            <a:ext uri="{FF2B5EF4-FFF2-40B4-BE49-F238E27FC236}">
              <a16:creationId xmlns:a16="http://schemas.microsoft.com/office/drawing/2014/main" id="{00000000-0008-0000-0C00-0000BB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8" name="Text Box 3">
          <a:extLst>
            <a:ext uri="{FF2B5EF4-FFF2-40B4-BE49-F238E27FC236}">
              <a16:creationId xmlns:a16="http://schemas.microsoft.com/office/drawing/2014/main" id="{00000000-0008-0000-0C00-0000BC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09" name="Text Box 3">
          <a:extLst>
            <a:ext uri="{FF2B5EF4-FFF2-40B4-BE49-F238E27FC236}">
              <a16:creationId xmlns:a16="http://schemas.microsoft.com/office/drawing/2014/main" id="{00000000-0008-0000-0C00-0000BD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0" name="Text Box 3">
          <a:extLst>
            <a:ext uri="{FF2B5EF4-FFF2-40B4-BE49-F238E27FC236}">
              <a16:creationId xmlns:a16="http://schemas.microsoft.com/office/drawing/2014/main" id="{00000000-0008-0000-0C00-0000BE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1" name="Text Box 3">
          <a:extLst>
            <a:ext uri="{FF2B5EF4-FFF2-40B4-BE49-F238E27FC236}">
              <a16:creationId xmlns:a16="http://schemas.microsoft.com/office/drawing/2014/main" id="{00000000-0008-0000-0C00-0000BF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2" name="Text Box 3">
          <a:extLst>
            <a:ext uri="{FF2B5EF4-FFF2-40B4-BE49-F238E27FC236}">
              <a16:creationId xmlns:a16="http://schemas.microsoft.com/office/drawing/2014/main" id="{00000000-0008-0000-0C00-0000C0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id="{00000000-0008-0000-0C00-0000C1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4" name="Text Box 3">
          <a:extLst>
            <a:ext uri="{FF2B5EF4-FFF2-40B4-BE49-F238E27FC236}">
              <a16:creationId xmlns:a16="http://schemas.microsoft.com/office/drawing/2014/main" id="{00000000-0008-0000-0C00-0000C2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5" name="Text Box 3">
          <a:extLst>
            <a:ext uri="{FF2B5EF4-FFF2-40B4-BE49-F238E27FC236}">
              <a16:creationId xmlns:a16="http://schemas.microsoft.com/office/drawing/2014/main" id="{00000000-0008-0000-0C00-0000C3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6" name="Text Box 3">
          <a:extLst>
            <a:ext uri="{FF2B5EF4-FFF2-40B4-BE49-F238E27FC236}">
              <a16:creationId xmlns:a16="http://schemas.microsoft.com/office/drawing/2014/main" id="{00000000-0008-0000-0C00-0000C4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7" name="Text Box 3">
          <a:extLst>
            <a:ext uri="{FF2B5EF4-FFF2-40B4-BE49-F238E27FC236}">
              <a16:creationId xmlns:a16="http://schemas.microsoft.com/office/drawing/2014/main" id="{00000000-0008-0000-0C00-0000C5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8" name="Text Box 3">
          <a:extLst>
            <a:ext uri="{FF2B5EF4-FFF2-40B4-BE49-F238E27FC236}">
              <a16:creationId xmlns:a16="http://schemas.microsoft.com/office/drawing/2014/main" id="{00000000-0008-0000-0C00-0000C6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19" name="Text Box 3">
          <a:extLst>
            <a:ext uri="{FF2B5EF4-FFF2-40B4-BE49-F238E27FC236}">
              <a16:creationId xmlns:a16="http://schemas.microsoft.com/office/drawing/2014/main" id="{00000000-0008-0000-0C00-0000C7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0" name="Text Box 3">
          <a:extLst>
            <a:ext uri="{FF2B5EF4-FFF2-40B4-BE49-F238E27FC236}">
              <a16:creationId xmlns:a16="http://schemas.microsoft.com/office/drawing/2014/main" id="{00000000-0008-0000-0C00-0000C8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1" name="Text Box 3">
          <a:extLst>
            <a:ext uri="{FF2B5EF4-FFF2-40B4-BE49-F238E27FC236}">
              <a16:creationId xmlns:a16="http://schemas.microsoft.com/office/drawing/2014/main" id="{00000000-0008-0000-0C00-0000C9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2" name="Text Box 3">
          <a:extLst>
            <a:ext uri="{FF2B5EF4-FFF2-40B4-BE49-F238E27FC236}">
              <a16:creationId xmlns:a16="http://schemas.microsoft.com/office/drawing/2014/main" id="{00000000-0008-0000-0C00-0000CA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3" name="Text Box 3">
          <a:extLst>
            <a:ext uri="{FF2B5EF4-FFF2-40B4-BE49-F238E27FC236}">
              <a16:creationId xmlns:a16="http://schemas.microsoft.com/office/drawing/2014/main" id="{00000000-0008-0000-0C00-0000CB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4" name="Text Box 3">
          <a:extLst>
            <a:ext uri="{FF2B5EF4-FFF2-40B4-BE49-F238E27FC236}">
              <a16:creationId xmlns:a16="http://schemas.microsoft.com/office/drawing/2014/main" id="{00000000-0008-0000-0C00-0000CC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5" name="Text Box 3">
          <a:extLst>
            <a:ext uri="{FF2B5EF4-FFF2-40B4-BE49-F238E27FC236}">
              <a16:creationId xmlns:a16="http://schemas.microsoft.com/office/drawing/2014/main" id="{00000000-0008-0000-0C00-0000CD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6" name="Text Box 3">
          <a:extLst>
            <a:ext uri="{FF2B5EF4-FFF2-40B4-BE49-F238E27FC236}">
              <a16:creationId xmlns:a16="http://schemas.microsoft.com/office/drawing/2014/main" id="{00000000-0008-0000-0C00-0000CE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7" name="Text Box 3">
          <a:extLst>
            <a:ext uri="{FF2B5EF4-FFF2-40B4-BE49-F238E27FC236}">
              <a16:creationId xmlns:a16="http://schemas.microsoft.com/office/drawing/2014/main" id="{00000000-0008-0000-0C00-0000CF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8" name="Text Box 3">
          <a:extLst>
            <a:ext uri="{FF2B5EF4-FFF2-40B4-BE49-F238E27FC236}">
              <a16:creationId xmlns:a16="http://schemas.microsoft.com/office/drawing/2014/main" id="{00000000-0008-0000-0C00-0000D0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29" name="Text Box 3">
          <a:extLst>
            <a:ext uri="{FF2B5EF4-FFF2-40B4-BE49-F238E27FC236}">
              <a16:creationId xmlns:a16="http://schemas.microsoft.com/office/drawing/2014/main" id="{00000000-0008-0000-0C00-0000D1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0" name="Text Box 3">
          <a:extLst>
            <a:ext uri="{FF2B5EF4-FFF2-40B4-BE49-F238E27FC236}">
              <a16:creationId xmlns:a16="http://schemas.microsoft.com/office/drawing/2014/main" id="{00000000-0008-0000-0C00-0000D2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1" name="Text Box 3">
          <a:extLst>
            <a:ext uri="{FF2B5EF4-FFF2-40B4-BE49-F238E27FC236}">
              <a16:creationId xmlns:a16="http://schemas.microsoft.com/office/drawing/2014/main" id="{00000000-0008-0000-0C00-0000D3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2" name="Text Box 3">
          <a:extLst>
            <a:ext uri="{FF2B5EF4-FFF2-40B4-BE49-F238E27FC236}">
              <a16:creationId xmlns:a16="http://schemas.microsoft.com/office/drawing/2014/main" id="{00000000-0008-0000-0C00-0000D4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3" name="Text Box 3">
          <a:extLst>
            <a:ext uri="{FF2B5EF4-FFF2-40B4-BE49-F238E27FC236}">
              <a16:creationId xmlns:a16="http://schemas.microsoft.com/office/drawing/2014/main" id="{00000000-0008-0000-0C00-0000D5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4" name="Text Box 3">
          <a:extLst>
            <a:ext uri="{FF2B5EF4-FFF2-40B4-BE49-F238E27FC236}">
              <a16:creationId xmlns:a16="http://schemas.microsoft.com/office/drawing/2014/main" id="{00000000-0008-0000-0C00-0000D6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id="{00000000-0008-0000-0C00-0000D7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6" name="Text Box 3">
          <a:extLst>
            <a:ext uri="{FF2B5EF4-FFF2-40B4-BE49-F238E27FC236}">
              <a16:creationId xmlns:a16="http://schemas.microsoft.com/office/drawing/2014/main" id="{00000000-0008-0000-0C00-0000D8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7" name="Text Box 3">
          <a:extLst>
            <a:ext uri="{FF2B5EF4-FFF2-40B4-BE49-F238E27FC236}">
              <a16:creationId xmlns:a16="http://schemas.microsoft.com/office/drawing/2014/main" id="{00000000-0008-0000-0C00-0000D9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8" name="Text Box 3">
          <a:extLst>
            <a:ext uri="{FF2B5EF4-FFF2-40B4-BE49-F238E27FC236}">
              <a16:creationId xmlns:a16="http://schemas.microsoft.com/office/drawing/2014/main" id="{00000000-0008-0000-0C00-0000DA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39" name="Text Box 3">
          <a:extLst>
            <a:ext uri="{FF2B5EF4-FFF2-40B4-BE49-F238E27FC236}">
              <a16:creationId xmlns:a16="http://schemas.microsoft.com/office/drawing/2014/main" id="{00000000-0008-0000-0C00-0000DB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0" name="Text Box 3">
          <a:extLst>
            <a:ext uri="{FF2B5EF4-FFF2-40B4-BE49-F238E27FC236}">
              <a16:creationId xmlns:a16="http://schemas.microsoft.com/office/drawing/2014/main" id="{00000000-0008-0000-0C00-0000DC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1" name="Text Box 3">
          <a:extLst>
            <a:ext uri="{FF2B5EF4-FFF2-40B4-BE49-F238E27FC236}">
              <a16:creationId xmlns:a16="http://schemas.microsoft.com/office/drawing/2014/main" id="{00000000-0008-0000-0C00-0000DD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2" name="Text Box 3">
          <a:extLst>
            <a:ext uri="{FF2B5EF4-FFF2-40B4-BE49-F238E27FC236}">
              <a16:creationId xmlns:a16="http://schemas.microsoft.com/office/drawing/2014/main" id="{00000000-0008-0000-0C00-0000DE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3" name="Text Box 3">
          <a:extLst>
            <a:ext uri="{FF2B5EF4-FFF2-40B4-BE49-F238E27FC236}">
              <a16:creationId xmlns:a16="http://schemas.microsoft.com/office/drawing/2014/main" id="{00000000-0008-0000-0C00-0000DF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4" name="Text Box 3">
          <a:extLst>
            <a:ext uri="{FF2B5EF4-FFF2-40B4-BE49-F238E27FC236}">
              <a16:creationId xmlns:a16="http://schemas.microsoft.com/office/drawing/2014/main" id="{00000000-0008-0000-0C00-0000E0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5" name="Text Box 3">
          <a:extLst>
            <a:ext uri="{FF2B5EF4-FFF2-40B4-BE49-F238E27FC236}">
              <a16:creationId xmlns:a16="http://schemas.microsoft.com/office/drawing/2014/main" id="{00000000-0008-0000-0C00-0000E1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6" name="Text Box 3">
          <a:extLst>
            <a:ext uri="{FF2B5EF4-FFF2-40B4-BE49-F238E27FC236}">
              <a16:creationId xmlns:a16="http://schemas.microsoft.com/office/drawing/2014/main" id="{00000000-0008-0000-0C00-0000E2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7" name="Text Box 3">
          <a:extLst>
            <a:ext uri="{FF2B5EF4-FFF2-40B4-BE49-F238E27FC236}">
              <a16:creationId xmlns:a16="http://schemas.microsoft.com/office/drawing/2014/main" id="{00000000-0008-0000-0C00-0000E3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8" name="Text Box 3">
          <a:extLst>
            <a:ext uri="{FF2B5EF4-FFF2-40B4-BE49-F238E27FC236}">
              <a16:creationId xmlns:a16="http://schemas.microsoft.com/office/drawing/2014/main" id="{00000000-0008-0000-0C00-0000E4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49" name="Text Box 3">
          <a:extLst>
            <a:ext uri="{FF2B5EF4-FFF2-40B4-BE49-F238E27FC236}">
              <a16:creationId xmlns:a16="http://schemas.microsoft.com/office/drawing/2014/main" id="{00000000-0008-0000-0C00-0000E5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00000000-0008-0000-0C00-0000E6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1" name="Text Box 3">
          <a:extLst>
            <a:ext uri="{FF2B5EF4-FFF2-40B4-BE49-F238E27FC236}">
              <a16:creationId xmlns:a16="http://schemas.microsoft.com/office/drawing/2014/main" id="{00000000-0008-0000-0C00-0000E7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2" name="Text Box 3">
          <a:extLst>
            <a:ext uri="{FF2B5EF4-FFF2-40B4-BE49-F238E27FC236}">
              <a16:creationId xmlns:a16="http://schemas.microsoft.com/office/drawing/2014/main" id="{00000000-0008-0000-0C00-0000E8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3" name="Text Box 3">
          <a:extLst>
            <a:ext uri="{FF2B5EF4-FFF2-40B4-BE49-F238E27FC236}">
              <a16:creationId xmlns:a16="http://schemas.microsoft.com/office/drawing/2014/main" id="{00000000-0008-0000-0C00-0000E9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4" name="Text Box 3">
          <a:extLst>
            <a:ext uri="{FF2B5EF4-FFF2-40B4-BE49-F238E27FC236}">
              <a16:creationId xmlns:a16="http://schemas.microsoft.com/office/drawing/2014/main" id="{00000000-0008-0000-0C00-0000EA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5" name="Text Box 3">
          <a:extLst>
            <a:ext uri="{FF2B5EF4-FFF2-40B4-BE49-F238E27FC236}">
              <a16:creationId xmlns:a16="http://schemas.microsoft.com/office/drawing/2014/main" id="{00000000-0008-0000-0C00-0000EB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6" name="Text Box 3">
          <a:extLst>
            <a:ext uri="{FF2B5EF4-FFF2-40B4-BE49-F238E27FC236}">
              <a16:creationId xmlns:a16="http://schemas.microsoft.com/office/drawing/2014/main" id="{00000000-0008-0000-0C00-0000EC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id="{00000000-0008-0000-0C00-0000ED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8" name="Text Box 3">
          <a:extLst>
            <a:ext uri="{FF2B5EF4-FFF2-40B4-BE49-F238E27FC236}">
              <a16:creationId xmlns:a16="http://schemas.microsoft.com/office/drawing/2014/main" id="{00000000-0008-0000-0C00-0000EE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59" name="Text Box 3">
          <a:extLst>
            <a:ext uri="{FF2B5EF4-FFF2-40B4-BE49-F238E27FC236}">
              <a16:creationId xmlns:a16="http://schemas.microsoft.com/office/drawing/2014/main" id="{00000000-0008-0000-0C00-0000EF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id="{00000000-0008-0000-0C00-0000F0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1" name="Text Box 3">
          <a:extLst>
            <a:ext uri="{FF2B5EF4-FFF2-40B4-BE49-F238E27FC236}">
              <a16:creationId xmlns:a16="http://schemas.microsoft.com/office/drawing/2014/main" id="{00000000-0008-0000-0C00-0000F1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2" name="Text Box 3">
          <a:extLst>
            <a:ext uri="{FF2B5EF4-FFF2-40B4-BE49-F238E27FC236}">
              <a16:creationId xmlns:a16="http://schemas.microsoft.com/office/drawing/2014/main" id="{00000000-0008-0000-0C00-0000F2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3" name="Text Box 3">
          <a:extLst>
            <a:ext uri="{FF2B5EF4-FFF2-40B4-BE49-F238E27FC236}">
              <a16:creationId xmlns:a16="http://schemas.microsoft.com/office/drawing/2014/main" id="{00000000-0008-0000-0C00-0000F3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4" name="Text Box 3">
          <a:extLst>
            <a:ext uri="{FF2B5EF4-FFF2-40B4-BE49-F238E27FC236}">
              <a16:creationId xmlns:a16="http://schemas.microsoft.com/office/drawing/2014/main" id="{00000000-0008-0000-0C00-0000F4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5" name="Text Box 3">
          <a:extLst>
            <a:ext uri="{FF2B5EF4-FFF2-40B4-BE49-F238E27FC236}">
              <a16:creationId xmlns:a16="http://schemas.microsoft.com/office/drawing/2014/main" id="{00000000-0008-0000-0C00-0000F5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6" name="Text Box 3">
          <a:extLst>
            <a:ext uri="{FF2B5EF4-FFF2-40B4-BE49-F238E27FC236}">
              <a16:creationId xmlns:a16="http://schemas.microsoft.com/office/drawing/2014/main" id="{00000000-0008-0000-0C00-0000F6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7" name="Text Box 3">
          <a:extLst>
            <a:ext uri="{FF2B5EF4-FFF2-40B4-BE49-F238E27FC236}">
              <a16:creationId xmlns:a16="http://schemas.microsoft.com/office/drawing/2014/main" id="{00000000-0008-0000-0C00-0000F7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8" name="Text Box 3">
          <a:extLst>
            <a:ext uri="{FF2B5EF4-FFF2-40B4-BE49-F238E27FC236}">
              <a16:creationId xmlns:a16="http://schemas.microsoft.com/office/drawing/2014/main" id="{00000000-0008-0000-0C00-0000F8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69" name="Text Box 3">
          <a:extLst>
            <a:ext uri="{FF2B5EF4-FFF2-40B4-BE49-F238E27FC236}">
              <a16:creationId xmlns:a16="http://schemas.microsoft.com/office/drawing/2014/main" id="{00000000-0008-0000-0C00-0000F9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0" name="Text Box 3">
          <a:extLst>
            <a:ext uri="{FF2B5EF4-FFF2-40B4-BE49-F238E27FC236}">
              <a16:creationId xmlns:a16="http://schemas.microsoft.com/office/drawing/2014/main" id="{00000000-0008-0000-0C00-0000FA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1" name="Text Box 3">
          <a:extLst>
            <a:ext uri="{FF2B5EF4-FFF2-40B4-BE49-F238E27FC236}">
              <a16:creationId xmlns:a16="http://schemas.microsoft.com/office/drawing/2014/main" id="{00000000-0008-0000-0C00-0000FB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2" name="Text Box 3">
          <a:extLst>
            <a:ext uri="{FF2B5EF4-FFF2-40B4-BE49-F238E27FC236}">
              <a16:creationId xmlns:a16="http://schemas.microsoft.com/office/drawing/2014/main" id="{00000000-0008-0000-0C00-0000FC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3" name="Text Box 3">
          <a:extLst>
            <a:ext uri="{FF2B5EF4-FFF2-40B4-BE49-F238E27FC236}">
              <a16:creationId xmlns:a16="http://schemas.microsoft.com/office/drawing/2014/main" id="{00000000-0008-0000-0C00-0000FD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4" name="Text Box 3">
          <a:extLst>
            <a:ext uri="{FF2B5EF4-FFF2-40B4-BE49-F238E27FC236}">
              <a16:creationId xmlns:a16="http://schemas.microsoft.com/office/drawing/2014/main" id="{00000000-0008-0000-0C00-0000FE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5" name="Text Box 3">
          <a:extLst>
            <a:ext uri="{FF2B5EF4-FFF2-40B4-BE49-F238E27FC236}">
              <a16:creationId xmlns:a16="http://schemas.microsoft.com/office/drawing/2014/main" id="{00000000-0008-0000-0C00-0000FF14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6" name="Text Box 3">
          <a:extLst>
            <a:ext uri="{FF2B5EF4-FFF2-40B4-BE49-F238E27FC236}">
              <a16:creationId xmlns:a16="http://schemas.microsoft.com/office/drawing/2014/main" id="{00000000-0008-0000-0C00-00000015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7" name="Text Box 3">
          <a:extLst>
            <a:ext uri="{FF2B5EF4-FFF2-40B4-BE49-F238E27FC236}">
              <a16:creationId xmlns:a16="http://schemas.microsoft.com/office/drawing/2014/main" id="{00000000-0008-0000-0C00-00000115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8" name="Text Box 3">
          <a:extLst>
            <a:ext uri="{FF2B5EF4-FFF2-40B4-BE49-F238E27FC236}">
              <a16:creationId xmlns:a16="http://schemas.microsoft.com/office/drawing/2014/main" id="{00000000-0008-0000-0C00-00000215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79" name="Text Box 3">
          <a:extLst>
            <a:ext uri="{FF2B5EF4-FFF2-40B4-BE49-F238E27FC236}">
              <a16:creationId xmlns:a16="http://schemas.microsoft.com/office/drawing/2014/main" id="{00000000-0008-0000-0C00-00000315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0" name="Text Box 3">
          <a:extLst>
            <a:ext uri="{FF2B5EF4-FFF2-40B4-BE49-F238E27FC236}">
              <a16:creationId xmlns:a16="http://schemas.microsoft.com/office/drawing/2014/main" id="{00000000-0008-0000-0C00-00000415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1" name="Text Box 3">
          <a:extLst>
            <a:ext uri="{FF2B5EF4-FFF2-40B4-BE49-F238E27FC236}">
              <a16:creationId xmlns:a16="http://schemas.microsoft.com/office/drawing/2014/main" id="{00000000-0008-0000-0C00-000005150000}"/>
            </a:ext>
          </a:extLst>
        </xdr:cNvPr>
        <xdr:cNvSpPr txBox="1">
          <a:spLocks noChangeArrowheads="1"/>
        </xdr:cNvSpPr>
      </xdr:nvSpPr>
      <xdr:spPr bwMode="auto">
        <a:xfrm>
          <a:off x="2809875" y="13896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2" name="Text Box 3">
          <a:extLst>
            <a:ext uri="{FF2B5EF4-FFF2-40B4-BE49-F238E27FC236}">
              <a16:creationId xmlns:a16="http://schemas.microsoft.com/office/drawing/2014/main" id="{00000000-0008-0000-0C00-00000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3" name="Text Box 3">
          <a:extLst>
            <a:ext uri="{FF2B5EF4-FFF2-40B4-BE49-F238E27FC236}">
              <a16:creationId xmlns:a16="http://schemas.microsoft.com/office/drawing/2014/main" id="{00000000-0008-0000-0C00-00000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4" name="Text Box 3">
          <a:extLst>
            <a:ext uri="{FF2B5EF4-FFF2-40B4-BE49-F238E27FC236}">
              <a16:creationId xmlns:a16="http://schemas.microsoft.com/office/drawing/2014/main" id="{00000000-0008-0000-0C00-00000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5" name="Text Box 3">
          <a:extLst>
            <a:ext uri="{FF2B5EF4-FFF2-40B4-BE49-F238E27FC236}">
              <a16:creationId xmlns:a16="http://schemas.microsoft.com/office/drawing/2014/main" id="{00000000-0008-0000-0C00-00000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6" name="Text Box 3">
          <a:extLst>
            <a:ext uri="{FF2B5EF4-FFF2-40B4-BE49-F238E27FC236}">
              <a16:creationId xmlns:a16="http://schemas.microsoft.com/office/drawing/2014/main" id="{00000000-0008-0000-0C00-00000A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7" name="Text Box 3">
          <a:extLst>
            <a:ext uri="{FF2B5EF4-FFF2-40B4-BE49-F238E27FC236}">
              <a16:creationId xmlns:a16="http://schemas.microsoft.com/office/drawing/2014/main" id="{00000000-0008-0000-0C00-00000B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8" name="Text Box 3">
          <a:extLst>
            <a:ext uri="{FF2B5EF4-FFF2-40B4-BE49-F238E27FC236}">
              <a16:creationId xmlns:a16="http://schemas.microsoft.com/office/drawing/2014/main" id="{00000000-0008-0000-0C00-00000C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89" name="Text Box 3">
          <a:extLst>
            <a:ext uri="{FF2B5EF4-FFF2-40B4-BE49-F238E27FC236}">
              <a16:creationId xmlns:a16="http://schemas.microsoft.com/office/drawing/2014/main" id="{00000000-0008-0000-0C00-00000D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0" name="Text Box 3">
          <a:extLst>
            <a:ext uri="{FF2B5EF4-FFF2-40B4-BE49-F238E27FC236}">
              <a16:creationId xmlns:a16="http://schemas.microsoft.com/office/drawing/2014/main" id="{00000000-0008-0000-0C00-00000E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1" name="Text Box 3">
          <a:extLst>
            <a:ext uri="{FF2B5EF4-FFF2-40B4-BE49-F238E27FC236}">
              <a16:creationId xmlns:a16="http://schemas.microsoft.com/office/drawing/2014/main" id="{00000000-0008-0000-0C00-00000F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2" name="Text Box 3">
          <a:extLst>
            <a:ext uri="{FF2B5EF4-FFF2-40B4-BE49-F238E27FC236}">
              <a16:creationId xmlns:a16="http://schemas.microsoft.com/office/drawing/2014/main" id="{00000000-0008-0000-0C00-000010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3" name="Text Box 3">
          <a:extLst>
            <a:ext uri="{FF2B5EF4-FFF2-40B4-BE49-F238E27FC236}">
              <a16:creationId xmlns:a16="http://schemas.microsoft.com/office/drawing/2014/main" id="{00000000-0008-0000-0C00-000011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4" name="Text Box 3">
          <a:extLst>
            <a:ext uri="{FF2B5EF4-FFF2-40B4-BE49-F238E27FC236}">
              <a16:creationId xmlns:a16="http://schemas.microsoft.com/office/drawing/2014/main" id="{00000000-0008-0000-0C00-000012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5" name="Text Box 3">
          <a:extLst>
            <a:ext uri="{FF2B5EF4-FFF2-40B4-BE49-F238E27FC236}">
              <a16:creationId xmlns:a16="http://schemas.microsoft.com/office/drawing/2014/main" id="{00000000-0008-0000-0C00-000013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6" name="Text Box 3">
          <a:extLst>
            <a:ext uri="{FF2B5EF4-FFF2-40B4-BE49-F238E27FC236}">
              <a16:creationId xmlns:a16="http://schemas.microsoft.com/office/drawing/2014/main" id="{00000000-0008-0000-0C00-000014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7" name="Text Box 3">
          <a:extLst>
            <a:ext uri="{FF2B5EF4-FFF2-40B4-BE49-F238E27FC236}">
              <a16:creationId xmlns:a16="http://schemas.microsoft.com/office/drawing/2014/main" id="{00000000-0008-0000-0C00-000015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8" name="Text Box 3">
          <a:extLst>
            <a:ext uri="{FF2B5EF4-FFF2-40B4-BE49-F238E27FC236}">
              <a16:creationId xmlns:a16="http://schemas.microsoft.com/office/drawing/2014/main" id="{00000000-0008-0000-0C00-00001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399" name="Text Box 3">
          <a:extLst>
            <a:ext uri="{FF2B5EF4-FFF2-40B4-BE49-F238E27FC236}">
              <a16:creationId xmlns:a16="http://schemas.microsoft.com/office/drawing/2014/main" id="{00000000-0008-0000-0C00-00001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0" name="Text Box 3">
          <a:extLst>
            <a:ext uri="{FF2B5EF4-FFF2-40B4-BE49-F238E27FC236}">
              <a16:creationId xmlns:a16="http://schemas.microsoft.com/office/drawing/2014/main" id="{00000000-0008-0000-0C00-00001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1" name="Text Box 3">
          <a:extLst>
            <a:ext uri="{FF2B5EF4-FFF2-40B4-BE49-F238E27FC236}">
              <a16:creationId xmlns:a16="http://schemas.microsoft.com/office/drawing/2014/main" id="{00000000-0008-0000-0C00-00001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2" name="Text Box 3">
          <a:extLst>
            <a:ext uri="{FF2B5EF4-FFF2-40B4-BE49-F238E27FC236}">
              <a16:creationId xmlns:a16="http://schemas.microsoft.com/office/drawing/2014/main" id="{00000000-0008-0000-0C00-00001A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3" name="Text Box 3">
          <a:extLst>
            <a:ext uri="{FF2B5EF4-FFF2-40B4-BE49-F238E27FC236}">
              <a16:creationId xmlns:a16="http://schemas.microsoft.com/office/drawing/2014/main" id="{00000000-0008-0000-0C00-00001B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4" name="Text Box 3">
          <a:extLst>
            <a:ext uri="{FF2B5EF4-FFF2-40B4-BE49-F238E27FC236}">
              <a16:creationId xmlns:a16="http://schemas.microsoft.com/office/drawing/2014/main" id="{00000000-0008-0000-0C00-00001C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5" name="Text Box 3">
          <a:extLst>
            <a:ext uri="{FF2B5EF4-FFF2-40B4-BE49-F238E27FC236}">
              <a16:creationId xmlns:a16="http://schemas.microsoft.com/office/drawing/2014/main" id="{00000000-0008-0000-0C00-00001D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6" name="Text Box 3">
          <a:extLst>
            <a:ext uri="{FF2B5EF4-FFF2-40B4-BE49-F238E27FC236}">
              <a16:creationId xmlns:a16="http://schemas.microsoft.com/office/drawing/2014/main" id="{00000000-0008-0000-0C00-00001E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7" name="Text Box 3">
          <a:extLst>
            <a:ext uri="{FF2B5EF4-FFF2-40B4-BE49-F238E27FC236}">
              <a16:creationId xmlns:a16="http://schemas.microsoft.com/office/drawing/2014/main" id="{00000000-0008-0000-0C00-00001F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8" name="Text Box 3">
          <a:extLst>
            <a:ext uri="{FF2B5EF4-FFF2-40B4-BE49-F238E27FC236}">
              <a16:creationId xmlns:a16="http://schemas.microsoft.com/office/drawing/2014/main" id="{00000000-0008-0000-0C00-000020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09" name="Text Box 3">
          <a:extLst>
            <a:ext uri="{FF2B5EF4-FFF2-40B4-BE49-F238E27FC236}">
              <a16:creationId xmlns:a16="http://schemas.microsoft.com/office/drawing/2014/main" id="{00000000-0008-0000-0C00-000021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0" name="Text Box 3">
          <a:extLst>
            <a:ext uri="{FF2B5EF4-FFF2-40B4-BE49-F238E27FC236}">
              <a16:creationId xmlns:a16="http://schemas.microsoft.com/office/drawing/2014/main" id="{00000000-0008-0000-0C00-000022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1" name="Text Box 3">
          <a:extLst>
            <a:ext uri="{FF2B5EF4-FFF2-40B4-BE49-F238E27FC236}">
              <a16:creationId xmlns:a16="http://schemas.microsoft.com/office/drawing/2014/main" id="{00000000-0008-0000-0C00-000023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2" name="Text Box 3">
          <a:extLst>
            <a:ext uri="{FF2B5EF4-FFF2-40B4-BE49-F238E27FC236}">
              <a16:creationId xmlns:a16="http://schemas.microsoft.com/office/drawing/2014/main" id="{00000000-0008-0000-0C00-000024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3" name="Text Box 3">
          <a:extLst>
            <a:ext uri="{FF2B5EF4-FFF2-40B4-BE49-F238E27FC236}">
              <a16:creationId xmlns:a16="http://schemas.microsoft.com/office/drawing/2014/main" id="{00000000-0008-0000-0C00-000025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4" name="Text Box 3">
          <a:extLst>
            <a:ext uri="{FF2B5EF4-FFF2-40B4-BE49-F238E27FC236}">
              <a16:creationId xmlns:a16="http://schemas.microsoft.com/office/drawing/2014/main" id="{00000000-0008-0000-0C00-00002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5" name="Text Box 3">
          <a:extLst>
            <a:ext uri="{FF2B5EF4-FFF2-40B4-BE49-F238E27FC236}">
              <a16:creationId xmlns:a16="http://schemas.microsoft.com/office/drawing/2014/main" id="{00000000-0008-0000-0C00-00002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6" name="Text Box 3">
          <a:extLst>
            <a:ext uri="{FF2B5EF4-FFF2-40B4-BE49-F238E27FC236}">
              <a16:creationId xmlns:a16="http://schemas.microsoft.com/office/drawing/2014/main" id="{00000000-0008-0000-0C00-00002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7" name="Text Box 3">
          <a:extLst>
            <a:ext uri="{FF2B5EF4-FFF2-40B4-BE49-F238E27FC236}">
              <a16:creationId xmlns:a16="http://schemas.microsoft.com/office/drawing/2014/main" id="{00000000-0008-0000-0C00-00002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8" name="Text Box 3">
          <a:extLst>
            <a:ext uri="{FF2B5EF4-FFF2-40B4-BE49-F238E27FC236}">
              <a16:creationId xmlns:a16="http://schemas.microsoft.com/office/drawing/2014/main" id="{00000000-0008-0000-0C00-00002A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19" name="Text Box 3">
          <a:extLst>
            <a:ext uri="{FF2B5EF4-FFF2-40B4-BE49-F238E27FC236}">
              <a16:creationId xmlns:a16="http://schemas.microsoft.com/office/drawing/2014/main" id="{00000000-0008-0000-0C00-00002B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0" name="Text Box 3">
          <a:extLst>
            <a:ext uri="{FF2B5EF4-FFF2-40B4-BE49-F238E27FC236}">
              <a16:creationId xmlns:a16="http://schemas.microsoft.com/office/drawing/2014/main" id="{00000000-0008-0000-0C00-00002C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1" name="Text Box 3">
          <a:extLst>
            <a:ext uri="{FF2B5EF4-FFF2-40B4-BE49-F238E27FC236}">
              <a16:creationId xmlns:a16="http://schemas.microsoft.com/office/drawing/2014/main" id="{00000000-0008-0000-0C00-00002D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2" name="Text Box 3">
          <a:extLst>
            <a:ext uri="{FF2B5EF4-FFF2-40B4-BE49-F238E27FC236}">
              <a16:creationId xmlns:a16="http://schemas.microsoft.com/office/drawing/2014/main" id="{00000000-0008-0000-0C00-00002E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3" name="Text Box 3">
          <a:extLst>
            <a:ext uri="{FF2B5EF4-FFF2-40B4-BE49-F238E27FC236}">
              <a16:creationId xmlns:a16="http://schemas.microsoft.com/office/drawing/2014/main" id="{00000000-0008-0000-0C00-00002F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4" name="Text Box 3">
          <a:extLst>
            <a:ext uri="{FF2B5EF4-FFF2-40B4-BE49-F238E27FC236}">
              <a16:creationId xmlns:a16="http://schemas.microsoft.com/office/drawing/2014/main" id="{00000000-0008-0000-0C00-000030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5" name="Text Box 3">
          <a:extLst>
            <a:ext uri="{FF2B5EF4-FFF2-40B4-BE49-F238E27FC236}">
              <a16:creationId xmlns:a16="http://schemas.microsoft.com/office/drawing/2014/main" id="{00000000-0008-0000-0C00-000031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6" name="Text Box 3">
          <a:extLst>
            <a:ext uri="{FF2B5EF4-FFF2-40B4-BE49-F238E27FC236}">
              <a16:creationId xmlns:a16="http://schemas.microsoft.com/office/drawing/2014/main" id="{00000000-0008-0000-0C00-000032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7" name="Text Box 3">
          <a:extLst>
            <a:ext uri="{FF2B5EF4-FFF2-40B4-BE49-F238E27FC236}">
              <a16:creationId xmlns:a16="http://schemas.microsoft.com/office/drawing/2014/main" id="{00000000-0008-0000-0C00-000033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8" name="Text Box 3">
          <a:extLst>
            <a:ext uri="{FF2B5EF4-FFF2-40B4-BE49-F238E27FC236}">
              <a16:creationId xmlns:a16="http://schemas.microsoft.com/office/drawing/2014/main" id="{00000000-0008-0000-0C00-000034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29" name="Text Box 3">
          <a:extLst>
            <a:ext uri="{FF2B5EF4-FFF2-40B4-BE49-F238E27FC236}">
              <a16:creationId xmlns:a16="http://schemas.microsoft.com/office/drawing/2014/main" id="{00000000-0008-0000-0C00-000035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0" name="Text Box 3">
          <a:extLst>
            <a:ext uri="{FF2B5EF4-FFF2-40B4-BE49-F238E27FC236}">
              <a16:creationId xmlns:a16="http://schemas.microsoft.com/office/drawing/2014/main" id="{00000000-0008-0000-0C00-00003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1" name="Text Box 3">
          <a:extLst>
            <a:ext uri="{FF2B5EF4-FFF2-40B4-BE49-F238E27FC236}">
              <a16:creationId xmlns:a16="http://schemas.microsoft.com/office/drawing/2014/main" id="{00000000-0008-0000-0C00-00003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2" name="Text Box 3">
          <a:extLst>
            <a:ext uri="{FF2B5EF4-FFF2-40B4-BE49-F238E27FC236}">
              <a16:creationId xmlns:a16="http://schemas.microsoft.com/office/drawing/2014/main" id="{00000000-0008-0000-0C00-00003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3" name="Text Box 3">
          <a:extLst>
            <a:ext uri="{FF2B5EF4-FFF2-40B4-BE49-F238E27FC236}">
              <a16:creationId xmlns:a16="http://schemas.microsoft.com/office/drawing/2014/main" id="{00000000-0008-0000-0C00-00003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4" name="Text Box 3">
          <a:extLst>
            <a:ext uri="{FF2B5EF4-FFF2-40B4-BE49-F238E27FC236}">
              <a16:creationId xmlns:a16="http://schemas.microsoft.com/office/drawing/2014/main" id="{00000000-0008-0000-0C00-00003A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5" name="Text Box 3">
          <a:extLst>
            <a:ext uri="{FF2B5EF4-FFF2-40B4-BE49-F238E27FC236}">
              <a16:creationId xmlns:a16="http://schemas.microsoft.com/office/drawing/2014/main" id="{00000000-0008-0000-0C00-00003B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6" name="Text Box 3">
          <a:extLst>
            <a:ext uri="{FF2B5EF4-FFF2-40B4-BE49-F238E27FC236}">
              <a16:creationId xmlns:a16="http://schemas.microsoft.com/office/drawing/2014/main" id="{00000000-0008-0000-0C00-00003C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7" name="Text Box 3">
          <a:extLst>
            <a:ext uri="{FF2B5EF4-FFF2-40B4-BE49-F238E27FC236}">
              <a16:creationId xmlns:a16="http://schemas.microsoft.com/office/drawing/2014/main" id="{00000000-0008-0000-0C00-00003D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8" name="Text Box 3">
          <a:extLst>
            <a:ext uri="{FF2B5EF4-FFF2-40B4-BE49-F238E27FC236}">
              <a16:creationId xmlns:a16="http://schemas.microsoft.com/office/drawing/2014/main" id="{00000000-0008-0000-0C00-00003E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39" name="Text Box 3">
          <a:extLst>
            <a:ext uri="{FF2B5EF4-FFF2-40B4-BE49-F238E27FC236}">
              <a16:creationId xmlns:a16="http://schemas.microsoft.com/office/drawing/2014/main" id="{00000000-0008-0000-0C00-00003F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0" name="Text Box 3">
          <a:extLst>
            <a:ext uri="{FF2B5EF4-FFF2-40B4-BE49-F238E27FC236}">
              <a16:creationId xmlns:a16="http://schemas.microsoft.com/office/drawing/2014/main" id="{00000000-0008-0000-0C00-000040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1" name="Text Box 3">
          <a:extLst>
            <a:ext uri="{FF2B5EF4-FFF2-40B4-BE49-F238E27FC236}">
              <a16:creationId xmlns:a16="http://schemas.microsoft.com/office/drawing/2014/main" id="{00000000-0008-0000-0C00-000041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2" name="Text Box 3">
          <a:extLst>
            <a:ext uri="{FF2B5EF4-FFF2-40B4-BE49-F238E27FC236}">
              <a16:creationId xmlns:a16="http://schemas.microsoft.com/office/drawing/2014/main" id="{00000000-0008-0000-0C00-000042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3" name="Text Box 3">
          <a:extLst>
            <a:ext uri="{FF2B5EF4-FFF2-40B4-BE49-F238E27FC236}">
              <a16:creationId xmlns:a16="http://schemas.microsoft.com/office/drawing/2014/main" id="{00000000-0008-0000-0C00-000043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4" name="Text Box 3">
          <a:extLst>
            <a:ext uri="{FF2B5EF4-FFF2-40B4-BE49-F238E27FC236}">
              <a16:creationId xmlns:a16="http://schemas.microsoft.com/office/drawing/2014/main" id="{00000000-0008-0000-0C00-000044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5" name="Text Box 3">
          <a:extLst>
            <a:ext uri="{FF2B5EF4-FFF2-40B4-BE49-F238E27FC236}">
              <a16:creationId xmlns:a16="http://schemas.microsoft.com/office/drawing/2014/main" id="{00000000-0008-0000-0C00-000045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6" name="Text Box 3">
          <a:extLst>
            <a:ext uri="{FF2B5EF4-FFF2-40B4-BE49-F238E27FC236}">
              <a16:creationId xmlns:a16="http://schemas.microsoft.com/office/drawing/2014/main" id="{00000000-0008-0000-0C00-00004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7" name="Text Box 3">
          <a:extLst>
            <a:ext uri="{FF2B5EF4-FFF2-40B4-BE49-F238E27FC236}">
              <a16:creationId xmlns:a16="http://schemas.microsoft.com/office/drawing/2014/main" id="{00000000-0008-0000-0C00-00004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8" name="Text Box 3">
          <a:extLst>
            <a:ext uri="{FF2B5EF4-FFF2-40B4-BE49-F238E27FC236}">
              <a16:creationId xmlns:a16="http://schemas.microsoft.com/office/drawing/2014/main" id="{00000000-0008-0000-0C00-00004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49" name="Text Box 3">
          <a:extLst>
            <a:ext uri="{FF2B5EF4-FFF2-40B4-BE49-F238E27FC236}">
              <a16:creationId xmlns:a16="http://schemas.microsoft.com/office/drawing/2014/main" id="{00000000-0008-0000-0C00-00004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0" name="Text Box 3">
          <a:extLst>
            <a:ext uri="{FF2B5EF4-FFF2-40B4-BE49-F238E27FC236}">
              <a16:creationId xmlns:a16="http://schemas.microsoft.com/office/drawing/2014/main" id="{00000000-0008-0000-0C00-00004A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1" name="Text Box 3">
          <a:extLst>
            <a:ext uri="{FF2B5EF4-FFF2-40B4-BE49-F238E27FC236}">
              <a16:creationId xmlns:a16="http://schemas.microsoft.com/office/drawing/2014/main" id="{00000000-0008-0000-0C00-00004B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2" name="Text Box 3">
          <a:extLst>
            <a:ext uri="{FF2B5EF4-FFF2-40B4-BE49-F238E27FC236}">
              <a16:creationId xmlns:a16="http://schemas.microsoft.com/office/drawing/2014/main" id="{00000000-0008-0000-0C00-00004C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3" name="Text Box 3">
          <a:extLst>
            <a:ext uri="{FF2B5EF4-FFF2-40B4-BE49-F238E27FC236}">
              <a16:creationId xmlns:a16="http://schemas.microsoft.com/office/drawing/2014/main" id="{00000000-0008-0000-0C00-00004D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4" name="Text Box 3">
          <a:extLst>
            <a:ext uri="{FF2B5EF4-FFF2-40B4-BE49-F238E27FC236}">
              <a16:creationId xmlns:a16="http://schemas.microsoft.com/office/drawing/2014/main" id="{00000000-0008-0000-0C00-00004E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5" name="Text Box 3">
          <a:extLst>
            <a:ext uri="{FF2B5EF4-FFF2-40B4-BE49-F238E27FC236}">
              <a16:creationId xmlns:a16="http://schemas.microsoft.com/office/drawing/2014/main" id="{00000000-0008-0000-0C00-00004F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6" name="Text Box 3">
          <a:extLst>
            <a:ext uri="{FF2B5EF4-FFF2-40B4-BE49-F238E27FC236}">
              <a16:creationId xmlns:a16="http://schemas.microsoft.com/office/drawing/2014/main" id="{00000000-0008-0000-0C00-000050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7" name="Text Box 3">
          <a:extLst>
            <a:ext uri="{FF2B5EF4-FFF2-40B4-BE49-F238E27FC236}">
              <a16:creationId xmlns:a16="http://schemas.microsoft.com/office/drawing/2014/main" id="{00000000-0008-0000-0C00-000051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8" name="Text Box 3">
          <a:extLst>
            <a:ext uri="{FF2B5EF4-FFF2-40B4-BE49-F238E27FC236}">
              <a16:creationId xmlns:a16="http://schemas.microsoft.com/office/drawing/2014/main" id="{00000000-0008-0000-0C00-000052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59" name="Text Box 3">
          <a:extLst>
            <a:ext uri="{FF2B5EF4-FFF2-40B4-BE49-F238E27FC236}">
              <a16:creationId xmlns:a16="http://schemas.microsoft.com/office/drawing/2014/main" id="{00000000-0008-0000-0C00-000053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0" name="Text Box 3">
          <a:extLst>
            <a:ext uri="{FF2B5EF4-FFF2-40B4-BE49-F238E27FC236}">
              <a16:creationId xmlns:a16="http://schemas.microsoft.com/office/drawing/2014/main" id="{00000000-0008-0000-0C00-000054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1" name="Text Box 3">
          <a:extLst>
            <a:ext uri="{FF2B5EF4-FFF2-40B4-BE49-F238E27FC236}">
              <a16:creationId xmlns:a16="http://schemas.microsoft.com/office/drawing/2014/main" id="{00000000-0008-0000-0C00-000055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2" name="Text Box 3">
          <a:extLst>
            <a:ext uri="{FF2B5EF4-FFF2-40B4-BE49-F238E27FC236}">
              <a16:creationId xmlns:a16="http://schemas.microsoft.com/office/drawing/2014/main" id="{00000000-0008-0000-0C00-00005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3" name="Text Box 3">
          <a:extLst>
            <a:ext uri="{FF2B5EF4-FFF2-40B4-BE49-F238E27FC236}">
              <a16:creationId xmlns:a16="http://schemas.microsoft.com/office/drawing/2014/main" id="{00000000-0008-0000-0C00-00005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4" name="Text Box 3">
          <a:extLst>
            <a:ext uri="{FF2B5EF4-FFF2-40B4-BE49-F238E27FC236}">
              <a16:creationId xmlns:a16="http://schemas.microsoft.com/office/drawing/2014/main" id="{00000000-0008-0000-0C00-00005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5" name="Text Box 3">
          <a:extLst>
            <a:ext uri="{FF2B5EF4-FFF2-40B4-BE49-F238E27FC236}">
              <a16:creationId xmlns:a16="http://schemas.microsoft.com/office/drawing/2014/main" id="{00000000-0008-0000-0C00-00005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6" name="Text Box 3">
          <a:extLst>
            <a:ext uri="{FF2B5EF4-FFF2-40B4-BE49-F238E27FC236}">
              <a16:creationId xmlns:a16="http://schemas.microsoft.com/office/drawing/2014/main" id="{00000000-0008-0000-0C00-00005A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7" name="Text Box 3">
          <a:extLst>
            <a:ext uri="{FF2B5EF4-FFF2-40B4-BE49-F238E27FC236}">
              <a16:creationId xmlns:a16="http://schemas.microsoft.com/office/drawing/2014/main" id="{00000000-0008-0000-0C00-00005B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8" name="Text Box 3">
          <a:extLst>
            <a:ext uri="{FF2B5EF4-FFF2-40B4-BE49-F238E27FC236}">
              <a16:creationId xmlns:a16="http://schemas.microsoft.com/office/drawing/2014/main" id="{00000000-0008-0000-0C00-00005C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69" name="Text Box 3">
          <a:extLst>
            <a:ext uri="{FF2B5EF4-FFF2-40B4-BE49-F238E27FC236}">
              <a16:creationId xmlns:a16="http://schemas.microsoft.com/office/drawing/2014/main" id="{00000000-0008-0000-0C00-00005D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00000000-0008-0000-0C00-00005E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1" name="Text Box 3">
          <a:extLst>
            <a:ext uri="{FF2B5EF4-FFF2-40B4-BE49-F238E27FC236}">
              <a16:creationId xmlns:a16="http://schemas.microsoft.com/office/drawing/2014/main" id="{00000000-0008-0000-0C00-00005F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2" name="Text Box 3">
          <a:extLst>
            <a:ext uri="{FF2B5EF4-FFF2-40B4-BE49-F238E27FC236}">
              <a16:creationId xmlns:a16="http://schemas.microsoft.com/office/drawing/2014/main" id="{00000000-0008-0000-0C00-000060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3" name="Text Box 3">
          <a:extLst>
            <a:ext uri="{FF2B5EF4-FFF2-40B4-BE49-F238E27FC236}">
              <a16:creationId xmlns:a16="http://schemas.microsoft.com/office/drawing/2014/main" id="{00000000-0008-0000-0C00-000061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4" name="Text Box 3">
          <a:extLst>
            <a:ext uri="{FF2B5EF4-FFF2-40B4-BE49-F238E27FC236}">
              <a16:creationId xmlns:a16="http://schemas.microsoft.com/office/drawing/2014/main" id="{00000000-0008-0000-0C00-000062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5" name="Text Box 3">
          <a:extLst>
            <a:ext uri="{FF2B5EF4-FFF2-40B4-BE49-F238E27FC236}">
              <a16:creationId xmlns:a16="http://schemas.microsoft.com/office/drawing/2014/main" id="{00000000-0008-0000-0C00-000063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6" name="Text Box 3">
          <a:extLst>
            <a:ext uri="{FF2B5EF4-FFF2-40B4-BE49-F238E27FC236}">
              <a16:creationId xmlns:a16="http://schemas.microsoft.com/office/drawing/2014/main" id="{00000000-0008-0000-0C00-000064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7" name="Text Box 3">
          <a:extLst>
            <a:ext uri="{FF2B5EF4-FFF2-40B4-BE49-F238E27FC236}">
              <a16:creationId xmlns:a16="http://schemas.microsoft.com/office/drawing/2014/main" id="{00000000-0008-0000-0C00-000065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8" name="Text Box 3">
          <a:extLst>
            <a:ext uri="{FF2B5EF4-FFF2-40B4-BE49-F238E27FC236}">
              <a16:creationId xmlns:a16="http://schemas.microsoft.com/office/drawing/2014/main" id="{00000000-0008-0000-0C00-00006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79" name="Text Box 3">
          <a:extLst>
            <a:ext uri="{FF2B5EF4-FFF2-40B4-BE49-F238E27FC236}">
              <a16:creationId xmlns:a16="http://schemas.microsoft.com/office/drawing/2014/main" id="{00000000-0008-0000-0C00-00006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0" name="Text Box 3">
          <a:extLst>
            <a:ext uri="{FF2B5EF4-FFF2-40B4-BE49-F238E27FC236}">
              <a16:creationId xmlns:a16="http://schemas.microsoft.com/office/drawing/2014/main" id="{00000000-0008-0000-0C00-00006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1" name="Text Box 3">
          <a:extLst>
            <a:ext uri="{FF2B5EF4-FFF2-40B4-BE49-F238E27FC236}">
              <a16:creationId xmlns:a16="http://schemas.microsoft.com/office/drawing/2014/main" id="{00000000-0008-0000-0C00-00006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2" name="Text Box 3">
          <a:extLst>
            <a:ext uri="{FF2B5EF4-FFF2-40B4-BE49-F238E27FC236}">
              <a16:creationId xmlns:a16="http://schemas.microsoft.com/office/drawing/2014/main" id="{00000000-0008-0000-0C00-00006A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3" name="Text Box 3">
          <a:extLst>
            <a:ext uri="{FF2B5EF4-FFF2-40B4-BE49-F238E27FC236}">
              <a16:creationId xmlns:a16="http://schemas.microsoft.com/office/drawing/2014/main" id="{00000000-0008-0000-0C00-00006B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4" name="Text Box 3">
          <a:extLst>
            <a:ext uri="{FF2B5EF4-FFF2-40B4-BE49-F238E27FC236}">
              <a16:creationId xmlns:a16="http://schemas.microsoft.com/office/drawing/2014/main" id="{00000000-0008-0000-0C00-00006C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5" name="Text Box 3">
          <a:extLst>
            <a:ext uri="{FF2B5EF4-FFF2-40B4-BE49-F238E27FC236}">
              <a16:creationId xmlns:a16="http://schemas.microsoft.com/office/drawing/2014/main" id="{00000000-0008-0000-0C00-00006D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6" name="Text Box 3">
          <a:extLst>
            <a:ext uri="{FF2B5EF4-FFF2-40B4-BE49-F238E27FC236}">
              <a16:creationId xmlns:a16="http://schemas.microsoft.com/office/drawing/2014/main" id="{00000000-0008-0000-0C00-00006E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7" name="Text Box 3">
          <a:extLst>
            <a:ext uri="{FF2B5EF4-FFF2-40B4-BE49-F238E27FC236}">
              <a16:creationId xmlns:a16="http://schemas.microsoft.com/office/drawing/2014/main" id="{00000000-0008-0000-0C00-00006F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id="{00000000-0008-0000-0C00-000070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89" name="Text Box 3">
          <a:extLst>
            <a:ext uri="{FF2B5EF4-FFF2-40B4-BE49-F238E27FC236}">
              <a16:creationId xmlns:a16="http://schemas.microsoft.com/office/drawing/2014/main" id="{00000000-0008-0000-0C00-000071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0" name="Text Box 3">
          <a:extLst>
            <a:ext uri="{FF2B5EF4-FFF2-40B4-BE49-F238E27FC236}">
              <a16:creationId xmlns:a16="http://schemas.microsoft.com/office/drawing/2014/main" id="{00000000-0008-0000-0C00-000072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1" name="Text Box 3">
          <a:extLst>
            <a:ext uri="{FF2B5EF4-FFF2-40B4-BE49-F238E27FC236}">
              <a16:creationId xmlns:a16="http://schemas.microsoft.com/office/drawing/2014/main" id="{00000000-0008-0000-0C00-000073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id="{00000000-0008-0000-0C00-000074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3" name="Text Box 3">
          <a:extLst>
            <a:ext uri="{FF2B5EF4-FFF2-40B4-BE49-F238E27FC236}">
              <a16:creationId xmlns:a16="http://schemas.microsoft.com/office/drawing/2014/main" id="{00000000-0008-0000-0C00-000075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4" name="Text Box 3">
          <a:extLst>
            <a:ext uri="{FF2B5EF4-FFF2-40B4-BE49-F238E27FC236}">
              <a16:creationId xmlns:a16="http://schemas.microsoft.com/office/drawing/2014/main" id="{00000000-0008-0000-0C00-00007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5" name="Text Box 3">
          <a:extLst>
            <a:ext uri="{FF2B5EF4-FFF2-40B4-BE49-F238E27FC236}">
              <a16:creationId xmlns:a16="http://schemas.microsoft.com/office/drawing/2014/main" id="{00000000-0008-0000-0C00-00007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6" name="Text Box 3">
          <a:extLst>
            <a:ext uri="{FF2B5EF4-FFF2-40B4-BE49-F238E27FC236}">
              <a16:creationId xmlns:a16="http://schemas.microsoft.com/office/drawing/2014/main" id="{00000000-0008-0000-0C00-00007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7" name="Text Box 3">
          <a:extLst>
            <a:ext uri="{FF2B5EF4-FFF2-40B4-BE49-F238E27FC236}">
              <a16:creationId xmlns:a16="http://schemas.microsoft.com/office/drawing/2014/main" id="{00000000-0008-0000-0C00-00007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id="{00000000-0008-0000-0C00-00007A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499" name="Text Box 3">
          <a:extLst>
            <a:ext uri="{FF2B5EF4-FFF2-40B4-BE49-F238E27FC236}">
              <a16:creationId xmlns:a16="http://schemas.microsoft.com/office/drawing/2014/main" id="{00000000-0008-0000-0C00-00007B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id="{00000000-0008-0000-0C00-00007C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1" name="Text Box 3">
          <a:extLst>
            <a:ext uri="{FF2B5EF4-FFF2-40B4-BE49-F238E27FC236}">
              <a16:creationId xmlns:a16="http://schemas.microsoft.com/office/drawing/2014/main" id="{00000000-0008-0000-0C00-00007D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00000000-0008-0000-0C00-00007E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3" name="Text Box 3">
          <a:extLst>
            <a:ext uri="{FF2B5EF4-FFF2-40B4-BE49-F238E27FC236}">
              <a16:creationId xmlns:a16="http://schemas.microsoft.com/office/drawing/2014/main" id="{00000000-0008-0000-0C00-00007F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id="{00000000-0008-0000-0C00-000080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5" name="Text Box 3">
          <a:extLst>
            <a:ext uri="{FF2B5EF4-FFF2-40B4-BE49-F238E27FC236}">
              <a16:creationId xmlns:a16="http://schemas.microsoft.com/office/drawing/2014/main" id="{00000000-0008-0000-0C00-000081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6" name="Text Box 3">
          <a:extLst>
            <a:ext uri="{FF2B5EF4-FFF2-40B4-BE49-F238E27FC236}">
              <a16:creationId xmlns:a16="http://schemas.microsoft.com/office/drawing/2014/main" id="{00000000-0008-0000-0C00-000082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7" name="Text Box 3">
          <a:extLst>
            <a:ext uri="{FF2B5EF4-FFF2-40B4-BE49-F238E27FC236}">
              <a16:creationId xmlns:a16="http://schemas.microsoft.com/office/drawing/2014/main" id="{00000000-0008-0000-0C00-000083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8" name="Text Box 3">
          <a:extLst>
            <a:ext uri="{FF2B5EF4-FFF2-40B4-BE49-F238E27FC236}">
              <a16:creationId xmlns:a16="http://schemas.microsoft.com/office/drawing/2014/main" id="{00000000-0008-0000-0C00-000084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09" name="Text Box 3">
          <a:extLst>
            <a:ext uri="{FF2B5EF4-FFF2-40B4-BE49-F238E27FC236}">
              <a16:creationId xmlns:a16="http://schemas.microsoft.com/office/drawing/2014/main" id="{00000000-0008-0000-0C00-000085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00000000-0008-0000-0C00-000086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1" name="Text Box 3">
          <a:extLst>
            <a:ext uri="{FF2B5EF4-FFF2-40B4-BE49-F238E27FC236}">
              <a16:creationId xmlns:a16="http://schemas.microsoft.com/office/drawing/2014/main" id="{00000000-0008-0000-0C00-000087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id="{00000000-0008-0000-0C00-000088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3" name="Text Box 3">
          <a:extLst>
            <a:ext uri="{FF2B5EF4-FFF2-40B4-BE49-F238E27FC236}">
              <a16:creationId xmlns:a16="http://schemas.microsoft.com/office/drawing/2014/main" id="{00000000-0008-0000-0C00-000089150000}"/>
            </a:ext>
          </a:extLst>
        </xdr:cNvPr>
        <xdr:cNvSpPr txBox="1">
          <a:spLocks noChangeArrowheads="1"/>
        </xdr:cNvSpPr>
      </xdr:nvSpPr>
      <xdr:spPr bwMode="auto">
        <a:xfrm>
          <a:off x="2809875" y="18107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4" name="Text Box 68">
          <a:extLst>
            <a:ext uri="{FF2B5EF4-FFF2-40B4-BE49-F238E27FC236}">
              <a16:creationId xmlns:a16="http://schemas.microsoft.com/office/drawing/2014/main" id="{00000000-0008-0000-0C00-00008A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5" name="Text Box 69">
          <a:extLst>
            <a:ext uri="{FF2B5EF4-FFF2-40B4-BE49-F238E27FC236}">
              <a16:creationId xmlns:a16="http://schemas.microsoft.com/office/drawing/2014/main" id="{00000000-0008-0000-0C00-00008B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6" name="Text Box 70">
          <a:extLst>
            <a:ext uri="{FF2B5EF4-FFF2-40B4-BE49-F238E27FC236}">
              <a16:creationId xmlns:a16="http://schemas.microsoft.com/office/drawing/2014/main" id="{00000000-0008-0000-0C00-00008C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7" name="Text Box 71">
          <a:extLst>
            <a:ext uri="{FF2B5EF4-FFF2-40B4-BE49-F238E27FC236}">
              <a16:creationId xmlns:a16="http://schemas.microsoft.com/office/drawing/2014/main" id="{00000000-0008-0000-0C00-00008D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8" name="Text Box 72">
          <a:extLst>
            <a:ext uri="{FF2B5EF4-FFF2-40B4-BE49-F238E27FC236}">
              <a16:creationId xmlns:a16="http://schemas.microsoft.com/office/drawing/2014/main" id="{00000000-0008-0000-0C00-00008E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19" name="Text Box 73">
          <a:extLst>
            <a:ext uri="{FF2B5EF4-FFF2-40B4-BE49-F238E27FC236}">
              <a16:creationId xmlns:a16="http://schemas.microsoft.com/office/drawing/2014/main" id="{00000000-0008-0000-0C00-00008F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0" name="Text Box 38">
          <a:extLst>
            <a:ext uri="{FF2B5EF4-FFF2-40B4-BE49-F238E27FC236}">
              <a16:creationId xmlns:a16="http://schemas.microsoft.com/office/drawing/2014/main" id="{00000000-0008-0000-0C00-000090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1" name="Text Box 38">
          <a:extLst>
            <a:ext uri="{FF2B5EF4-FFF2-40B4-BE49-F238E27FC236}">
              <a16:creationId xmlns:a16="http://schemas.microsoft.com/office/drawing/2014/main" id="{00000000-0008-0000-0C00-000091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2" name="Text Box 38">
          <a:extLst>
            <a:ext uri="{FF2B5EF4-FFF2-40B4-BE49-F238E27FC236}">
              <a16:creationId xmlns:a16="http://schemas.microsoft.com/office/drawing/2014/main" id="{00000000-0008-0000-0C00-000092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3" name="Text Box 38">
          <a:extLst>
            <a:ext uri="{FF2B5EF4-FFF2-40B4-BE49-F238E27FC236}">
              <a16:creationId xmlns:a16="http://schemas.microsoft.com/office/drawing/2014/main" id="{00000000-0008-0000-0C00-000093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4" name="Text Box 38">
          <a:extLst>
            <a:ext uri="{FF2B5EF4-FFF2-40B4-BE49-F238E27FC236}">
              <a16:creationId xmlns:a16="http://schemas.microsoft.com/office/drawing/2014/main" id="{00000000-0008-0000-0C00-000094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5" name="Text Box 38">
          <a:extLst>
            <a:ext uri="{FF2B5EF4-FFF2-40B4-BE49-F238E27FC236}">
              <a16:creationId xmlns:a16="http://schemas.microsoft.com/office/drawing/2014/main" id="{00000000-0008-0000-0C00-000095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6" name="Text Box 38">
          <a:extLst>
            <a:ext uri="{FF2B5EF4-FFF2-40B4-BE49-F238E27FC236}">
              <a16:creationId xmlns:a16="http://schemas.microsoft.com/office/drawing/2014/main" id="{00000000-0008-0000-0C00-000096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7" name="Text Box 38">
          <a:extLst>
            <a:ext uri="{FF2B5EF4-FFF2-40B4-BE49-F238E27FC236}">
              <a16:creationId xmlns:a16="http://schemas.microsoft.com/office/drawing/2014/main" id="{00000000-0008-0000-0C00-000097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8" name="Text Box 38">
          <a:extLst>
            <a:ext uri="{FF2B5EF4-FFF2-40B4-BE49-F238E27FC236}">
              <a16:creationId xmlns:a16="http://schemas.microsoft.com/office/drawing/2014/main" id="{00000000-0008-0000-0C00-000098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29" name="Text Box 38">
          <a:extLst>
            <a:ext uri="{FF2B5EF4-FFF2-40B4-BE49-F238E27FC236}">
              <a16:creationId xmlns:a16="http://schemas.microsoft.com/office/drawing/2014/main" id="{00000000-0008-0000-0C00-000099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0" name="Text Box 38">
          <a:extLst>
            <a:ext uri="{FF2B5EF4-FFF2-40B4-BE49-F238E27FC236}">
              <a16:creationId xmlns:a16="http://schemas.microsoft.com/office/drawing/2014/main" id="{00000000-0008-0000-0C00-00009A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1" name="Text Box 38">
          <a:extLst>
            <a:ext uri="{FF2B5EF4-FFF2-40B4-BE49-F238E27FC236}">
              <a16:creationId xmlns:a16="http://schemas.microsoft.com/office/drawing/2014/main" id="{00000000-0008-0000-0C00-00009B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00000000-0008-0000-0C00-00009C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3" name="Text Box 76">
          <a:extLst>
            <a:ext uri="{FF2B5EF4-FFF2-40B4-BE49-F238E27FC236}">
              <a16:creationId xmlns:a16="http://schemas.microsoft.com/office/drawing/2014/main" id="{00000000-0008-0000-0C00-00009D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4" name="Text Box 77">
          <a:extLst>
            <a:ext uri="{FF2B5EF4-FFF2-40B4-BE49-F238E27FC236}">
              <a16:creationId xmlns:a16="http://schemas.microsoft.com/office/drawing/2014/main" id="{00000000-0008-0000-0C00-00009E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5" name="Text Box 78">
          <a:extLst>
            <a:ext uri="{FF2B5EF4-FFF2-40B4-BE49-F238E27FC236}">
              <a16:creationId xmlns:a16="http://schemas.microsoft.com/office/drawing/2014/main" id="{00000000-0008-0000-0C00-00009F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00000000-0008-0000-0C00-0000A0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C00-0000A1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8" name="Text Box 46">
          <a:extLst>
            <a:ext uri="{FF2B5EF4-FFF2-40B4-BE49-F238E27FC236}">
              <a16:creationId xmlns:a16="http://schemas.microsoft.com/office/drawing/2014/main" id="{00000000-0008-0000-0C00-0000A2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39" name="Text Box 43">
          <a:extLst>
            <a:ext uri="{FF2B5EF4-FFF2-40B4-BE49-F238E27FC236}">
              <a16:creationId xmlns:a16="http://schemas.microsoft.com/office/drawing/2014/main" id="{00000000-0008-0000-0C00-0000A3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0" name="Text Box 68">
          <a:extLst>
            <a:ext uri="{FF2B5EF4-FFF2-40B4-BE49-F238E27FC236}">
              <a16:creationId xmlns:a16="http://schemas.microsoft.com/office/drawing/2014/main" id="{00000000-0008-0000-0C00-0000A4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1" name="Text Box 69">
          <a:extLst>
            <a:ext uri="{FF2B5EF4-FFF2-40B4-BE49-F238E27FC236}">
              <a16:creationId xmlns:a16="http://schemas.microsoft.com/office/drawing/2014/main" id="{00000000-0008-0000-0C00-0000A5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2" name="Text Box 70">
          <a:extLst>
            <a:ext uri="{FF2B5EF4-FFF2-40B4-BE49-F238E27FC236}">
              <a16:creationId xmlns:a16="http://schemas.microsoft.com/office/drawing/2014/main" id="{00000000-0008-0000-0C00-0000A6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3" name="Text Box 71">
          <a:extLst>
            <a:ext uri="{FF2B5EF4-FFF2-40B4-BE49-F238E27FC236}">
              <a16:creationId xmlns:a16="http://schemas.microsoft.com/office/drawing/2014/main" id="{00000000-0008-0000-0C00-0000A7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4" name="Text Box 72">
          <a:extLst>
            <a:ext uri="{FF2B5EF4-FFF2-40B4-BE49-F238E27FC236}">
              <a16:creationId xmlns:a16="http://schemas.microsoft.com/office/drawing/2014/main" id="{00000000-0008-0000-0C00-0000A8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5" name="Text Box 73">
          <a:extLst>
            <a:ext uri="{FF2B5EF4-FFF2-40B4-BE49-F238E27FC236}">
              <a16:creationId xmlns:a16="http://schemas.microsoft.com/office/drawing/2014/main" id="{00000000-0008-0000-0C00-0000A9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6" name="Text Box 38">
          <a:extLst>
            <a:ext uri="{FF2B5EF4-FFF2-40B4-BE49-F238E27FC236}">
              <a16:creationId xmlns:a16="http://schemas.microsoft.com/office/drawing/2014/main" id="{00000000-0008-0000-0C00-0000AA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7" name="Text Box 38">
          <a:extLst>
            <a:ext uri="{FF2B5EF4-FFF2-40B4-BE49-F238E27FC236}">
              <a16:creationId xmlns:a16="http://schemas.microsoft.com/office/drawing/2014/main" id="{00000000-0008-0000-0C00-0000AB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8" name="Text Box 38">
          <a:extLst>
            <a:ext uri="{FF2B5EF4-FFF2-40B4-BE49-F238E27FC236}">
              <a16:creationId xmlns:a16="http://schemas.microsoft.com/office/drawing/2014/main" id="{00000000-0008-0000-0C00-0000AC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49" name="Text Box 38">
          <a:extLst>
            <a:ext uri="{FF2B5EF4-FFF2-40B4-BE49-F238E27FC236}">
              <a16:creationId xmlns:a16="http://schemas.microsoft.com/office/drawing/2014/main" id="{00000000-0008-0000-0C00-0000AD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0" name="Text Box 38">
          <a:extLst>
            <a:ext uri="{FF2B5EF4-FFF2-40B4-BE49-F238E27FC236}">
              <a16:creationId xmlns:a16="http://schemas.microsoft.com/office/drawing/2014/main" id="{00000000-0008-0000-0C00-0000AE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1" name="Text Box 38">
          <a:extLst>
            <a:ext uri="{FF2B5EF4-FFF2-40B4-BE49-F238E27FC236}">
              <a16:creationId xmlns:a16="http://schemas.microsoft.com/office/drawing/2014/main" id="{00000000-0008-0000-0C00-0000AF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2" name="Text Box 38">
          <a:extLst>
            <a:ext uri="{FF2B5EF4-FFF2-40B4-BE49-F238E27FC236}">
              <a16:creationId xmlns:a16="http://schemas.microsoft.com/office/drawing/2014/main" id="{00000000-0008-0000-0C00-0000B0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3" name="Text Box 38">
          <a:extLst>
            <a:ext uri="{FF2B5EF4-FFF2-40B4-BE49-F238E27FC236}">
              <a16:creationId xmlns:a16="http://schemas.microsoft.com/office/drawing/2014/main" id="{00000000-0008-0000-0C00-0000B1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4" name="Text Box 38">
          <a:extLst>
            <a:ext uri="{FF2B5EF4-FFF2-40B4-BE49-F238E27FC236}">
              <a16:creationId xmlns:a16="http://schemas.microsoft.com/office/drawing/2014/main" id="{00000000-0008-0000-0C00-0000B2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5" name="Text Box 38">
          <a:extLst>
            <a:ext uri="{FF2B5EF4-FFF2-40B4-BE49-F238E27FC236}">
              <a16:creationId xmlns:a16="http://schemas.microsoft.com/office/drawing/2014/main" id="{00000000-0008-0000-0C00-0000B3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6" name="Text Box 38">
          <a:extLst>
            <a:ext uri="{FF2B5EF4-FFF2-40B4-BE49-F238E27FC236}">
              <a16:creationId xmlns:a16="http://schemas.microsoft.com/office/drawing/2014/main" id="{00000000-0008-0000-0C00-0000B4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7" name="Text Box 38">
          <a:extLst>
            <a:ext uri="{FF2B5EF4-FFF2-40B4-BE49-F238E27FC236}">
              <a16:creationId xmlns:a16="http://schemas.microsoft.com/office/drawing/2014/main" id="{00000000-0008-0000-0C00-0000B5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00000000-0008-0000-0C00-0000B6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59" name="Text Box 76">
          <a:extLst>
            <a:ext uri="{FF2B5EF4-FFF2-40B4-BE49-F238E27FC236}">
              <a16:creationId xmlns:a16="http://schemas.microsoft.com/office/drawing/2014/main" id="{00000000-0008-0000-0C00-0000B7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0" name="Text Box 77">
          <a:extLst>
            <a:ext uri="{FF2B5EF4-FFF2-40B4-BE49-F238E27FC236}">
              <a16:creationId xmlns:a16="http://schemas.microsoft.com/office/drawing/2014/main" id="{00000000-0008-0000-0C00-0000B8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1" name="Text Box 78">
          <a:extLst>
            <a:ext uri="{FF2B5EF4-FFF2-40B4-BE49-F238E27FC236}">
              <a16:creationId xmlns:a16="http://schemas.microsoft.com/office/drawing/2014/main" id="{00000000-0008-0000-0C00-0000B9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00000000-0008-0000-0C00-0000BA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00000000-0008-0000-0C00-0000BB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4" name="Text Box 46">
          <a:extLst>
            <a:ext uri="{FF2B5EF4-FFF2-40B4-BE49-F238E27FC236}">
              <a16:creationId xmlns:a16="http://schemas.microsoft.com/office/drawing/2014/main" id="{00000000-0008-0000-0C00-0000BC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5" name="Text Box 43">
          <a:extLst>
            <a:ext uri="{FF2B5EF4-FFF2-40B4-BE49-F238E27FC236}">
              <a16:creationId xmlns:a16="http://schemas.microsoft.com/office/drawing/2014/main" id="{00000000-0008-0000-0C00-0000BD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6" name="Text Box 68">
          <a:extLst>
            <a:ext uri="{FF2B5EF4-FFF2-40B4-BE49-F238E27FC236}">
              <a16:creationId xmlns:a16="http://schemas.microsoft.com/office/drawing/2014/main" id="{00000000-0008-0000-0C00-0000BE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7" name="Text Box 69">
          <a:extLst>
            <a:ext uri="{FF2B5EF4-FFF2-40B4-BE49-F238E27FC236}">
              <a16:creationId xmlns:a16="http://schemas.microsoft.com/office/drawing/2014/main" id="{00000000-0008-0000-0C00-0000BF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8" name="Text Box 70">
          <a:extLst>
            <a:ext uri="{FF2B5EF4-FFF2-40B4-BE49-F238E27FC236}">
              <a16:creationId xmlns:a16="http://schemas.microsoft.com/office/drawing/2014/main" id="{00000000-0008-0000-0C00-0000C0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69" name="Text Box 71">
          <a:extLst>
            <a:ext uri="{FF2B5EF4-FFF2-40B4-BE49-F238E27FC236}">
              <a16:creationId xmlns:a16="http://schemas.microsoft.com/office/drawing/2014/main" id="{00000000-0008-0000-0C00-0000C1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0" name="Text Box 72">
          <a:extLst>
            <a:ext uri="{FF2B5EF4-FFF2-40B4-BE49-F238E27FC236}">
              <a16:creationId xmlns:a16="http://schemas.microsoft.com/office/drawing/2014/main" id="{00000000-0008-0000-0C00-0000C2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1" name="Text Box 73">
          <a:extLst>
            <a:ext uri="{FF2B5EF4-FFF2-40B4-BE49-F238E27FC236}">
              <a16:creationId xmlns:a16="http://schemas.microsoft.com/office/drawing/2014/main" id="{00000000-0008-0000-0C00-0000C3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2" name="Text Box 38">
          <a:extLst>
            <a:ext uri="{FF2B5EF4-FFF2-40B4-BE49-F238E27FC236}">
              <a16:creationId xmlns:a16="http://schemas.microsoft.com/office/drawing/2014/main" id="{00000000-0008-0000-0C00-0000C4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3" name="Text Box 38">
          <a:extLst>
            <a:ext uri="{FF2B5EF4-FFF2-40B4-BE49-F238E27FC236}">
              <a16:creationId xmlns:a16="http://schemas.microsoft.com/office/drawing/2014/main" id="{00000000-0008-0000-0C00-0000C5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4" name="Text Box 38">
          <a:extLst>
            <a:ext uri="{FF2B5EF4-FFF2-40B4-BE49-F238E27FC236}">
              <a16:creationId xmlns:a16="http://schemas.microsoft.com/office/drawing/2014/main" id="{00000000-0008-0000-0C00-0000C6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5" name="Text Box 38">
          <a:extLst>
            <a:ext uri="{FF2B5EF4-FFF2-40B4-BE49-F238E27FC236}">
              <a16:creationId xmlns:a16="http://schemas.microsoft.com/office/drawing/2014/main" id="{00000000-0008-0000-0C00-0000C7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6" name="Text Box 38">
          <a:extLst>
            <a:ext uri="{FF2B5EF4-FFF2-40B4-BE49-F238E27FC236}">
              <a16:creationId xmlns:a16="http://schemas.microsoft.com/office/drawing/2014/main" id="{00000000-0008-0000-0C00-0000C8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7" name="Text Box 38">
          <a:extLst>
            <a:ext uri="{FF2B5EF4-FFF2-40B4-BE49-F238E27FC236}">
              <a16:creationId xmlns:a16="http://schemas.microsoft.com/office/drawing/2014/main" id="{00000000-0008-0000-0C00-0000C9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8" name="Text Box 38">
          <a:extLst>
            <a:ext uri="{FF2B5EF4-FFF2-40B4-BE49-F238E27FC236}">
              <a16:creationId xmlns:a16="http://schemas.microsoft.com/office/drawing/2014/main" id="{00000000-0008-0000-0C00-0000CA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79" name="Text Box 38">
          <a:extLst>
            <a:ext uri="{FF2B5EF4-FFF2-40B4-BE49-F238E27FC236}">
              <a16:creationId xmlns:a16="http://schemas.microsoft.com/office/drawing/2014/main" id="{00000000-0008-0000-0C00-0000CB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0" name="Text Box 38">
          <a:extLst>
            <a:ext uri="{FF2B5EF4-FFF2-40B4-BE49-F238E27FC236}">
              <a16:creationId xmlns:a16="http://schemas.microsoft.com/office/drawing/2014/main" id="{00000000-0008-0000-0C00-0000CC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1" name="Text Box 38">
          <a:extLst>
            <a:ext uri="{FF2B5EF4-FFF2-40B4-BE49-F238E27FC236}">
              <a16:creationId xmlns:a16="http://schemas.microsoft.com/office/drawing/2014/main" id="{00000000-0008-0000-0C00-0000CD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2" name="Text Box 38">
          <a:extLst>
            <a:ext uri="{FF2B5EF4-FFF2-40B4-BE49-F238E27FC236}">
              <a16:creationId xmlns:a16="http://schemas.microsoft.com/office/drawing/2014/main" id="{00000000-0008-0000-0C00-0000CE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3" name="Text Box 38">
          <a:extLst>
            <a:ext uri="{FF2B5EF4-FFF2-40B4-BE49-F238E27FC236}">
              <a16:creationId xmlns:a16="http://schemas.microsoft.com/office/drawing/2014/main" id="{00000000-0008-0000-0C00-0000CF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00000000-0008-0000-0C00-0000D0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5" name="Text Box 76">
          <a:extLst>
            <a:ext uri="{FF2B5EF4-FFF2-40B4-BE49-F238E27FC236}">
              <a16:creationId xmlns:a16="http://schemas.microsoft.com/office/drawing/2014/main" id="{00000000-0008-0000-0C00-0000D1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6" name="Text Box 77">
          <a:extLst>
            <a:ext uri="{FF2B5EF4-FFF2-40B4-BE49-F238E27FC236}">
              <a16:creationId xmlns:a16="http://schemas.microsoft.com/office/drawing/2014/main" id="{00000000-0008-0000-0C00-0000D2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7" name="Text Box 78">
          <a:extLst>
            <a:ext uri="{FF2B5EF4-FFF2-40B4-BE49-F238E27FC236}">
              <a16:creationId xmlns:a16="http://schemas.microsoft.com/office/drawing/2014/main" id="{00000000-0008-0000-0C00-0000D3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00000000-0008-0000-0C00-0000D4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00000000-0008-0000-0C00-0000D5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0" name="Text Box 46">
          <a:extLst>
            <a:ext uri="{FF2B5EF4-FFF2-40B4-BE49-F238E27FC236}">
              <a16:creationId xmlns:a16="http://schemas.microsoft.com/office/drawing/2014/main" id="{00000000-0008-0000-0C00-0000D6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1" name="Text Box 43">
          <a:extLst>
            <a:ext uri="{FF2B5EF4-FFF2-40B4-BE49-F238E27FC236}">
              <a16:creationId xmlns:a16="http://schemas.microsoft.com/office/drawing/2014/main" id="{00000000-0008-0000-0C00-0000D7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2" name="Text Box 68">
          <a:extLst>
            <a:ext uri="{FF2B5EF4-FFF2-40B4-BE49-F238E27FC236}">
              <a16:creationId xmlns:a16="http://schemas.microsoft.com/office/drawing/2014/main" id="{00000000-0008-0000-0C00-0000D8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3" name="Text Box 69">
          <a:extLst>
            <a:ext uri="{FF2B5EF4-FFF2-40B4-BE49-F238E27FC236}">
              <a16:creationId xmlns:a16="http://schemas.microsoft.com/office/drawing/2014/main" id="{00000000-0008-0000-0C00-0000D9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4" name="Text Box 70">
          <a:extLst>
            <a:ext uri="{FF2B5EF4-FFF2-40B4-BE49-F238E27FC236}">
              <a16:creationId xmlns:a16="http://schemas.microsoft.com/office/drawing/2014/main" id="{00000000-0008-0000-0C00-0000DA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5" name="Text Box 71">
          <a:extLst>
            <a:ext uri="{FF2B5EF4-FFF2-40B4-BE49-F238E27FC236}">
              <a16:creationId xmlns:a16="http://schemas.microsoft.com/office/drawing/2014/main" id="{00000000-0008-0000-0C00-0000DB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6" name="Text Box 72">
          <a:extLst>
            <a:ext uri="{FF2B5EF4-FFF2-40B4-BE49-F238E27FC236}">
              <a16:creationId xmlns:a16="http://schemas.microsoft.com/office/drawing/2014/main" id="{00000000-0008-0000-0C00-0000DC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7" name="Text Box 73">
          <a:extLst>
            <a:ext uri="{FF2B5EF4-FFF2-40B4-BE49-F238E27FC236}">
              <a16:creationId xmlns:a16="http://schemas.microsoft.com/office/drawing/2014/main" id="{00000000-0008-0000-0C00-0000DD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8" name="Text Box 38">
          <a:extLst>
            <a:ext uri="{FF2B5EF4-FFF2-40B4-BE49-F238E27FC236}">
              <a16:creationId xmlns:a16="http://schemas.microsoft.com/office/drawing/2014/main" id="{00000000-0008-0000-0C00-0000DE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599" name="Text Box 38">
          <a:extLst>
            <a:ext uri="{FF2B5EF4-FFF2-40B4-BE49-F238E27FC236}">
              <a16:creationId xmlns:a16="http://schemas.microsoft.com/office/drawing/2014/main" id="{00000000-0008-0000-0C00-0000DF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0" name="Text Box 38">
          <a:extLst>
            <a:ext uri="{FF2B5EF4-FFF2-40B4-BE49-F238E27FC236}">
              <a16:creationId xmlns:a16="http://schemas.microsoft.com/office/drawing/2014/main" id="{00000000-0008-0000-0C00-0000E0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1" name="Text Box 38">
          <a:extLst>
            <a:ext uri="{FF2B5EF4-FFF2-40B4-BE49-F238E27FC236}">
              <a16:creationId xmlns:a16="http://schemas.microsoft.com/office/drawing/2014/main" id="{00000000-0008-0000-0C00-0000E1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2" name="Text Box 38">
          <a:extLst>
            <a:ext uri="{FF2B5EF4-FFF2-40B4-BE49-F238E27FC236}">
              <a16:creationId xmlns:a16="http://schemas.microsoft.com/office/drawing/2014/main" id="{00000000-0008-0000-0C00-0000E2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3" name="Text Box 38">
          <a:extLst>
            <a:ext uri="{FF2B5EF4-FFF2-40B4-BE49-F238E27FC236}">
              <a16:creationId xmlns:a16="http://schemas.microsoft.com/office/drawing/2014/main" id="{00000000-0008-0000-0C00-0000E3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4" name="Text Box 38">
          <a:extLst>
            <a:ext uri="{FF2B5EF4-FFF2-40B4-BE49-F238E27FC236}">
              <a16:creationId xmlns:a16="http://schemas.microsoft.com/office/drawing/2014/main" id="{00000000-0008-0000-0C00-0000E4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5" name="Text Box 38">
          <a:extLst>
            <a:ext uri="{FF2B5EF4-FFF2-40B4-BE49-F238E27FC236}">
              <a16:creationId xmlns:a16="http://schemas.microsoft.com/office/drawing/2014/main" id="{00000000-0008-0000-0C00-0000E5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6" name="Text Box 38">
          <a:extLst>
            <a:ext uri="{FF2B5EF4-FFF2-40B4-BE49-F238E27FC236}">
              <a16:creationId xmlns:a16="http://schemas.microsoft.com/office/drawing/2014/main" id="{00000000-0008-0000-0C00-0000E6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7" name="Text Box 38">
          <a:extLst>
            <a:ext uri="{FF2B5EF4-FFF2-40B4-BE49-F238E27FC236}">
              <a16:creationId xmlns:a16="http://schemas.microsoft.com/office/drawing/2014/main" id="{00000000-0008-0000-0C00-0000E7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8" name="Text Box 38">
          <a:extLst>
            <a:ext uri="{FF2B5EF4-FFF2-40B4-BE49-F238E27FC236}">
              <a16:creationId xmlns:a16="http://schemas.microsoft.com/office/drawing/2014/main" id="{00000000-0008-0000-0C00-0000E8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09" name="Text Box 38">
          <a:extLst>
            <a:ext uri="{FF2B5EF4-FFF2-40B4-BE49-F238E27FC236}">
              <a16:creationId xmlns:a16="http://schemas.microsoft.com/office/drawing/2014/main" id="{00000000-0008-0000-0C00-0000E9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00000000-0008-0000-0C00-0000EA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1" name="Text Box 76">
          <a:extLst>
            <a:ext uri="{FF2B5EF4-FFF2-40B4-BE49-F238E27FC236}">
              <a16:creationId xmlns:a16="http://schemas.microsoft.com/office/drawing/2014/main" id="{00000000-0008-0000-0C00-0000EB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2" name="Text Box 77">
          <a:extLst>
            <a:ext uri="{FF2B5EF4-FFF2-40B4-BE49-F238E27FC236}">
              <a16:creationId xmlns:a16="http://schemas.microsoft.com/office/drawing/2014/main" id="{00000000-0008-0000-0C00-0000EC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3" name="Text Box 78">
          <a:extLst>
            <a:ext uri="{FF2B5EF4-FFF2-40B4-BE49-F238E27FC236}">
              <a16:creationId xmlns:a16="http://schemas.microsoft.com/office/drawing/2014/main" id="{00000000-0008-0000-0C00-0000ED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00000000-0008-0000-0C00-0000EE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00000000-0008-0000-0C00-0000EF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6" name="Text Box 46">
          <a:extLst>
            <a:ext uri="{FF2B5EF4-FFF2-40B4-BE49-F238E27FC236}">
              <a16:creationId xmlns:a16="http://schemas.microsoft.com/office/drawing/2014/main" id="{00000000-0008-0000-0C00-0000F0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7" name="Text Box 43">
          <a:extLst>
            <a:ext uri="{FF2B5EF4-FFF2-40B4-BE49-F238E27FC236}">
              <a16:creationId xmlns:a16="http://schemas.microsoft.com/office/drawing/2014/main" id="{00000000-0008-0000-0C00-0000F1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id="{00000000-0008-0000-0C00-0000F2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19" name="Text Box 3">
          <a:extLst>
            <a:ext uri="{FF2B5EF4-FFF2-40B4-BE49-F238E27FC236}">
              <a16:creationId xmlns:a16="http://schemas.microsoft.com/office/drawing/2014/main" id="{00000000-0008-0000-0C00-0000F3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00000000-0008-0000-0C00-0000F4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1" name="Text Box 3">
          <a:extLst>
            <a:ext uri="{FF2B5EF4-FFF2-40B4-BE49-F238E27FC236}">
              <a16:creationId xmlns:a16="http://schemas.microsoft.com/office/drawing/2014/main" id="{00000000-0008-0000-0C00-0000F5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id="{00000000-0008-0000-0C00-0000F6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3" name="Text Box 3">
          <a:extLst>
            <a:ext uri="{FF2B5EF4-FFF2-40B4-BE49-F238E27FC236}">
              <a16:creationId xmlns:a16="http://schemas.microsoft.com/office/drawing/2014/main" id="{00000000-0008-0000-0C00-0000F7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4" name="Text Box 3">
          <a:extLst>
            <a:ext uri="{FF2B5EF4-FFF2-40B4-BE49-F238E27FC236}">
              <a16:creationId xmlns:a16="http://schemas.microsoft.com/office/drawing/2014/main" id="{00000000-0008-0000-0C00-0000F8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5" name="Text Box 3">
          <a:extLst>
            <a:ext uri="{FF2B5EF4-FFF2-40B4-BE49-F238E27FC236}">
              <a16:creationId xmlns:a16="http://schemas.microsoft.com/office/drawing/2014/main" id="{00000000-0008-0000-0C00-0000F9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00000000-0008-0000-0C00-0000FA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7" name="Text Box 3">
          <a:extLst>
            <a:ext uri="{FF2B5EF4-FFF2-40B4-BE49-F238E27FC236}">
              <a16:creationId xmlns:a16="http://schemas.microsoft.com/office/drawing/2014/main" id="{00000000-0008-0000-0C00-0000FB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8" name="Text Box 3">
          <a:extLst>
            <a:ext uri="{FF2B5EF4-FFF2-40B4-BE49-F238E27FC236}">
              <a16:creationId xmlns:a16="http://schemas.microsoft.com/office/drawing/2014/main" id="{00000000-0008-0000-0C00-0000FC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29" name="Text Box 3">
          <a:extLst>
            <a:ext uri="{FF2B5EF4-FFF2-40B4-BE49-F238E27FC236}">
              <a16:creationId xmlns:a16="http://schemas.microsoft.com/office/drawing/2014/main" id="{00000000-0008-0000-0C00-0000FD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0" name="Text Box 3">
          <a:extLst>
            <a:ext uri="{FF2B5EF4-FFF2-40B4-BE49-F238E27FC236}">
              <a16:creationId xmlns:a16="http://schemas.microsoft.com/office/drawing/2014/main" id="{00000000-0008-0000-0C00-0000FE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1" name="Text Box 3">
          <a:extLst>
            <a:ext uri="{FF2B5EF4-FFF2-40B4-BE49-F238E27FC236}">
              <a16:creationId xmlns:a16="http://schemas.microsoft.com/office/drawing/2014/main" id="{00000000-0008-0000-0C00-0000FF15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id="{00000000-0008-0000-0C00-00000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3" name="Text Box 3">
          <a:extLst>
            <a:ext uri="{FF2B5EF4-FFF2-40B4-BE49-F238E27FC236}">
              <a16:creationId xmlns:a16="http://schemas.microsoft.com/office/drawing/2014/main" id="{00000000-0008-0000-0C00-00000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id="{00000000-0008-0000-0C00-00000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5" name="Text Box 3">
          <a:extLst>
            <a:ext uri="{FF2B5EF4-FFF2-40B4-BE49-F238E27FC236}">
              <a16:creationId xmlns:a16="http://schemas.microsoft.com/office/drawing/2014/main" id="{00000000-0008-0000-0C00-00000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00000000-0008-0000-0C00-00000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7" name="Text Box 3">
          <a:extLst>
            <a:ext uri="{FF2B5EF4-FFF2-40B4-BE49-F238E27FC236}">
              <a16:creationId xmlns:a16="http://schemas.microsoft.com/office/drawing/2014/main" id="{00000000-0008-0000-0C00-00000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00000000-0008-0000-0C00-00000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39" name="Text Box 3">
          <a:extLst>
            <a:ext uri="{FF2B5EF4-FFF2-40B4-BE49-F238E27FC236}">
              <a16:creationId xmlns:a16="http://schemas.microsoft.com/office/drawing/2014/main" id="{00000000-0008-0000-0C00-00000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0" name="Text Box 3">
          <a:extLst>
            <a:ext uri="{FF2B5EF4-FFF2-40B4-BE49-F238E27FC236}">
              <a16:creationId xmlns:a16="http://schemas.microsoft.com/office/drawing/2014/main" id="{00000000-0008-0000-0C00-00000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1" name="Text Box 3">
          <a:extLst>
            <a:ext uri="{FF2B5EF4-FFF2-40B4-BE49-F238E27FC236}">
              <a16:creationId xmlns:a16="http://schemas.microsoft.com/office/drawing/2014/main" id="{00000000-0008-0000-0C00-00000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00000000-0008-0000-0C00-00000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3" name="Text Box 3">
          <a:extLst>
            <a:ext uri="{FF2B5EF4-FFF2-40B4-BE49-F238E27FC236}">
              <a16:creationId xmlns:a16="http://schemas.microsoft.com/office/drawing/2014/main" id="{00000000-0008-0000-0C00-00000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4" name="Text Box 3">
          <a:extLst>
            <a:ext uri="{FF2B5EF4-FFF2-40B4-BE49-F238E27FC236}">
              <a16:creationId xmlns:a16="http://schemas.microsoft.com/office/drawing/2014/main" id="{00000000-0008-0000-0C00-00000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5" name="Text Box 3">
          <a:extLst>
            <a:ext uri="{FF2B5EF4-FFF2-40B4-BE49-F238E27FC236}">
              <a16:creationId xmlns:a16="http://schemas.microsoft.com/office/drawing/2014/main" id="{00000000-0008-0000-0C00-00000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id="{00000000-0008-0000-0C00-00000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7" name="Text Box 3">
          <a:extLst>
            <a:ext uri="{FF2B5EF4-FFF2-40B4-BE49-F238E27FC236}">
              <a16:creationId xmlns:a16="http://schemas.microsoft.com/office/drawing/2014/main" id="{00000000-0008-0000-0C00-00000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8" name="Text Box 3">
          <a:extLst>
            <a:ext uri="{FF2B5EF4-FFF2-40B4-BE49-F238E27FC236}">
              <a16:creationId xmlns:a16="http://schemas.microsoft.com/office/drawing/2014/main" id="{00000000-0008-0000-0C00-00001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49" name="Text Box 3">
          <a:extLst>
            <a:ext uri="{FF2B5EF4-FFF2-40B4-BE49-F238E27FC236}">
              <a16:creationId xmlns:a16="http://schemas.microsoft.com/office/drawing/2014/main" id="{00000000-0008-0000-0C00-00001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00000000-0008-0000-0C00-00001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1" name="Text Box 3">
          <a:extLst>
            <a:ext uri="{FF2B5EF4-FFF2-40B4-BE49-F238E27FC236}">
              <a16:creationId xmlns:a16="http://schemas.microsoft.com/office/drawing/2014/main" id="{00000000-0008-0000-0C00-00001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2" name="Text Box 3">
          <a:extLst>
            <a:ext uri="{FF2B5EF4-FFF2-40B4-BE49-F238E27FC236}">
              <a16:creationId xmlns:a16="http://schemas.microsoft.com/office/drawing/2014/main" id="{00000000-0008-0000-0C00-00001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3" name="Text Box 3">
          <a:extLst>
            <a:ext uri="{FF2B5EF4-FFF2-40B4-BE49-F238E27FC236}">
              <a16:creationId xmlns:a16="http://schemas.microsoft.com/office/drawing/2014/main" id="{00000000-0008-0000-0C00-00001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00000000-0008-0000-0C00-00001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5" name="Text Box 3">
          <a:extLst>
            <a:ext uri="{FF2B5EF4-FFF2-40B4-BE49-F238E27FC236}">
              <a16:creationId xmlns:a16="http://schemas.microsoft.com/office/drawing/2014/main" id="{00000000-0008-0000-0C00-00001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6" name="Text Box 3">
          <a:extLst>
            <a:ext uri="{FF2B5EF4-FFF2-40B4-BE49-F238E27FC236}">
              <a16:creationId xmlns:a16="http://schemas.microsoft.com/office/drawing/2014/main" id="{00000000-0008-0000-0C00-00001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7" name="Text Box 3">
          <a:extLst>
            <a:ext uri="{FF2B5EF4-FFF2-40B4-BE49-F238E27FC236}">
              <a16:creationId xmlns:a16="http://schemas.microsoft.com/office/drawing/2014/main" id="{00000000-0008-0000-0C00-00001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00000000-0008-0000-0C00-00001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59" name="Text Box 3">
          <a:extLst>
            <a:ext uri="{FF2B5EF4-FFF2-40B4-BE49-F238E27FC236}">
              <a16:creationId xmlns:a16="http://schemas.microsoft.com/office/drawing/2014/main" id="{00000000-0008-0000-0C00-00001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00000000-0008-0000-0C00-00001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1" name="Text Box 3">
          <a:extLst>
            <a:ext uri="{FF2B5EF4-FFF2-40B4-BE49-F238E27FC236}">
              <a16:creationId xmlns:a16="http://schemas.microsoft.com/office/drawing/2014/main" id="{00000000-0008-0000-0C00-00001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2" name="Text Box 3">
          <a:extLst>
            <a:ext uri="{FF2B5EF4-FFF2-40B4-BE49-F238E27FC236}">
              <a16:creationId xmlns:a16="http://schemas.microsoft.com/office/drawing/2014/main" id="{00000000-0008-0000-0C00-00001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3" name="Text Box 3">
          <a:extLst>
            <a:ext uri="{FF2B5EF4-FFF2-40B4-BE49-F238E27FC236}">
              <a16:creationId xmlns:a16="http://schemas.microsoft.com/office/drawing/2014/main" id="{00000000-0008-0000-0C00-00001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4" name="Text Box 3">
          <a:extLst>
            <a:ext uri="{FF2B5EF4-FFF2-40B4-BE49-F238E27FC236}">
              <a16:creationId xmlns:a16="http://schemas.microsoft.com/office/drawing/2014/main" id="{00000000-0008-0000-0C00-00002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5" name="Text Box 3">
          <a:extLst>
            <a:ext uri="{FF2B5EF4-FFF2-40B4-BE49-F238E27FC236}">
              <a16:creationId xmlns:a16="http://schemas.microsoft.com/office/drawing/2014/main" id="{00000000-0008-0000-0C00-00002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id="{00000000-0008-0000-0C00-00002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7" name="Text Box 3">
          <a:extLst>
            <a:ext uri="{FF2B5EF4-FFF2-40B4-BE49-F238E27FC236}">
              <a16:creationId xmlns:a16="http://schemas.microsoft.com/office/drawing/2014/main" id="{00000000-0008-0000-0C00-00002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8" name="Text Box 3">
          <a:extLst>
            <a:ext uri="{FF2B5EF4-FFF2-40B4-BE49-F238E27FC236}">
              <a16:creationId xmlns:a16="http://schemas.microsoft.com/office/drawing/2014/main" id="{00000000-0008-0000-0C00-00002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69" name="Text Box 3">
          <a:extLst>
            <a:ext uri="{FF2B5EF4-FFF2-40B4-BE49-F238E27FC236}">
              <a16:creationId xmlns:a16="http://schemas.microsoft.com/office/drawing/2014/main" id="{00000000-0008-0000-0C00-00002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id="{00000000-0008-0000-0C00-00002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1" name="Text Box 3">
          <a:extLst>
            <a:ext uri="{FF2B5EF4-FFF2-40B4-BE49-F238E27FC236}">
              <a16:creationId xmlns:a16="http://schemas.microsoft.com/office/drawing/2014/main" id="{00000000-0008-0000-0C00-00002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2" name="Text Box 3">
          <a:extLst>
            <a:ext uri="{FF2B5EF4-FFF2-40B4-BE49-F238E27FC236}">
              <a16:creationId xmlns:a16="http://schemas.microsoft.com/office/drawing/2014/main" id="{00000000-0008-0000-0C00-00002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3" name="Text Box 3">
          <a:extLst>
            <a:ext uri="{FF2B5EF4-FFF2-40B4-BE49-F238E27FC236}">
              <a16:creationId xmlns:a16="http://schemas.microsoft.com/office/drawing/2014/main" id="{00000000-0008-0000-0C00-00002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4" name="Text Box 3">
          <a:extLst>
            <a:ext uri="{FF2B5EF4-FFF2-40B4-BE49-F238E27FC236}">
              <a16:creationId xmlns:a16="http://schemas.microsoft.com/office/drawing/2014/main" id="{00000000-0008-0000-0C00-00002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5" name="Text Box 3">
          <a:extLst>
            <a:ext uri="{FF2B5EF4-FFF2-40B4-BE49-F238E27FC236}">
              <a16:creationId xmlns:a16="http://schemas.microsoft.com/office/drawing/2014/main" id="{00000000-0008-0000-0C00-00002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id="{00000000-0008-0000-0C00-00002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7" name="Text Box 3">
          <a:extLst>
            <a:ext uri="{FF2B5EF4-FFF2-40B4-BE49-F238E27FC236}">
              <a16:creationId xmlns:a16="http://schemas.microsoft.com/office/drawing/2014/main" id="{00000000-0008-0000-0C00-00002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id="{00000000-0008-0000-0C00-00002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79" name="Text Box 3">
          <a:extLst>
            <a:ext uri="{FF2B5EF4-FFF2-40B4-BE49-F238E27FC236}">
              <a16:creationId xmlns:a16="http://schemas.microsoft.com/office/drawing/2014/main" id="{00000000-0008-0000-0C00-00002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00000000-0008-0000-0C00-00003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1" name="Text Box 3">
          <a:extLst>
            <a:ext uri="{FF2B5EF4-FFF2-40B4-BE49-F238E27FC236}">
              <a16:creationId xmlns:a16="http://schemas.microsoft.com/office/drawing/2014/main" id="{00000000-0008-0000-0C00-00003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2" name="Text Box 3">
          <a:extLst>
            <a:ext uri="{FF2B5EF4-FFF2-40B4-BE49-F238E27FC236}">
              <a16:creationId xmlns:a16="http://schemas.microsoft.com/office/drawing/2014/main" id="{00000000-0008-0000-0C00-00003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3" name="Text Box 3">
          <a:extLst>
            <a:ext uri="{FF2B5EF4-FFF2-40B4-BE49-F238E27FC236}">
              <a16:creationId xmlns:a16="http://schemas.microsoft.com/office/drawing/2014/main" id="{00000000-0008-0000-0C00-00003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4" name="Text Box 3">
          <a:extLst>
            <a:ext uri="{FF2B5EF4-FFF2-40B4-BE49-F238E27FC236}">
              <a16:creationId xmlns:a16="http://schemas.microsoft.com/office/drawing/2014/main" id="{00000000-0008-0000-0C00-00003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5" name="Text Box 3">
          <a:extLst>
            <a:ext uri="{FF2B5EF4-FFF2-40B4-BE49-F238E27FC236}">
              <a16:creationId xmlns:a16="http://schemas.microsoft.com/office/drawing/2014/main" id="{00000000-0008-0000-0C00-00003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6" name="Text Box 3">
          <a:extLst>
            <a:ext uri="{FF2B5EF4-FFF2-40B4-BE49-F238E27FC236}">
              <a16:creationId xmlns:a16="http://schemas.microsoft.com/office/drawing/2014/main" id="{00000000-0008-0000-0C00-00003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7" name="Text Box 3">
          <a:extLst>
            <a:ext uri="{FF2B5EF4-FFF2-40B4-BE49-F238E27FC236}">
              <a16:creationId xmlns:a16="http://schemas.microsoft.com/office/drawing/2014/main" id="{00000000-0008-0000-0C00-00003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8" name="Text Box 3">
          <a:extLst>
            <a:ext uri="{FF2B5EF4-FFF2-40B4-BE49-F238E27FC236}">
              <a16:creationId xmlns:a16="http://schemas.microsoft.com/office/drawing/2014/main" id="{00000000-0008-0000-0C00-00003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89" name="Text Box 3">
          <a:extLst>
            <a:ext uri="{FF2B5EF4-FFF2-40B4-BE49-F238E27FC236}">
              <a16:creationId xmlns:a16="http://schemas.microsoft.com/office/drawing/2014/main" id="{00000000-0008-0000-0C00-00003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0" name="Text Box 3">
          <a:extLst>
            <a:ext uri="{FF2B5EF4-FFF2-40B4-BE49-F238E27FC236}">
              <a16:creationId xmlns:a16="http://schemas.microsoft.com/office/drawing/2014/main" id="{00000000-0008-0000-0C00-00003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1" name="Text Box 3">
          <a:extLst>
            <a:ext uri="{FF2B5EF4-FFF2-40B4-BE49-F238E27FC236}">
              <a16:creationId xmlns:a16="http://schemas.microsoft.com/office/drawing/2014/main" id="{00000000-0008-0000-0C00-00003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2" name="Text Box 3">
          <a:extLst>
            <a:ext uri="{FF2B5EF4-FFF2-40B4-BE49-F238E27FC236}">
              <a16:creationId xmlns:a16="http://schemas.microsoft.com/office/drawing/2014/main" id="{00000000-0008-0000-0C00-00003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3" name="Text Box 3">
          <a:extLst>
            <a:ext uri="{FF2B5EF4-FFF2-40B4-BE49-F238E27FC236}">
              <a16:creationId xmlns:a16="http://schemas.microsoft.com/office/drawing/2014/main" id="{00000000-0008-0000-0C00-00003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4" name="Text Box 3">
          <a:extLst>
            <a:ext uri="{FF2B5EF4-FFF2-40B4-BE49-F238E27FC236}">
              <a16:creationId xmlns:a16="http://schemas.microsoft.com/office/drawing/2014/main" id="{00000000-0008-0000-0C00-00003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5" name="Text Box 3">
          <a:extLst>
            <a:ext uri="{FF2B5EF4-FFF2-40B4-BE49-F238E27FC236}">
              <a16:creationId xmlns:a16="http://schemas.microsoft.com/office/drawing/2014/main" id="{00000000-0008-0000-0C00-00003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6" name="Text Box 3">
          <a:extLst>
            <a:ext uri="{FF2B5EF4-FFF2-40B4-BE49-F238E27FC236}">
              <a16:creationId xmlns:a16="http://schemas.microsoft.com/office/drawing/2014/main" id="{00000000-0008-0000-0C00-00004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7" name="Text Box 3">
          <a:extLst>
            <a:ext uri="{FF2B5EF4-FFF2-40B4-BE49-F238E27FC236}">
              <a16:creationId xmlns:a16="http://schemas.microsoft.com/office/drawing/2014/main" id="{00000000-0008-0000-0C00-00004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8" name="Text Box 3">
          <a:extLst>
            <a:ext uri="{FF2B5EF4-FFF2-40B4-BE49-F238E27FC236}">
              <a16:creationId xmlns:a16="http://schemas.microsoft.com/office/drawing/2014/main" id="{00000000-0008-0000-0C00-00004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699" name="Text Box 3">
          <a:extLst>
            <a:ext uri="{FF2B5EF4-FFF2-40B4-BE49-F238E27FC236}">
              <a16:creationId xmlns:a16="http://schemas.microsoft.com/office/drawing/2014/main" id="{00000000-0008-0000-0C00-00004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0" name="Text Box 3">
          <a:extLst>
            <a:ext uri="{FF2B5EF4-FFF2-40B4-BE49-F238E27FC236}">
              <a16:creationId xmlns:a16="http://schemas.microsoft.com/office/drawing/2014/main" id="{00000000-0008-0000-0C00-00004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1" name="Text Box 3">
          <a:extLst>
            <a:ext uri="{FF2B5EF4-FFF2-40B4-BE49-F238E27FC236}">
              <a16:creationId xmlns:a16="http://schemas.microsoft.com/office/drawing/2014/main" id="{00000000-0008-0000-0C00-00004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2" name="Text Box 3">
          <a:extLst>
            <a:ext uri="{FF2B5EF4-FFF2-40B4-BE49-F238E27FC236}">
              <a16:creationId xmlns:a16="http://schemas.microsoft.com/office/drawing/2014/main" id="{00000000-0008-0000-0C00-00004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3" name="Text Box 3">
          <a:extLst>
            <a:ext uri="{FF2B5EF4-FFF2-40B4-BE49-F238E27FC236}">
              <a16:creationId xmlns:a16="http://schemas.microsoft.com/office/drawing/2014/main" id="{00000000-0008-0000-0C00-00004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4" name="Text Box 3">
          <a:extLst>
            <a:ext uri="{FF2B5EF4-FFF2-40B4-BE49-F238E27FC236}">
              <a16:creationId xmlns:a16="http://schemas.microsoft.com/office/drawing/2014/main" id="{00000000-0008-0000-0C00-00004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5" name="Text Box 3">
          <a:extLst>
            <a:ext uri="{FF2B5EF4-FFF2-40B4-BE49-F238E27FC236}">
              <a16:creationId xmlns:a16="http://schemas.microsoft.com/office/drawing/2014/main" id="{00000000-0008-0000-0C00-00004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6" name="Text Box 3">
          <a:extLst>
            <a:ext uri="{FF2B5EF4-FFF2-40B4-BE49-F238E27FC236}">
              <a16:creationId xmlns:a16="http://schemas.microsoft.com/office/drawing/2014/main" id="{00000000-0008-0000-0C00-00004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7" name="Text Box 3">
          <a:extLst>
            <a:ext uri="{FF2B5EF4-FFF2-40B4-BE49-F238E27FC236}">
              <a16:creationId xmlns:a16="http://schemas.microsoft.com/office/drawing/2014/main" id="{00000000-0008-0000-0C00-00004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00000000-0008-0000-0C00-00004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09" name="Text Box 3">
          <a:extLst>
            <a:ext uri="{FF2B5EF4-FFF2-40B4-BE49-F238E27FC236}">
              <a16:creationId xmlns:a16="http://schemas.microsoft.com/office/drawing/2014/main" id="{00000000-0008-0000-0C00-00004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0" name="Text Box 3">
          <a:extLst>
            <a:ext uri="{FF2B5EF4-FFF2-40B4-BE49-F238E27FC236}">
              <a16:creationId xmlns:a16="http://schemas.microsoft.com/office/drawing/2014/main" id="{00000000-0008-0000-0C00-00004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1" name="Text Box 3">
          <a:extLst>
            <a:ext uri="{FF2B5EF4-FFF2-40B4-BE49-F238E27FC236}">
              <a16:creationId xmlns:a16="http://schemas.microsoft.com/office/drawing/2014/main" id="{00000000-0008-0000-0C00-00004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2" name="Text Box 3">
          <a:extLst>
            <a:ext uri="{FF2B5EF4-FFF2-40B4-BE49-F238E27FC236}">
              <a16:creationId xmlns:a16="http://schemas.microsoft.com/office/drawing/2014/main" id="{00000000-0008-0000-0C00-00005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3" name="Text Box 3">
          <a:extLst>
            <a:ext uri="{FF2B5EF4-FFF2-40B4-BE49-F238E27FC236}">
              <a16:creationId xmlns:a16="http://schemas.microsoft.com/office/drawing/2014/main" id="{00000000-0008-0000-0C00-00005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4" name="Text Box 3">
          <a:extLst>
            <a:ext uri="{FF2B5EF4-FFF2-40B4-BE49-F238E27FC236}">
              <a16:creationId xmlns:a16="http://schemas.microsoft.com/office/drawing/2014/main" id="{00000000-0008-0000-0C00-00005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5" name="Text Box 3">
          <a:extLst>
            <a:ext uri="{FF2B5EF4-FFF2-40B4-BE49-F238E27FC236}">
              <a16:creationId xmlns:a16="http://schemas.microsoft.com/office/drawing/2014/main" id="{00000000-0008-0000-0C00-00005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6" name="Text Box 3">
          <a:extLst>
            <a:ext uri="{FF2B5EF4-FFF2-40B4-BE49-F238E27FC236}">
              <a16:creationId xmlns:a16="http://schemas.microsoft.com/office/drawing/2014/main" id="{00000000-0008-0000-0C00-00005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7" name="Text Box 3">
          <a:extLst>
            <a:ext uri="{FF2B5EF4-FFF2-40B4-BE49-F238E27FC236}">
              <a16:creationId xmlns:a16="http://schemas.microsoft.com/office/drawing/2014/main" id="{00000000-0008-0000-0C00-00005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8" name="Text Box 3">
          <a:extLst>
            <a:ext uri="{FF2B5EF4-FFF2-40B4-BE49-F238E27FC236}">
              <a16:creationId xmlns:a16="http://schemas.microsoft.com/office/drawing/2014/main" id="{00000000-0008-0000-0C00-00005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id="{00000000-0008-0000-0C00-00005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0" name="Text Box 3">
          <a:extLst>
            <a:ext uri="{FF2B5EF4-FFF2-40B4-BE49-F238E27FC236}">
              <a16:creationId xmlns:a16="http://schemas.microsoft.com/office/drawing/2014/main" id="{00000000-0008-0000-0C00-00005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00000000-0008-0000-0C00-00005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2" name="Text Box 3">
          <a:extLst>
            <a:ext uri="{FF2B5EF4-FFF2-40B4-BE49-F238E27FC236}">
              <a16:creationId xmlns:a16="http://schemas.microsoft.com/office/drawing/2014/main" id="{00000000-0008-0000-0C00-00005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3" name="Text Box 3">
          <a:extLst>
            <a:ext uri="{FF2B5EF4-FFF2-40B4-BE49-F238E27FC236}">
              <a16:creationId xmlns:a16="http://schemas.microsoft.com/office/drawing/2014/main" id="{00000000-0008-0000-0C00-00005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4" name="Text Box 3">
          <a:extLst>
            <a:ext uri="{FF2B5EF4-FFF2-40B4-BE49-F238E27FC236}">
              <a16:creationId xmlns:a16="http://schemas.microsoft.com/office/drawing/2014/main" id="{00000000-0008-0000-0C00-00005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5" name="Text Box 3">
          <a:extLst>
            <a:ext uri="{FF2B5EF4-FFF2-40B4-BE49-F238E27FC236}">
              <a16:creationId xmlns:a16="http://schemas.microsoft.com/office/drawing/2014/main" id="{00000000-0008-0000-0C00-00005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6" name="Text Box 3">
          <a:extLst>
            <a:ext uri="{FF2B5EF4-FFF2-40B4-BE49-F238E27FC236}">
              <a16:creationId xmlns:a16="http://schemas.microsoft.com/office/drawing/2014/main" id="{00000000-0008-0000-0C00-00005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7" name="Text Box 3">
          <a:extLst>
            <a:ext uri="{FF2B5EF4-FFF2-40B4-BE49-F238E27FC236}">
              <a16:creationId xmlns:a16="http://schemas.microsoft.com/office/drawing/2014/main" id="{00000000-0008-0000-0C00-00005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8" name="Text Box 3">
          <a:extLst>
            <a:ext uri="{FF2B5EF4-FFF2-40B4-BE49-F238E27FC236}">
              <a16:creationId xmlns:a16="http://schemas.microsoft.com/office/drawing/2014/main" id="{00000000-0008-0000-0C00-00006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id="{00000000-0008-0000-0C00-00006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0" name="Text Box 3">
          <a:extLst>
            <a:ext uri="{FF2B5EF4-FFF2-40B4-BE49-F238E27FC236}">
              <a16:creationId xmlns:a16="http://schemas.microsoft.com/office/drawing/2014/main" id="{00000000-0008-0000-0C00-00006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id="{00000000-0008-0000-0C00-00006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2" name="Text Box 3">
          <a:extLst>
            <a:ext uri="{FF2B5EF4-FFF2-40B4-BE49-F238E27FC236}">
              <a16:creationId xmlns:a16="http://schemas.microsoft.com/office/drawing/2014/main" id="{00000000-0008-0000-0C00-00006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id="{00000000-0008-0000-0C00-00006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4" name="Text Box 3">
          <a:extLst>
            <a:ext uri="{FF2B5EF4-FFF2-40B4-BE49-F238E27FC236}">
              <a16:creationId xmlns:a16="http://schemas.microsoft.com/office/drawing/2014/main" id="{00000000-0008-0000-0C00-00006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id="{00000000-0008-0000-0C00-00006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6" name="Text Box 3">
          <a:extLst>
            <a:ext uri="{FF2B5EF4-FFF2-40B4-BE49-F238E27FC236}">
              <a16:creationId xmlns:a16="http://schemas.microsoft.com/office/drawing/2014/main" id="{00000000-0008-0000-0C00-00006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7" name="Text Box 3">
          <a:extLst>
            <a:ext uri="{FF2B5EF4-FFF2-40B4-BE49-F238E27FC236}">
              <a16:creationId xmlns:a16="http://schemas.microsoft.com/office/drawing/2014/main" id="{00000000-0008-0000-0C00-00006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8" name="Text Box 3">
          <a:extLst>
            <a:ext uri="{FF2B5EF4-FFF2-40B4-BE49-F238E27FC236}">
              <a16:creationId xmlns:a16="http://schemas.microsoft.com/office/drawing/2014/main" id="{00000000-0008-0000-0C00-00006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id="{00000000-0008-0000-0C00-00006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0" name="Text Box 3">
          <a:extLst>
            <a:ext uri="{FF2B5EF4-FFF2-40B4-BE49-F238E27FC236}">
              <a16:creationId xmlns:a16="http://schemas.microsoft.com/office/drawing/2014/main" id="{00000000-0008-0000-0C00-00006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1" name="Text Box 3">
          <a:extLst>
            <a:ext uri="{FF2B5EF4-FFF2-40B4-BE49-F238E27FC236}">
              <a16:creationId xmlns:a16="http://schemas.microsoft.com/office/drawing/2014/main" id="{00000000-0008-0000-0C00-00006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2" name="Text Box 3">
          <a:extLst>
            <a:ext uri="{FF2B5EF4-FFF2-40B4-BE49-F238E27FC236}">
              <a16:creationId xmlns:a16="http://schemas.microsoft.com/office/drawing/2014/main" id="{00000000-0008-0000-0C00-00006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3" name="Text Box 3">
          <a:extLst>
            <a:ext uri="{FF2B5EF4-FFF2-40B4-BE49-F238E27FC236}">
              <a16:creationId xmlns:a16="http://schemas.microsoft.com/office/drawing/2014/main" id="{00000000-0008-0000-0C00-00006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4" name="Text Box 3">
          <a:extLst>
            <a:ext uri="{FF2B5EF4-FFF2-40B4-BE49-F238E27FC236}">
              <a16:creationId xmlns:a16="http://schemas.microsoft.com/office/drawing/2014/main" id="{00000000-0008-0000-0C00-00007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5" name="Text Box 3">
          <a:extLst>
            <a:ext uri="{FF2B5EF4-FFF2-40B4-BE49-F238E27FC236}">
              <a16:creationId xmlns:a16="http://schemas.microsoft.com/office/drawing/2014/main" id="{00000000-0008-0000-0C00-00007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6" name="Text Box 3">
          <a:extLst>
            <a:ext uri="{FF2B5EF4-FFF2-40B4-BE49-F238E27FC236}">
              <a16:creationId xmlns:a16="http://schemas.microsoft.com/office/drawing/2014/main" id="{00000000-0008-0000-0C00-00007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id="{00000000-0008-0000-0C00-00007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8" name="Text Box 3">
          <a:extLst>
            <a:ext uri="{FF2B5EF4-FFF2-40B4-BE49-F238E27FC236}">
              <a16:creationId xmlns:a16="http://schemas.microsoft.com/office/drawing/2014/main" id="{00000000-0008-0000-0C00-00007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49" name="Text Box 3">
          <a:extLst>
            <a:ext uri="{FF2B5EF4-FFF2-40B4-BE49-F238E27FC236}">
              <a16:creationId xmlns:a16="http://schemas.microsoft.com/office/drawing/2014/main" id="{00000000-0008-0000-0C00-00007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0" name="Text Box 3">
          <a:extLst>
            <a:ext uri="{FF2B5EF4-FFF2-40B4-BE49-F238E27FC236}">
              <a16:creationId xmlns:a16="http://schemas.microsoft.com/office/drawing/2014/main" id="{00000000-0008-0000-0C00-00007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1" name="Text Box 3">
          <a:extLst>
            <a:ext uri="{FF2B5EF4-FFF2-40B4-BE49-F238E27FC236}">
              <a16:creationId xmlns:a16="http://schemas.microsoft.com/office/drawing/2014/main" id="{00000000-0008-0000-0C00-00007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2" name="Text Box 3">
          <a:extLst>
            <a:ext uri="{FF2B5EF4-FFF2-40B4-BE49-F238E27FC236}">
              <a16:creationId xmlns:a16="http://schemas.microsoft.com/office/drawing/2014/main" id="{00000000-0008-0000-0C00-00007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00000000-0008-0000-0C00-00007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4" name="Text Box 3">
          <a:extLst>
            <a:ext uri="{FF2B5EF4-FFF2-40B4-BE49-F238E27FC236}">
              <a16:creationId xmlns:a16="http://schemas.microsoft.com/office/drawing/2014/main" id="{00000000-0008-0000-0C00-00007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5" name="Text Box 3">
          <a:extLst>
            <a:ext uri="{FF2B5EF4-FFF2-40B4-BE49-F238E27FC236}">
              <a16:creationId xmlns:a16="http://schemas.microsoft.com/office/drawing/2014/main" id="{00000000-0008-0000-0C00-00007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6" name="Text Box 3">
          <a:extLst>
            <a:ext uri="{FF2B5EF4-FFF2-40B4-BE49-F238E27FC236}">
              <a16:creationId xmlns:a16="http://schemas.microsoft.com/office/drawing/2014/main" id="{00000000-0008-0000-0C00-00007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7" name="Text Box 3">
          <a:extLst>
            <a:ext uri="{FF2B5EF4-FFF2-40B4-BE49-F238E27FC236}">
              <a16:creationId xmlns:a16="http://schemas.microsoft.com/office/drawing/2014/main" id="{00000000-0008-0000-0C00-00007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8" name="Text Box 3">
          <a:extLst>
            <a:ext uri="{FF2B5EF4-FFF2-40B4-BE49-F238E27FC236}">
              <a16:creationId xmlns:a16="http://schemas.microsoft.com/office/drawing/2014/main" id="{00000000-0008-0000-0C00-00007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59" name="Text Box 3">
          <a:extLst>
            <a:ext uri="{FF2B5EF4-FFF2-40B4-BE49-F238E27FC236}">
              <a16:creationId xmlns:a16="http://schemas.microsoft.com/office/drawing/2014/main" id="{00000000-0008-0000-0C00-00007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0" name="Text Box 3">
          <a:extLst>
            <a:ext uri="{FF2B5EF4-FFF2-40B4-BE49-F238E27FC236}">
              <a16:creationId xmlns:a16="http://schemas.microsoft.com/office/drawing/2014/main" id="{00000000-0008-0000-0C00-00008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1" name="Text Box 3">
          <a:extLst>
            <a:ext uri="{FF2B5EF4-FFF2-40B4-BE49-F238E27FC236}">
              <a16:creationId xmlns:a16="http://schemas.microsoft.com/office/drawing/2014/main" id="{00000000-0008-0000-0C00-00008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2" name="Text Box 3">
          <a:extLst>
            <a:ext uri="{FF2B5EF4-FFF2-40B4-BE49-F238E27FC236}">
              <a16:creationId xmlns:a16="http://schemas.microsoft.com/office/drawing/2014/main" id="{00000000-0008-0000-0C00-00008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3" name="Text Box 3">
          <a:extLst>
            <a:ext uri="{FF2B5EF4-FFF2-40B4-BE49-F238E27FC236}">
              <a16:creationId xmlns:a16="http://schemas.microsoft.com/office/drawing/2014/main" id="{00000000-0008-0000-0C00-00008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4" name="Text Box 3">
          <a:extLst>
            <a:ext uri="{FF2B5EF4-FFF2-40B4-BE49-F238E27FC236}">
              <a16:creationId xmlns:a16="http://schemas.microsoft.com/office/drawing/2014/main" id="{00000000-0008-0000-0C00-00008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5" name="Text Box 3">
          <a:extLst>
            <a:ext uri="{FF2B5EF4-FFF2-40B4-BE49-F238E27FC236}">
              <a16:creationId xmlns:a16="http://schemas.microsoft.com/office/drawing/2014/main" id="{00000000-0008-0000-0C00-00008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6" name="Text Box 3">
          <a:extLst>
            <a:ext uri="{FF2B5EF4-FFF2-40B4-BE49-F238E27FC236}">
              <a16:creationId xmlns:a16="http://schemas.microsoft.com/office/drawing/2014/main" id="{00000000-0008-0000-0C00-00008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00000000-0008-0000-0C00-00008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8" name="Text Box 3">
          <a:extLst>
            <a:ext uri="{FF2B5EF4-FFF2-40B4-BE49-F238E27FC236}">
              <a16:creationId xmlns:a16="http://schemas.microsoft.com/office/drawing/2014/main" id="{00000000-0008-0000-0C00-00008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69" name="Text Box 3">
          <a:extLst>
            <a:ext uri="{FF2B5EF4-FFF2-40B4-BE49-F238E27FC236}">
              <a16:creationId xmlns:a16="http://schemas.microsoft.com/office/drawing/2014/main" id="{00000000-0008-0000-0C00-00008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0" name="Text Box 3">
          <a:extLst>
            <a:ext uri="{FF2B5EF4-FFF2-40B4-BE49-F238E27FC236}">
              <a16:creationId xmlns:a16="http://schemas.microsoft.com/office/drawing/2014/main" id="{00000000-0008-0000-0C00-00008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1" name="Text Box 3">
          <a:extLst>
            <a:ext uri="{FF2B5EF4-FFF2-40B4-BE49-F238E27FC236}">
              <a16:creationId xmlns:a16="http://schemas.microsoft.com/office/drawing/2014/main" id="{00000000-0008-0000-0C00-00008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2" name="Text Box 3">
          <a:extLst>
            <a:ext uri="{FF2B5EF4-FFF2-40B4-BE49-F238E27FC236}">
              <a16:creationId xmlns:a16="http://schemas.microsoft.com/office/drawing/2014/main" id="{00000000-0008-0000-0C00-00008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3" name="Text Box 3">
          <a:extLst>
            <a:ext uri="{FF2B5EF4-FFF2-40B4-BE49-F238E27FC236}">
              <a16:creationId xmlns:a16="http://schemas.microsoft.com/office/drawing/2014/main" id="{00000000-0008-0000-0C00-00008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4" name="Text Box 3">
          <a:extLst>
            <a:ext uri="{FF2B5EF4-FFF2-40B4-BE49-F238E27FC236}">
              <a16:creationId xmlns:a16="http://schemas.microsoft.com/office/drawing/2014/main" id="{00000000-0008-0000-0C00-00008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5" name="Text Box 3">
          <a:extLst>
            <a:ext uri="{FF2B5EF4-FFF2-40B4-BE49-F238E27FC236}">
              <a16:creationId xmlns:a16="http://schemas.microsoft.com/office/drawing/2014/main" id="{00000000-0008-0000-0C00-00008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6" name="Text Box 3">
          <a:extLst>
            <a:ext uri="{FF2B5EF4-FFF2-40B4-BE49-F238E27FC236}">
              <a16:creationId xmlns:a16="http://schemas.microsoft.com/office/drawing/2014/main" id="{00000000-0008-0000-0C00-00009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7" name="Text Box 3">
          <a:extLst>
            <a:ext uri="{FF2B5EF4-FFF2-40B4-BE49-F238E27FC236}">
              <a16:creationId xmlns:a16="http://schemas.microsoft.com/office/drawing/2014/main" id="{00000000-0008-0000-0C00-00009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8" name="Text Box 3">
          <a:extLst>
            <a:ext uri="{FF2B5EF4-FFF2-40B4-BE49-F238E27FC236}">
              <a16:creationId xmlns:a16="http://schemas.microsoft.com/office/drawing/2014/main" id="{00000000-0008-0000-0C00-00009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79" name="Text Box 3">
          <a:extLst>
            <a:ext uri="{FF2B5EF4-FFF2-40B4-BE49-F238E27FC236}">
              <a16:creationId xmlns:a16="http://schemas.microsoft.com/office/drawing/2014/main" id="{00000000-0008-0000-0C00-00009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0" name="Text Box 3">
          <a:extLst>
            <a:ext uri="{FF2B5EF4-FFF2-40B4-BE49-F238E27FC236}">
              <a16:creationId xmlns:a16="http://schemas.microsoft.com/office/drawing/2014/main" id="{00000000-0008-0000-0C00-00009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1" name="Text Box 3">
          <a:extLst>
            <a:ext uri="{FF2B5EF4-FFF2-40B4-BE49-F238E27FC236}">
              <a16:creationId xmlns:a16="http://schemas.microsoft.com/office/drawing/2014/main" id="{00000000-0008-0000-0C00-00009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2" name="Text Box 3">
          <a:extLst>
            <a:ext uri="{FF2B5EF4-FFF2-40B4-BE49-F238E27FC236}">
              <a16:creationId xmlns:a16="http://schemas.microsoft.com/office/drawing/2014/main" id="{00000000-0008-0000-0C00-00009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3" name="Text Box 3">
          <a:extLst>
            <a:ext uri="{FF2B5EF4-FFF2-40B4-BE49-F238E27FC236}">
              <a16:creationId xmlns:a16="http://schemas.microsoft.com/office/drawing/2014/main" id="{00000000-0008-0000-0C00-00009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4" name="Text Box 3">
          <a:extLst>
            <a:ext uri="{FF2B5EF4-FFF2-40B4-BE49-F238E27FC236}">
              <a16:creationId xmlns:a16="http://schemas.microsoft.com/office/drawing/2014/main" id="{00000000-0008-0000-0C00-00009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5" name="Text Box 3">
          <a:extLst>
            <a:ext uri="{FF2B5EF4-FFF2-40B4-BE49-F238E27FC236}">
              <a16:creationId xmlns:a16="http://schemas.microsoft.com/office/drawing/2014/main" id="{00000000-0008-0000-0C00-00009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6" name="Text Box 3">
          <a:extLst>
            <a:ext uri="{FF2B5EF4-FFF2-40B4-BE49-F238E27FC236}">
              <a16:creationId xmlns:a16="http://schemas.microsoft.com/office/drawing/2014/main" id="{00000000-0008-0000-0C00-00009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7" name="Text Box 3">
          <a:extLst>
            <a:ext uri="{FF2B5EF4-FFF2-40B4-BE49-F238E27FC236}">
              <a16:creationId xmlns:a16="http://schemas.microsoft.com/office/drawing/2014/main" id="{00000000-0008-0000-0C00-00009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8" name="Text Box 3">
          <a:extLst>
            <a:ext uri="{FF2B5EF4-FFF2-40B4-BE49-F238E27FC236}">
              <a16:creationId xmlns:a16="http://schemas.microsoft.com/office/drawing/2014/main" id="{00000000-0008-0000-0C00-00009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89" name="Text Box 3">
          <a:extLst>
            <a:ext uri="{FF2B5EF4-FFF2-40B4-BE49-F238E27FC236}">
              <a16:creationId xmlns:a16="http://schemas.microsoft.com/office/drawing/2014/main" id="{00000000-0008-0000-0C00-00009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0" name="Text Box 3">
          <a:extLst>
            <a:ext uri="{FF2B5EF4-FFF2-40B4-BE49-F238E27FC236}">
              <a16:creationId xmlns:a16="http://schemas.microsoft.com/office/drawing/2014/main" id="{00000000-0008-0000-0C00-00009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1" name="Text Box 3">
          <a:extLst>
            <a:ext uri="{FF2B5EF4-FFF2-40B4-BE49-F238E27FC236}">
              <a16:creationId xmlns:a16="http://schemas.microsoft.com/office/drawing/2014/main" id="{00000000-0008-0000-0C00-00009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2" name="Text Box 3">
          <a:extLst>
            <a:ext uri="{FF2B5EF4-FFF2-40B4-BE49-F238E27FC236}">
              <a16:creationId xmlns:a16="http://schemas.microsoft.com/office/drawing/2014/main" id="{00000000-0008-0000-0C00-0000A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3" name="Text Box 3">
          <a:extLst>
            <a:ext uri="{FF2B5EF4-FFF2-40B4-BE49-F238E27FC236}">
              <a16:creationId xmlns:a16="http://schemas.microsoft.com/office/drawing/2014/main" id="{00000000-0008-0000-0C00-0000A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4" name="Text Box 3">
          <a:extLst>
            <a:ext uri="{FF2B5EF4-FFF2-40B4-BE49-F238E27FC236}">
              <a16:creationId xmlns:a16="http://schemas.microsoft.com/office/drawing/2014/main" id="{00000000-0008-0000-0C00-0000A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5" name="Text Box 3">
          <a:extLst>
            <a:ext uri="{FF2B5EF4-FFF2-40B4-BE49-F238E27FC236}">
              <a16:creationId xmlns:a16="http://schemas.microsoft.com/office/drawing/2014/main" id="{00000000-0008-0000-0C00-0000A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6" name="Text Box 3">
          <a:extLst>
            <a:ext uri="{FF2B5EF4-FFF2-40B4-BE49-F238E27FC236}">
              <a16:creationId xmlns:a16="http://schemas.microsoft.com/office/drawing/2014/main" id="{00000000-0008-0000-0C00-0000A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7" name="Text Box 3">
          <a:extLst>
            <a:ext uri="{FF2B5EF4-FFF2-40B4-BE49-F238E27FC236}">
              <a16:creationId xmlns:a16="http://schemas.microsoft.com/office/drawing/2014/main" id="{00000000-0008-0000-0C00-0000A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8" name="Text Box 3">
          <a:extLst>
            <a:ext uri="{FF2B5EF4-FFF2-40B4-BE49-F238E27FC236}">
              <a16:creationId xmlns:a16="http://schemas.microsoft.com/office/drawing/2014/main" id="{00000000-0008-0000-0C00-0000A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799" name="Text Box 3">
          <a:extLst>
            <a:ext uri="{FF2B5EF4-FFF2-40B4-BE49-F238E27FC236}">
              <a16:creationId xmlns:a16="http://schemas.microsoft.com/office/drawing/2014/main" id="{00000000-0008-0000-0C00-0000A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0" name="Text Box 3">
          <a:extLst>
            <a:ext uri="{FF2B5EF4-FFF2-40B4-BE49-F238E27FC236}">
              <a16:creationId xmlns:a16="http://schemas.microsoft.com/office/drawing/2014/main" id="{00000000-0008-0000-0C00-0000A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00000000-0008-0000-0C00-0000A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2" name="Text Box 3">
          <a:extLst>
            <a:ext uri="{FF2B5EF4-FFF2-40B4-BE49-F238E27FC236}">
              <a16:creationId xmlns:a16="http://schemas.microsoft.com/office/drawing/2014/main" id="{00000000-0008-0000-0C00-0000A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3" name="Text Box 3">
          <a:extLst>
            <a:ext uri="{FF2B5EF4-FFF2-40B4-BE49-F238E27FC236}">
              <a16:creationId xmlns:a16="http://schemas.microsoft.com/office/drawing/2014/main" id="{00000000-0008-0000-0C00-0000A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4" name="Text Box 3">
          <a:extLst>
            <a:ext uri="{FF2B5EF4-FFF2-40B4-BE49-F238E27FC236}">
              <a16:creationId xmlns:a16="http://schemas.microsoft.com/office/drawing/2014/main" id="{00000000-0008-0000-0C00-0000A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5" name="Text Box 3">
          <a:extLst>
            <a:ext uri="{FF2B5EF4-FFF2-40B4-BE49-F238E27FC236}">
              <a16:creationId xmlns:a16="http://schemas.microsoft.com/office/drawing/2014/main" id="{00000000-0008-0000-0C00-0000A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6" name="Text Box 3">
          <a:extLst>
            <a:ext uri="{FF2B5EF4-FFF2-40B4-BE49-F238E27FC236}">
              <a16:creationId xmlns:a16="http://schemas.microsoft.com/office/drawing/2014/main" id="{00000000-0008-0000-0C00-0000A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7" name="Text Box 3">
          <a:extLst>
            <a:ext uri="{FF2B5EF4-FFF2-40B4-BE49-F238E27FC236}">
              <a16:creationId xmlns:a16="http://schemas.microsoft.com/office/drawing/2014/main" id="{00000000-0008-0000-0C00-0000A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8" name="Text Box 3">
          <a:extLst>
            <a:ext uri="{FF2B5EF4-FFF2-40B4-BE49-F238E27FC236}">
              <a16:creationId xmlns:a16="http://schemas.microsoft.com/office/drawing/2014/main" id="{00000000-0008-0000-0C00-0000B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09" name="Text Box 3">
          <a:extLst>
            <a:ext uri="{FF2B5EF4-FFF2-40B4-BE49-F238E27FC236}">
              <a16:creationId xmlns:a16="http://schemas.microsoft.com/office/drawing/2014/main" id="{00000000-0008-0000-0C00-0000B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0" name="Text Box 68">
          <a:extLst>
            <a:ext uri="{FF2B5EF4-FFF2-40B4-BE49-F238E27FC236}">
              <a16:creationId xmlns:a16="http://schemas.microsoft.com/office/drawing/2014/main" id="{00000000-0008-0000-0C00-0000B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1" name="Text Box 69">
          <a:extLst>
            <a:ext uri="{FF2B5EF4-FFF2-40B4-BE49-F238E27FC236}">
              <a16:creationId xmlns:a16="http://schemas.microsoft.com/office/drawing/2014/main" id="{00000000-0008-0000-0C00-0000B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2" name="Text Box 70">
          <a:extLst>
            <a:ext uri="{FF2B5EF4-FFF2-40B4-BE49-F238E27FC236}">
              <a16:creationId xmlns:a16="http://schemas.microsoft.com/office/drawing/2014/main" id="{00000000-0008-0000-0C00-0000B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3" name="Text Box 71">
          <a:extLst>
            <a:ext uri="{FF2B5EF4-FFF2-40B4-BE49-F238E27FC236}">
              <a16:creationId xmlns:a16="http://schemas.microsoft.com/office/drawing/2014/main" id="{00000000-0008-0000-0C00-0000B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4" name="Text Box 72">
          <a:extLst>
            <a:ext uri="{FF2B5EF4-FFF2-40B4-BE49-F238E27FC236}">
              <a16:creationId xmlns:a16="http://schemas.microsoft.com/office/drawing/2014/main" id="{00000000-0008-0000-0C00-0000B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5" name="Text Box 73">
          <a:extLst>
            <a:ext uri="{FF2B5EF4-FFF2-40B4-BE49-F238E27FC236}">
              <a16:creationId xmlns:a16="http://schemas.microsoft.com/office/drawing/2014/main" id="{00000000-0008-0000-0C00-0000B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6" name="Text Box 38">
          <a:extLst>
            <a:ext uri="{FF2B5EF4-FFF2-40B4-BE49-F238E27FC236}">
              <a16:creationId xmlns:a16="http://schemas.microsoft.com/office/drawing/2014/main" id="{00000000-0008-0000-0C00-0000B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7" name="Text Box 38">
          <a:extLst>
            <a:ext uri="{FF2B5EF4-FFF2-40B4-BE49-F238E27FC236}">
              <a16:creationId xmlns:a16="http://schemas.microsoft.com/office/drawing/2014/main" id="{00000000-0008-0000-0C00-0000B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8" name="Text Box 38">
          <a:extLst>
            <a:ext uri="{FF2B5EF4-FFF2-40B4-BE49-F238E27FC236}">
              <a16:creationId xmlns:a16="http://schemas.microsoft.com/office/drawing/2014/main" id="{00000000-0008-0000-0C00-0000B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19" name="Text Box 38">
          <a:extLst>
            <a:ext uri="{FF2B5EF4-FFF2-40B4-BE49-F238E27FC236}">
              <a16:creationId xmlns:a16="http://schemas.microsoft.com/office/drawing/2014/main" id="{00000000-0008-0000-0C00-0000B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0" name="Text Box 38">
          <a:extLst>
            <a:ext uri="{FF2B5EF4-FFF2-40B4-BE49-F238E27FC236}">
              <a16:creationId xmlns:a16="http://schemas.microsoft.com/office/drawing/2014/main" id="{00000000-0008-0000-0C00-0000B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1" name="Text Box 38">
          <a:extLst>
            <a:ext uri="{FF2B5EF4-FFF2-40B4-BE49-F238E27FC236}">
              <a16:creationId xmlns:a16="http://schemas.microsoft.com/office/drawing/2014/main" id="{00000000-0008-0000-0C00-0000B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2" name="Text Box 38">
          <a:extLst>
            <a:ext uri="{FF2B5EF4-FFF2-40B4-BE49-F238E27FC236}">
              <a16:creationId xmlns:a16="http://schemas.microsoft.com/office/drawing/2014/main" id="{00000000-0008-0000-0C00-0000B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3" name="Text Box 38">
          <a:extLst>
            <a:ext uri="{FF2B5EF4-FFF2-40B4-BE49-F238E27FC236}">
              <a16:creationId xmlns:a16="http://schemas.microsoft.com/office/drawing/2014/main" id="{00000000-0008-0000-0C00-0000B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4" name="Text Box 38">
          <a:extLst>
            <a:ext uri="{FF2B5EF4-FFF2-40B4-BE49-F238E27FC236}">
              <a16:creationId xmlns:a16="http://schemas.microsoft.com/office/drawing/2014/main" id="{00000000-0008-0000-0C00-0000C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5" name="Text Box 38">
          <a:extLst>
            <a:ext uri="{FF2B5EF4-FFF2-40B4-BE49-F238E27FC236}">
              <a16:creationId xmlns:a16="http://schemas.microsoft.com/office/drawing/2014/main" id="{00000000-0008-0000-0C00-0000C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6" name="Text Box 38">
          <a:extLst>
            <a:ext uri="{FF2B5EF4-FFF2-40B4-BE49-F238E27FC236}">
              <a16:creationId xmlns:a16="http://schemas.microsoft.com/office/drawing/2014/main" id="{00000000-0008-0000-0C00-0000C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7" name="Text Box 38">
          <a:extLst>
            <a:ext uri="{FF2B5EF4-FFF2-40B4-BE49-F238E27FC236}">
              <a16:creationId xmlns:a16="http://schemas.microsoft.com/office/drawing/2014/main" id="{00000000-0008-0000-0C00-0000C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00000000-0008-0000-0C00-0000C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29" name="Text Box 76">
          <a:extLst>
            <a:ext uri="{FF2B5EF4-FFF2-40B4-BE49-F238E27FC236}">
              <a16:creationId xmlns:a16="http://schemas.microsoft.com/office/drawing/2014/main" id="{00000000-0008-0000-0C00-0000C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0" name="Text Box 77">
          <a:extLst>
            <a:ext uri="{FF2B5EF4-FFF2-40B4-BE49-F238E27FC236}">
              <a16:creationId xmlns:a16="http://schemas.microsoft.com/office/drawing/2014/main" id="{00000000-0008-0000-0C00-0000C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1" name="Text Box 78">
          <a:extLst>
            <a:ext uri="{FF2B5EF4-FFF2-40B4-BE49-F238E27FC236}">
              <a16:creationId xmlns:a16="http://schemas.microsoft.com/office/drawing/2014/main" id="{00000000-0008-0000-0C00-0000C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00000000-0008-0000-0C00-0000C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00000000-0008-0000-0C00-0000C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4" name="Text Box 46">
          <a:extLst>
            <a:ext uri="{FF2B5EF4-FFF2-40B4-BE49-F238E27FC236}">
              <a16:creationId xmlns:a16="http://schemas.microsoft.com/office/drawing/2014/main" id="{00000000-0008-0000-0C00-0000C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5" name="Text Box 43">
          <a:extLst>
            <a:ext uri="{FF2B5EF4-FFF2-40B4-BE49-F238E27FC236}">
              <a16:creationId xmlns:a16="http://schemas.microsoft.com/office/drawing/2014/main" id="{00000000-0008-0000-0C00-0000C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6" name="Text Box 68">
          <a:extLst>
            <a:ext uri="{FF2B5EF4-FFF2-40B4-BE49-F238E27FC236}">
              <a16:creationId xmlns:a16="http://schemas.microsoft.com/office/drawing/2014/main" id="{00000000-0008-0000-0C00-0000C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7" name="Text Box 69">
          <a:extLst>
            <a:ext uri="{FF2B5EF4-FFF2-40B4-BE49-F238E27FC236}">
              <a16:creationId xmlns:a16="http://schemas.microsoft.com/office/drawing/2014/main" id="{00000000-0008-0000-0C00-0000C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8" name="Text Box 70">
          <a:extLst>
            <a:ext uri="{FF2B5EF4-FFF2-40B4-BE49-F238E27FC236}">
              <a16:creationId xmlns:a16="http://schemas.microsoft.com/office/drawing/2014/main" id="{00000000-0008-0000-0C00-0000C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39" name="Text Box 71">
          <a:extLst>
            <a:ext uri="{FF2B5EF4-FFF2-40B4-BE49-F238E27FC236}">
              <a16:creationId xmlns:a16="http://schemas.microsoft.com/office/drawing/2014/main" id="{00000000-0008-0000-0C00-0000C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0" name="Text Box 72">
          <a:extLst>
            <a:ext uri="{FF2B5EF4-FFF2-40B4-BE49-F238E27FC236}">
              <a16:creationId xmlns:a16="http://schemas.microsoft.com/office/drawing/2014/main" id="{00000000-0008-0000-0C00-0000D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1" name="Text Box 73">
          <a:extLst>
            <a:ext uri="{FF2B5EF4-FFF2-40B4-BE49-F238E27FC236}">
              <a16:creationId xmlns:a16="http://schemas.microsoft.com/office/drawing/2014/main" id="{00000000-0008-0000-0C00-0000D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2" name="Text Box 38">
          <a:extLst>
            <a:ext uri="{FF2B5EF4-FFF2-40B4-BE49-F238E27FC236}">
              <a16:creationId xmlns:a16="http://schemas.microsoft.com/office/drawing/2014/main" id="{00000000-0008-0000-0C00-0000D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3" name="Text Box 38">
          <a:extLst>
            <a:ext uri="{FF2B5EF4-FFF2-40B4-BE49-F238E27FC236}">
              <a16:creationId xmlns:a16="http://schemas.microsoft.com/office/drawing/2014/main" id="{00000000-0008-0000-0C00-0000D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4" name="Text Box 38">
          <a:extLst>
            <a:ext uri="{FF2B5EF4-FFF2-40B4-BE49-F238E27FC236}">
              <a16:creationId xmlns:a16="http://schemas.microsoft.com/office/drawing/2014/main" id="{00000000-0008-0000-0C00-0000D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5" name="Text Box 38">
          <a:extLst>
            <a:ext uri="{FF2B5EF4-FFF2-40B4-BE49-F238E27FC236}">
              <a16:creationId xmlns:a16="http://schemas.microsoft.com/office/drawing/2014/main" id="{00000000-0008-0000-0C00-0000D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6" name="Text Box 38">
          <a:extLst>
            <a:ext uri="{FF2B5EF4-FFF2-40B4-BE49-F238E27FC236}">
              <a16:creationId xmlns:a16="http://schemas.microsoft.com/office/drawing/2014/main" id="{00000000-0008-0000-0C00-0000D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7" name="Text Box 38">
          <a:extLst>
            <a:ext uri="{FF2B5EF4-FFF2-40B4-BE49-F238E27FC236}">
              <a16:creationId xmlns:a16="http://schemas.microsoft.com/office/drawing/2014/main" id="{00000000-0008-0000-0C00-0000D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8" name="Text Box 38">
          <a:extLst>
            <a:ext uri="{FF2B5EF4-FFF2-40B4-BE49-F238E27FC236}">
              <a16:creationId xmlns:a16="http://schemas.microsoft.com/office/drawing/2014/main" id="{00000000-0008-0000-0C00-0000D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49" name="Text Box 38">
          <a:extLst>
            <a:ext uri="{FF2B5EF4-FFF2-40B4-BE49-F238E27FC236}">
              <a16:creationId xmlns:a16="http://schemas.microsoft.com/office/drawing/2014/main" id="{00000000-0008-0000-0C00-0000D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0" name="Text Box 38">
          <a:extLst>
            <a:ext uri="{FF2B5EF4-FFF2-40B4-BE49-F238E27FC236}">
              <a16:creationId xmlns:a16="http://schemas.microsoft.com/office/drawing/2014/main" id="{00000000-0008-0000-0C00-0000D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1" name="Text Box 38">
          <a:extLst>
            <a:ext uri="{FF2B5EF4-FFF2-40B4-BE49-F238E27FC236}">
              <a16:creationId xmlns:a16="http://schemas.microsoft.com/office/drawing/2014/main" id="{00000000-0008-0000-0C00-0000D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2" name="Text Box 38">
          <a:extLst>
            <a:ext uri="{FF2B5EF4-FFF2-40B4-BE49-F238E27FC236}">
              <a16:creationId xmlns:a16="http://schemas.microsoft.com/office/drawing/2014/main" id="{00000000-0008-0000-0C00-0000D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3" name="Text Box 38">
          <a:extLst>
            <a:ext uri="{FF2B5EF4-FFF2-40B4-BE49-F238E27FC236}">
              <a16:creationId xmlns:a16="http://schemas.microsoft.com/office/drawing/2014/main" id="{00000000-0008-0000-0C00-0000D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00000000-0008-0000-0C00-0000D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5" name="Text Box 76">
          <a:extLst>
            <a:ext uri="{FF2B5EF4-FFF2-40B4-BE49-F238E27FC236}">
              <a16:creationId xmlns:a16="http://schemas.microsoft.com/office/drawing/2014/main" id="{00000000-0008-0000-0C00-0000D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6" name="Text Box 77">
          <a:extLst>
            <a:ext uri="{FF2B5EF4-FFF2-40B4-BE49-F238E27FC236}">
              <a16:creationId xmlns:a16="http://schemas.microsoft.com/office/drawing/2014/main" id="{00000000-0008-0000-0C00-0000E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7" name="Text Box 78">
          <a:extLst>
            <a:ext uri="{FF2B5EF4-FFF2-40B4-BE49-F238E27FC236}">
              <a16:creationId xmlns:a16="http://schemas.microsoft.com/office/drawing/2014/main" id="{00000000-0008-0000-0C00-0000E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00000000-0008-0000-0C00-0000E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00000000-0008-0000-0C00-0000E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0" name="Text Box 46">
          <a:extLst>
            <a:ext uri="{FF2B5EF4-FFF2-40B4-BE49-F238E27FC236}">
              <a16:creationId xmlns:a16="http://schemas.microsoft.com/office/drawing/2014/main" id="{00000000-0008-0000-0C00-0000E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1" name="Text Box 43">
          <a:extLst>
            <a:ext uri="{FF2B5EF4-FFF2-40B4-BE49-F238E27FC236}">
              <a16:creationId xmlns:a16="http://schemas.microsoft.com/office/drawing/2014/main" id="{00000000-0008-0000-0C00-0000E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2" name="Text Box 68">
          <a:extLst>
            <a:ext uri="{FF2B5EF4-FFF2-40B4-BE49-F238E27FC236}">
              <a16:creationId xmlns:a16="http://schemas.microsoft.com/office/drawing/2014/main" id="{00000000-0008-0000-0C00-0000E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3" name="Text Box 69">
          <a:extLst>
            <a:ext uri="{FF2B5EF4-FFF2-40B4-BE49-F238E27FC236}">
              <a16:creationId xmlns:a16="http://schemas.microsoft.com/office/drawing/2014/main" id="{00000000-0008-0000-0C00-0000E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4" name="Text Box 70">
          <a:extLst>
            <a:ext uri="{FF2B5EF4-FFF2-40B4-BE49-F238E27FC236}">
              <a16:creationId xmlns:a16="http://schemas.microsoft.com/office/drawing/2014/main" id="{00000000-0008-0000-0C00-0000E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5" name="Text Box 71">
          <a:extLst>
            <a:ext uri="{FF2B5EF4-FFF2-40B4-BE49-F238E27FC236}">
              <a16:creationId xmlns:a16="http://schemas.microsoft.com/office/drawing/2014/main" id="{00000000-0008-0000-0C00-0000E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6" name="Text Box 72">
          <a:extLst>
            <a:ext uri="{FF2B5EF4-FFF2-40B4-BE49-F238E27FC236}">
              <a16:creationId xmlns:a16="http://schemas.microsoft.com/office/drawing/2014/main" id="{00000000-0008-0000-0C00-0000E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7" name="Text Box 73">
          <a:extLst>
            <a:ext uri="{FF2B5EF4-FFF2-40B4-BE49-F238E27FC236}">
              <a16:creationId xmlns:a16="http://schemas.microsoft.com/office/drawing/2014/main" id="{00000000-0008-0000-0C00-0000E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8" name="Text Box 38">
          <a:extLst>
            <a:ext uri="{FF2B5EF4-FFF2-40B4-BE49-F238E27FC236}">
              <a16:creationId xmlns:a16="http://schemas.microsoft.com/office/drawing/2014/main" id="{00000000-0008-0000-0C00-0000E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69" name="Text Box 38">
          <a:extLst>
            <a:ext uri="{FF2B5EF4-FFF2-40B4-BE49-F238E27FC236}">
              <a16:creationId xmlns:a16="http://schemas.microsoft.com/office/drawing/2014/main" id="{00000000-0008-0000-0C00-0000E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0" name="Text Box 38">
          <a:extLst>
            <a:ext uri="{FF2B5EF4-FFF2-40B4-BE49-F238E27FC236}">
              <a16:creationId xmlns:a16="http://schemas.microsoft.com/office/drawing/2014/main" id="{00000000-0008-0000-0C00-0000E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1" name="Text Box 38">
          <a:extLst>
            <a:ext uri="{FF2B5EF4-FFF2-40B4-BE49-F238E27FC236}">
              <a16:creationId xmlns:a16="http://schemas.microsoft.com/office/drawing/2014/main" id="{00000000-0008-0000-0C00-0000E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2" name="Text Box 38">
          <a:extLst>
            <a:ext uri="{FF2B5EF4-FFF2-40B4-BE49-F238E27FC236}">
              <a16:creationId xmlns:a16="http://schemas.microsoft.com/office/drawing/2014/main" id="{00000000-0008-0000-0C00-0000F0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3" name="Text Box 38">
          <a:extLst>
            <a:ext uri="{FF2B5EF4-FFF2-40B4-BE49-F238E27FC236}">
              <a16:creationId xmlns:a16="http://schemas.microsoft.com/office/drawing/2014/main" id="{00000000-0008-0000-0C00-0000F1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4" name="Text Box 38">
          <a:extLst>
            <a:ext uri="{FF2B5EF4-FFF2-40B4-BE49-F238E27FC236}">
              <a16:creationId xmlns:a16="http://schemas.microsoft.com/office/drawing/2014/main" id="{00000000-0008-0000-0C00-0000F2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5" name="Text Box 38">
          <a:extLst>
            <a:ext uri="{FF2B5EF4-FFF2-40B4-BE49-F238E27FC236}">
              <a16:creationId xmlns:a16="http://schemas.microsoft.com/office/drawing/2014/main" id="{00000000-0008-0000-0C00-0000F3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6" name="Text Box 38">
          <a:extLst>
            <a:ext uri="{FF2B5EF4-FFF2-40B4-BE49-F238E27FC236}">
              <a16:creationId xmlns:a16="http://schemas.microsoft.com/office/drawing/2014/main" id="{00000000-0008-0000-0C00-0000F4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7" name="Text Box 38">
          <a:extLst>
            <a:ext uri="{FF2B5EF4-FFF2-40B4-BE49-F238E27FC236}">
              <a16:creationId xmlns:a16="http://schemas.microsoft.com/office/drawing/2014/main" id="{00000000-0008-0000-0C00-0000F5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8" name="Text Box 38">
          <a:extLst>
            <a:ext uri="{FF2B5EF4-FFF2-40B4-BE49-F238E27FC236}">
              <a16:creationId xmlns:a16="http://schemas.microsoft.com/office/drawing/2014/main" id="{00000000-0008-0000-0C00-0000F6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79" name="Text Box 38">
          <a:extLst>
            <a:ext uri="{FF2B5EF4-FFF2-40B4-BE49-F238E27FC236}">
              <a16:creationId xmlns:a16="http://schemas.microsoft.com/office/drawing/2014/main" id="{00000000-0008-0000-0C00-0000F7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00000000-0008-0000-0C00-0000F8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1" name="Text Box 76">
          <a:extLst>
            <a:ext uri="{FF2B5EF4-FFF2-40B4-BE49-F238E27FC236}">
              <a16:creationId xmlns:a16="http://schemas.microsoft.com/office/drawing/2014/main" id="{00000000-0008-0000-0C00-0000F9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2" name="Text Box 77">
          <a:extLst>
            <a:ext uri="{FF2B5EF4-FFF2-40B4-BE49-F238E27FC236}">
              <a16:creationId xmlns:a16="http://schemas.microsoft.com/office/drawing/2014/main" id="{00000000-0008-0000-0C00-0000FA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3" name="Text Box 78">
          <a:extLst>
            <a:ext uri="{FF2B5EF4-FFF2-40B4-BE49-F238E27FC236}">
              <a16:creationId xmlns:a16="http://schemas.microsoft.com/office/drawing/2014/main" id="{00000000-0008-0000-0C00-0000FB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00000000-0008-0000-0C00-0000FC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00000000-0008-0000-0C00-0000FD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6" name="Text Box 46">
          <a:extLst>
            <a:ext uri="{FF2B5EF4-FFF2-40B4-BE49-F238E27FC236}">
              <a16:creationId xmlns:a16="http://schemas.microsoft.com/office/drawing/2014/main" id="{00000000-0008-0000-0C00-0000FE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7" name="Text Box 43">
          <a:extLst>
            <a:ext uri="{FF2B5EF4-FFF2-40B4-BE49-F238E27FC236}">
              <a16:creationId xmlns:a16="http://schemas.microsoft.com/office/drawing/2014/main" id="{00000000-0008-0000-0C00-0000FF16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8" name="Text Box 68">
          <a:extLst>
            <a:ext uri="{FF2B5EF4-FFF2-40B4-BE49-F238E27FC236}">
              <a16:creationId xmlns:a16="http://schemas.microsoft.com/office/drawing/2014/main" id="{00000000-0008-0000-0C00-00000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89" name="Text Box 69">
          <a:extLst>
            <a:ext uri="{FF2B5EF4-FFF2-40B4-BE49-F238E27FC236}">
              <a16:creationId xmlns:a16="http://schemas.microsoft.com/office/drawing/2014/main" id="{00000000-0008-0000-0C00-00000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0" name="Text Box 70">
          <a:extLst>
            <a:ext uri="{FF2B5EF4-FFF2-40B4-BE49-F238E27FC236}">
              <a16:creationId xmlns:a16="http://schemas.microsoft.com/office/drawing/2014/main" id="{00000000-0008-0000-0C00-00000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1" name="Text Box 71">
          <a:extLst>
            <a:ext uri="{FF2B5EF4-FFF2-40B4-BE49-F238E27FC236}">
              <a16:creationId xmlns:a16="http://schemas.microsoft.com/office/drawing/2014/main" id="{00000000-0008-0000-0C00-00000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2" name="Text Box 72">
          <a:extLst>
            <a:ext uri="{FF2B5EF4-FFF2-40B4-BE49-F238E27FC236}">
              <a16:creationId xmlns:a16="http://schemas.microsoft.com/office/drawing/2014/main" id="{00000000-0008-0000-0C00-00000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3" name="Text Box 73">
          <a:extLst>
            <a:ext uri="{FF2B5EF4-FFF2-40B4-BE49-F238E27FC236}">
              <a16:creationId xmlns:a16="http://schemas.microsoft.com/office/drawing/2014/main" id="{00000000-0008-0000-0C00-00000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4" name="Text Box 38">
          <a:extLst>
            <a:ext uri="{FF2B5EF4-FFF2-40B4-BE49-F238E27FC236}">
              <a16:creationId xmlns:a16="http://schemas.microsoft.com/office/drawing/2014/main" id="{00000000-0008-0000-0C00-00000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5" name="Text Box 38">
          <a:extLst>
            <a:ext uri="{FF2B5EF4-FFF2-40B4-BE49-F238E27FC236}">
              <a16:creationId xmlns:a16="http://schemas.microsoft.com/office/drawing/2014/main" id="{00000000-0008-0000-0C00-00000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6" name="Text Box 38">
          <a:extLst>
            <a:ext uri="{FF2B5EF4-FFF2-40B4-BE49-F238E27FC236}">
              <a16:creationId xmlns:a16="http://schemas.microsoft.com/office/drawing/2014/main" id="{00000000-0008-0000-0C00-00000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7" name="Text Box 38">
          <a:extLst>
            <a:ext uri="{FF2B5EF4-FFF2-40B4-BE49-F238E27FC236}">
              <a16:creationId xmlns:a16="http://schemas.microsoft.com/office/drawing/2014/main" id="{00000000-0008-0000-0C00-00000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8" name="Text Box 38">
          <a:extLst>
            <a:ext uri="{FF2B5EF4-FFF2-40B4-BE49-F238E27FC236}">
              <a16:creationId xmlns:a16="http://schemas.microsoft.com/office/drawing/2014/main" id="{00000000-0008-0000-0C00-00000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899" name="Text Box 38">
          <a:extLst>
            <a:ext uri="{FF2B5EF4-FFF2-40B4-BE49-F238E27FC236}">
              <a16:creationId xmlns:a16="http://schemas.microsoft.com/office/drawing/2014/main" id="{00000000-0008-0000-0C00-00000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0" name="Text Box 38">
          <a:extLst>
            <a:ext uri="{FF2B5EF4-FFF2-40B4-BE49-F238E27FC236}">
              <a16:creationId xmlns:a16="http://schemas.microsoft.com/office/drawing/2014/main" id="{00000000-0008-0000-0C00-00000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1" name="Text Box 38">
          <a:extLst>
            <a:ext uri="{FF2B5EF4-FFF2-40B4-BE49-F238E27FC236}">
              <a16:creationId xmlns:a16="http://schemas.microsoft.com/office/drawing/2014/main" id="{00000000-0008-0000-0C00-00000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2" name="Text Box 38">
          <a:extLst>
            <a:ext uri="{FF2B5EF4-FFF2-40B4-BE49-F238E27FC236}">
              <a16:creationId xmlns:a16="http://schemas.microsoft.com/office/drawing/2014/main" id="{00000000-0008-0000-0C00-00000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3" name="Text Box 38">
          <a:extLst>
            <a:ext uri="{FF2B5EF4-FFF2-40B4-BE49-F238E27FC236}">
              <a16:creationId xmlns:a16="http://schemas.microsoft.com/office/drawing/2014/main" id="{00000000-0008-0000-0C00-00000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4" name="Text Box 38">
          <a:extLst>
            <a:ext uri="{FF2B5EF4-FFF2-40B4-BE49-F238E27FC236}">
              <a16:creationId xmlns:a16="http://schemas.microsoft.com/office/drawing/2014/main" id="{00000000-0008-0000-0C00-00001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5" name="Text Box 38">
          <a:extLst>
            <a:ext uri="{FF2B5EF4-FFF2-40B4-BE49-F238E27FC236}">
              <a16:creationId xmlns:a16="http://schemas.microsoft.com/office/drawing/2014/main" id="{00000000-0008-0000-0C00-00001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C00-00001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7" name="Text Box 76">
          <a:extLst>
            <a:ext uri="{FF2B5EF4-FFF2-40B4-BE49-F238E27FC236}">
              <a16:creationId xmlns:a16="http://schemas.microsoft.com/office/drawing/2014/main" id="{00000000-0008-0000-0C00-00001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8" name="Text Box 77">
          <a:extLst>
            <a:ext uri="{FF2B5EF4-FFF2-40B4-BE49-F238E27FC236}">
              <a16:creationId xmlns:a16="http://schemas.microsoft.com/office/drawing/2014/main" id="{00000000-0008-0000-0C00-00001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09" name="Text Box 78">
          <a:extLst>
            <a:ext uri="{FF2B5EF4-FFF2-40B4-BE49-F238E27FC236}">
              <a16:creationId xmlns:a16="http://schemas.microsoft.com/office/drawing/2014/main" id="{00000000-0008-0000-0C00-00001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00000000-0008-0000-0C00-00001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00000000-0008-0000-0C00-00001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2" name="Text Box 46">
          <a:extLst>
            <a:ext uri="{FF2B5EF4-FFF2-40B4-BE49-F238E27FC236}">
              <a16:creationId xmlns:a16="http://schemas.microsoft.com/office/drawing/2014/main" id="{00000000-0008-0000-0C00-00001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3" name="Text Box 43">
          <a:extLst>
            <a:ext uri="{FF2B5EF4-FFF2-40B4-BE49-F238E27FC236}">
              <a16:creationId xmlns:a16="http://schemas.microsoft.com/office/drawing/2014/main" id="{00000000-0008-0000-0C00-00001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4" name="Text Box 68">
          <a:extLst>
            <a:ext uri="{FF2B5EF4-FFF2-40B4-BE49-F238E27FC236}">
              <a16:creationId xmlns:a16="http://schemas.microsoft.com/office/drawing/2014/main" id="{00000000-0008-0000-0C00-00001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5" name="Text Box 69">
          <a:extLst>
            <a:ext uri="{FF2B5EF4-FFF2-40B4-BE49-F238E27FC236}">
              <a16:creationId xmlns:a16="http://schemas.microsoft.com/office/drawing/2014/main" id="{00000000-0008-0000-0C00-00001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6" name="Text Box 70">
          <a:extLst>
            <a:ext uri="{FF2B5EF4-FFF2-40B4-BE49-F238E27FC236}">
              <a16:creationId xmlns:a16="http://schemas.microsoft.com/office/drawing/2014/main" id="{00000000-0008-0000-0C00-00001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7" name="Text Box 71">
          <a:extLst>
            <a:ext uri="{FF2B5EF4-FFF2-40B4-BE49-F238E27FC236}">
              <a16:creationId xmlns:a16="http://schemas.microsoft.com/office/drawing/2014/main" id="{00000000-0008-0000-0C00-00001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8" name="Text Box 72">
          <a:extLst>
            <a:ext uri="{FF2B5EF4-FFF2-40B4-BE49-F238E27FC236}">
              <a16:creationId xmlns:a16="http://schemas.microsoft.com/office/drawing/2014/main" id="{00000000-0008-0000-0C00-00001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19" name="Text Box 73">
          <a:extLst>
            <a:ext uri="{FF2B5EF4-FFF2-40B4-BE49-F238E27FC236}">
              <a16:creationId xmlns:a16="http://schemas.microsoft.com/office/drawing/2014/main" id="{00000000-0008-0000-0C00-00001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0" name="Text Box 38">
          <a:extLst>
            <a:ext uri="{FF2B5EF4-FFF2-40B4-BE49-F238E27FC236}">
              <a16:creationId xmlns:a16="http://schemas.microsoft.com/office/drawing/2014/main" id="{00000000-0008-0000-0C00-00002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1" name="Text Box 38">
          <a:extLst>
            <a:ext uri="{FF2B5EF4-FFF2-40B4-BE49-F238E27FC236}">
              <a16:creationId xmlns:a16="http://schemas.microsoft.com/office/drawing/2014/main" id="{00000000-0008-0000-0C00-00002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2" name="Text Box 38">
          <a:extLst>
            <a:ext uri="{FF2B5EF4-FFF2-40B4-BE49-F238E27FC236}">
              <a16:creationId xmlns:a16="http://schemas.microsoft.com/office/drawing/2014/main" id="{00000000-0008-0000-0C00-00002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3" name="Text Box 38">
          <a:extLst>
            <a:ext uri="{FF2B5EF4-FFF2-40B4-BE49-F238E27FC236}">
              <a16:creationId xmlns:a16="http://schemas.microsoft.com/office/drawing/2014/main" id="{00000000-0008-0000-0C00-00002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4" name="Text Box 38">
          <a:extLst>
            <a:ext uri="{FF2B5EF4-FFF2-40B4-BE49-F238E27FC236}">
              <a16:creationId xmlns:a16="http://schemas.microsoft.com/office/drawing/2014/main" id="{00000000-0008-0000-0C00-00002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5" name="Text Box 38">
          <a:extLst>
            <a:ext uri="{FF2B5EF4-FFF2-40B4-BE49-F238E27FC236}">
              <a16:creationId xmlns:a16="http://schemas.microsoft.com/office/drawing/2014/main" id="{00000000-0008-0000-0C00-00002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6" name="Text Box 38">
          <a:extLst>
            <a:ext uri="{FF2B5EF4-FFF2-40B4-BE49-F238E27FC236}">
              <a16:creationId xmlns:a16="http://schemas.microsoft.com/office/drawing/2014/main" id="{00000000-0008-0000-0C00-00002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7" name="Text Box 38">
          <a:extLst>
            <a:ext uri="{FF2B5EF4-FFF2-40B4-BE49-F238E27FC236}">
              <a16:creationId xmlns:a16="http://schemas.microsoft.com/office/drawing/2014/main" id="{00000000-0008-0000-0C00-00002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8" name="Text Box 38">
          <a:extLst>
            <a:ext uri="{FF2B5EF4-FFF2-40B4-BE49-F238E27FC236}">
              <a16:creationId xmlns:a16="http://schemas.microsoft.com/office/drawing/2014/main" id="{00000000-0008-0000-0C00-00002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29" name="Text Box 38">
          <a:extLst>
            <a:ext uri="{FF2B5EF4-FFF2-40B4-BE49-F238E27FC236}">
              <a16:creationId xmlns:a16="http://schemas.microsoft.com/office/drawing/2014/main" id="{00000000-0008-0000-0C00-00002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0" name="Text Box 38">
          <a:extLst>
            <a:ext uri="{FF2B5EF4-FFF2-40B4-BE49-F238E27FC236}">
              <a16:creationId xmlns:a16="http://schemas.microsoft.com/office/drawing/2014/main" id="{00000000-0008-0000-0C00-00002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1" name="Text Box 38">
          <a:extLst>
            <a:ext uri="{FF2B5EF4-FFF2-40B4-BE49-F238E27FC236}">
              <a16:creationId xmlns:a16="http://schemas.microsoft.com/office/drawing/2014/main" id="{00000000-0008-0000-0C00-00002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00000000-0008-0000-0C00-00002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3" name="Text Box 76">
          <a:extLst>
            <a:ext uri="{FF2B5EF4-FFF2-40B4-BE49-F238E27FC236}">
              <a16:creationId xmlns:a16="http://schemas.microsoft.com/office/drawing/2014/main" id="{00000000-0008-0000-0C00-00002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4" name="Text Box 77">
          <a:extLst>
            <a:ext uri="{FF2B5EF4-FFF2-40B4-BE49-F238E27FC236}">
              <a16:creationId xmlns:a16="http://schemas.microsoft.com/office/drawing/2014/main" id="{00000000-0008-0000-0C00-00002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5" name="Text Box 78">
          <a:extLst>
            <a:ext uri="{FF2B5EF4-FFF2-40B4-BE49-F238E27FC236}">
              <a16:creationId xmlns:a16="http://schemas.microsoft.com/office/drawing/2014/main" id="{00000000-0008-0000-0C00-00002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00000000-0008-0000-0C00-00003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00000000-0008-0000-0C00-00003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8" name="Text Box 46">
          <a:extLst>
            <a:ext uri="{FF2B5EF4-FFF2-40B4-BE49-F238E27FC236}">
              <a16:creationId xmlns:a16="http://schemas.microsoft.com/office/drawing/2014/main" id="{00000000-0008-0000-0C00-00003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39" name="Text Box 43">
          <a:extLst>
            <a:ext uri="{FF2B5EF4-FFF2-40B4-BE49-F238E27FC236}">
              <a16:creationId xmlns:a16="http://schemas.microsoft.com/office/drawing/2014/main" id="{00000000-0008-0000-0C00-00003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0" name="Text Box 68">
          <a:extLst>
            <a:ext uri="{FF2B5EF4-FFF2-40B4-BE49-F238E27FC236}">
              <a16:creationId xmlns:a16="http://schemas.microsoft.com/office/drawing/2014/main" id="{00000000-0008-0000-0C00-00003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1" name="Text Box 69">
          <a:extLst>
            <a:ext uri="{FF2B5EF4-FFF2-40B4-BE49-F238E27FC236}">
              <a16:creationId xmlns:a16="http://schemas.microsoft.com/office/drawing/2014/main" id="{00000000-0008-0000-0C00-00003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2" name="Text Box 70">
          <a:extLst>
            <a:ext uri="{FF2B5EF4-FFF2-40B4-BE49-F238E27FC236}">
              <a16:creationId xmlns:a16="http://schemas.microsoft.com/office/drawing/2014/main" id="{00000000-0008-0000-0C00-00003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3" name="Text Box 71">
          <a:extLst>
            <a:ext uri="{FF2B5EF4-FFF2-40B4-BE49-F238E27FC236}">
              <a16:creationId xmlns:a16="http://schemas.microsoft.com/office/drawing/2014/main" id="{00000000-0008-0000-0C00-00003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4" name="Text Box 72">
          <a:extLst>
            <a:ext uri="{FF2B5EF4-FFF2-40B4-BE49-F238E27FC236}">
              <a16:creationId xmlns:a16="http://schemas.microsoft.com/office/drawing/2014/main" id="{00000000-0008-0000-0C00-00003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5" name="Text Box 73">
          <a:extLst>
            <a:ext uri="{FF2B5EF4-FFF2-40B4-BE49-F238E27FC236}">
              <a16:creationId xmlns:a16="http://schemas.microsoft.com/office/drawing/2014/main" id="{00000000-0008-0000-0C00-00003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6" name="Text Box 38">
          <a:extLst>
            <a:ext uri="{FF2B5EF4-FFF2-40B4-BE49-F238E27FC236}">
              <a16:creationId xmlns:a16="http://schemas.microsoft.com/office/drawing/2014/main" id="{00000000-0008-0000-0C00-00003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7" name="Text Box 38">
          <a:extLst>
            <a:ext uri="{FF2B5EF4-FFF2-40B4-BE49-F238E27FC236}">
              <a16:creationId xmlns:a16="http://schemas.microsoft.com/office/drawing/2014/main" id="{00000000-0008-0000-0C00-00003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8" name="Text Box 38">
          <a:extLst>
            <a:ext uri="{FF2B5EF4-FFF2-40B4-BE49-F238E27FC236}">
              <a16:creationId xmlns:a16="http://schemas.microsoft.com/office/drawing/2014/main" id="{00000000-0008-0000-0C00-00003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49" name="Text Box 38">
          <a:extLst>
            <a:ext uri="{FF2B5EF4-FFF2-40B4-BE49-F238E27FC236}">
              <a16:creationId xmlns:a16="http://schemas.microsoft.com/office/drawing/2014/main" id="{00000000-0008-0000-0C00-00003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0" name="Text Box 38">
          <a:extLst>
            <a:ext uri="{FF2B5EF4-FFF2-40B4-BE49-F238E27FC236}">
              <a16:creationId xmlns:a16="http://schemas.microsoft.com/office/drawing/2014/main" id="{00000000-0008-0000-0C00-00003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1" name="Text Box 38">
          <a:extLst>
            <a:ext uri="{FF2B5EF4-FFF2-40B4-BE49-F238E27FC236}">
              <a16:creationId xmlns:a16="http://schemas.microsoft.com/office/drawing/2014/main" id="{00000000-0008-0000-0C00-00003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2" name="Text Box 38">
          <a:extLst>
            <a:ext uri="{FF2B5EF4-FFF2-40B4-BE49-F238E27FC236}">
              <a16:creationId xmlns:a16="http://schemas.microsoft.com/office/drawing/2014/main" id="{00000000-0008-0000-0C00-00004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3" name="Text Box 38">
          <a:extLst>
            <a:ext uri="{FF2B5EF4-FFF2-40B4-BE49-F238E27FC236}">
              <a16:creationId xmlns:a16="http://schemas.microsoft.com/office/drawing/2014/main" id="{00000000-0008-0000-0C00-00004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4" name="Text Box 38">
          <a:extLst>
            <a:ext uri="{FF2B5EF4-FFF2-40B4-BE49-F238E27FC236}">
              <a16:creationId xmlns:a16="http://schemas.microsoft.com/office/drawing/2014/main" id="{00000000-0008-0000-0C00-00004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5" name="Text Box 38">
          <a:extLst>
            <a:ext uri="{FF2B5EF4-FFF2-40B4-BE49-F238E27FC236}">
              <a16:creationId xmlns:a16="http://schemas.microsoft.com/office/drawing/2014/main" id="{00000000-0008-0000-0C00-00004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6" name="Text Box 38">
          <a:extLst>
            <a:ext uri="{FF2B5EF4-FFF2-40B4-BE49-F238E27FC236}">
              <a16:creationId xmlns:a16="http://schemas.microsoft.com/office/drawing/2014/main" id="{00000000-0008-0000-0C00-00004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7" name="Text Box 38">
          <a:extLst>
            <a:ext uri="{FF2B5EF4-FFF2-40B4-BE49-F238E27FC236}">
              <a16:creationId xmlns:a16="http://schemas.microsoft.com/office/drawing/2014/main" id="{00000000-0008-0000-0C00-00004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0000000-0008-0000-0C00-00004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59" name="Text Box 76">
          <a:extLst>
            <a:ext uri="{FF2B5EF4-FFF2-40B4-BE49-F238E27FC236}">
              <a16:creationId xmlns:a16="http://schemas.microsoft.com/office/drawing/2014/main" id="{00000000-0008-0000-0C00-00004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0" name="Text Box 77">
          <a:extLst>
            <a:ext uri="{FF2B5EF4-FFF2-40B4-BE49-F238E27FC236}">
              <a16:creationId xmlns:a16="http://schemas.microsoft.com/office/drawing/2014/main" id="{00000000-0008-0000-0C00-00004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1" name="Text Box 78">
          <a:extLst>
            <a:ext uri="{FF2B5EF4-FFF2-40B4-BE49-F238E27FC236}">
              <a16:creationId xmlns:a16="http://schemas.microsoft.com/office/drawing/2014/main" id="{00000000-0008-0000-0C00-00004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00000000-0008-0000-0C00-00004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00000000-0008-0000-0C00-00004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4" name="Text Box 46">
          <a:extLst>
            <a:ext uri="{FF2B5EF4-FFF2-40B4-BE49-F238E27FC236}">
              <a16:creationId xmlns:a16="http://schemas.microsoft.com/office/drawing/2014/main" id="{00000000-0008-0000-0C00-00004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5" name="Text Box 43">
          <a:extLst>
            <a:ext uri="{FF2B5EF4-FFF2-40B4-BE49-F238E27FC236}">
              <a16:creationId xmlns:a16="http://schemas.microsoft.com/office/drawing/2014/main" id="{00000000-0008-0000-0C00-00004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6" name="Text Box 68">
          <a:extLst>
            <a:ext uri="{FF2B5EF4-FFF2-40B4-BE49-F238E27FC236}">
              <a16:creationId xmlns:a16="http://schemas.microsoft.com/office/drawing/2014/main" id="{00000000-0008-0000-0C00-00004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7" name="Text Box 69">
          <a:extLst>
            <a:ext uri="{FF2B5EF4-FFF2-40B4-BE49-F238E27FC236}">
              <a16:creationId xmlns:a16="http://schemas.microsoft.com/office/drawing/2014/main" id="{00000000-0008-0000-0C00-00004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8" name="Text Box 70">
          <a:extLst>
            <a:ext uri="{FF2B5EF4-FFF2-40B4-BE49-F238E27FC236}">
              <a16:creationId xmlns:a16="http://schemas.microsoft.com/office/drawing/2014/main" id="{00000000-0008-0000-0C00-00005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69" name="Text Box 71">
          <a:extLst>
            <a:ext uri="{FF2B5EF4-FFF2-40B4-BE49-F238E27FC236}">
              <a16:creationId xmlns:a16="http://schemas.microsoft.com/office/drawing/2014/main" id="{00000000-0008-0000-0C00-00005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0" name="Text Box 72">
          <a:extLst>
            <a:ext uri="{FF2B5EF4-FFF2-40B4-BE49-F238E27FC236}">
              <a16:creationId xmlns:a16="http://schemas.microsoft.com/office/drawing/2014/main" id="{00000000-0008-0000-0C00-00005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1" name="Text Box 73">
          <a:extLst>
            <a:ext uri="{FF2B5EF4-FFF2-40B4-BE49-F238E27FC236}">
              <a16:creationId xmlns:a16="http://schemas.microsoft.com/office/drawing/2014/main" id="{00000000-0008-0000-0C00-00005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2" name="Text Box 38">
          <a:extLst>
            <a:ext uri="{FF2B5EF4-FFF2-40B4-BE49-F238E27FC236}">
              <a16:creationId xmlns:a16="http://schemas.microsoft.com/office/drawing/2014/main" id="{00000000-0008-0000-0C00-00005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3" name="Text Box 38">
          <a:extLst>
            <a:ext uri="{FF2B5EF4-FFF2-40B4-BE49-F238E27FC236}">
              <a16:creationId xmlns:a16="http://schemas.microsoft.com/office/drawing/2014/main" id="{00000000-0008-0000-0C00-00005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4" name="Text Box 38">
          <a:extLst>
            <a:ext uri="{FF2B5EF4-FFF2-40B4-BE49-F238E27FC236}">
              <a16:creationId xmlns:a16="http://schemas.microsoft.com/office/drawing/2014/main" id="{00000000-0008-0000-0C00-00005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5" name="Text Box 38">
          <a:extLst>
            <a:ext uri="{FF2B5EF4-FFF2-40B4-BE49-F238E27FC236}">
              <a16:creationId xmlns:a16="http://schemas.microsoft.com/office/drawing/2014/main" id="{00000000-0008-0000-0C00-00005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6" name="Text Box 38">
          <a:extLst>
            <a:ext uri="{FF2B5EF4-FFF2-40B4-BE49-F238E27FC236}">
              <a16:creationId xmlns:a16="http://schemas.microsoft.com/office/drawing/2014/main" id="{00000000-0008-0000-0C00-00005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7" name="Text Box 38">
          <a:extLst>
            <a:ext uri="{FF2B5EF4-FFF2-40B4-BE49-F238E27FC236}">
              <a16:creationId xmlns:a16="http://schemas.microsoft.com/office/drawing/2014/main" id="{00000000-0008-0000-0C00-00005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8" name="Text Box 38">
          <a:extLst>
            <a:ext uri="{FF2B5EF4-FFF2-40B4-BE49-F238E27FC236}">
              <a16:creationId xmlns:a16="http://schemas.microsoft.com/office/drawing/2014/main" id="{00000000-0008-0000-0C00-00005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79" name="Text Box 38">
          <a:extLst>
            <a:ext uri="{FF2B5EF4-FFF2-40B4-BE49-F238E27FC236}">
              <a16:creationId xmlns:a16="http://schemas.microsoft.com/office/drawing/2014/main" id="{00000000-0008-0000-0C00-00005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0" name="Text Box 38">
          <a:extLst>
            <a:ext uri="{FF2B5EF4-FFF2-40B4-BE49-F238E27FC236}">
              <a16:creationId xmlns:a16="http://schemas.microsoft.com/office/drawing/2014/main" id="{00000000-0008-0000-0C00-00005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1" name="Text Box 38">
          <a:extLst>
            <a:ext uri="{FF2B5EF4-FFF2-40B4-BE49-F238E27FC236}">
              <a16:creationId xmlns:a16="http://schemas.microsoft.com/office/drawing/2014/main" id="{00000000-0008-0000-0C00-00005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2" name="Text Box 38">
          <a:extLst>
            <a:ext uri="{FF2B5EF4-FFF2-40B4-BE49-F238E27FC236}">
              <a16:creationId xmlns:a16="http://schemas.microsoft.com/office/drawing/2014/main" id="{00000000-0008-0000-0C00-00005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3" name="Text Box 38">
          <a:extLst>
            <a:ext uri="{FF2B5EF4-FFF2-40B4-BE49-F238E27FC236}">
              <a16:creationId xmlns:a16="http://schemas.microsoft.com/office/drawing/2014/main" id="{00000000-0008-0000-0C00-00005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00000000-0008-0000-0C00-00006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5" name="Text Box 76">
          <a:extLst>
            <a:ext uri="{FF2B5EF4-FFF2-40B4-BE49-F238E27FC236}">
              <a16:creationId xmlns:a16="http://schemas.microsoft.com/office/drawing/2014/main" id="{00000000-0008-0000-0C00-00006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6" name="Text Box 77">
          <a:extLst>
            <a:ext uri="{FF2B5EF4-FFF2-40B4-BE49-F238E27FC236}">
              <a16:creationId xmlns:a16="http://schemas.microsoft.com/office/drawing/2014/main" id="{00000000-0008-0000-0C00-00006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7" name="Text Box 78">
          <a:extLst>
            <a:ext uri="{FF2B5EF4-FFF2-40B4-BE49-F238E27FC236}">
              <a16:creationId xmlns:a16="http://schemas.microsoft.com/office/drawing/2014/main" id="{00000000-0008-0000-0C00-00006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0000000-0008-0000-0C00-00006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00000000-0008-0000-0C00-00006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0" name="Text Box 46">
          <a:extLst>
            <a:ext uri="{FF2B5EF4-FFF2-40B4-BE49-F238E27FC236}">
              <a16:creationId xmlns:a16="http://schemas.microsoft.com/office/drawing/2014/main" id="{00000000-0008-0000-0C00-00006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1" name="Text Box 43">
          <a:extLst>
            <a:ext uri="{FF2B5EF4-FFF2-40B4-BE49-F238E27FC236}">
              <a16:creationId xmlns:a16="http://schemas.microsoft.com/office/drawing/2014/main" id="{00000000-0008-0000-0C00-00006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2" name="Text Box 68">
          <a:extLst>
            <a:ext uri="{FF2B5EF4-FFF2-40B4-BE49-F238E27FC236}">
              <a16:creationId xmlns:a16="http://schemas.microsoft.com/office/drawing/2014/main" id="{00000000-0008-0000-0C00-00006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3" name="Text Box 69">
          <a:extLst>
            <a:ext uri="{FF2B5EF4-FFF2-40B4-BE49-F238E27FC236}">
              <a16:creationId xmlns:a16="http://schemas.microsoft.com/office/drawing/2014/main" id="{00000000-0008-0000-0C00-00006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4" name="Text Box 70">
          <a:extLst>
            <a:ext uri="{FF2B5EF4-FFF2-40B4-BE49-F238E27FC236}">
              <a16:creationId xmlns:a16="http://schemas.microsoft.com/office/drawing/2014/main" id="{00000000-0008-0000-0C00-00006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5" name="Text Box 71">
          <a:extLst>
            <a:ext uri="{FF2B5EF4-FFF2-40B4-BE49-F238E27FC236}">
              <a16:creationId xmlns:a16="http://schemas.microsoft.com/office/drawing/2014/main" id="{00000000-0008-0000-0C00-00006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6" name="Text Box 72">
          <a:extLst>
            <a:ext uri="{FF2B5EF4-FFF2-40B4-BE49-F238E27FC236}">
              <a16:creationId xmlns:a16="http://schemas.microsoft.com/office/drawing/2014/main" id="{00000000-0008-0000-0C00-00006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7" name="Text Box 73">
          <a:extLst>
            <a:ext uri="{FF2B5EF4-FFF2-40B4-BE49-F238E27FC236}">
              <a16:creationId xmlns:a16="http://schemas.microsoft.com/office/drawing/2014/main" id="{00000000-0008-0000-0C00-00006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8" name="Text Box 38">
          <a:extLst>
            <a:ext uri="{FF2B5EF4-FFF2-40B4-BE49-F238E27FC236}">
              <a16:creationId xmlns:a16="http://schemas.microsoft.com/office/drawing/2014/main" id="{00000000-0008-0000-0C00-00006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5999" name="Text Box 38">
          <a:extLst>
            <a:ext uri="{FF2B5EF4-FFF2-40B4-BE49-F238E27FC236}">
              <a16:creationId xmlns:a16="http://schemas.microsoft.com/office/drawing/2014/main" id="{00000000-0008-0000-0C00-00006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0" name="Text Box 38">
          <a:extLst>
            <a:ext uri="{FF2B5EF4-FFF2-40B4-BE49-F238E27FC236}">
              <a16:creationId xmlns:a16="http://schemas.microsoft.com/office/drawing/2014/main" id="{00000000-0008-0000-0C00-00007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1" name="Text Box 38">
          <a:extLst>
            <a:ext uri="{FF2B5EF4-FFF2-40B4-BE49-F238E27FC236}">
              <a16:creationId xmlns:a16="http://schemas.microsoft.com/office/drawing/2014/main" id="{00000000-0008-0000-0C00-00007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2" name="Text Box 38">
          <a:extLst>
            <a:ext uri="{FF2B5EF4-FFF2-40B4-BE49-F238E27FC236}">
              <a16:creationId xmlns:a16="http://schemas.microsoft.com/office/drawing/2014/main" id="{00000000-0008-0000-0C00-00007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3" name="Text Box 38">
          <a:extLst>
            <a:ext uri="{FF2B5EF4-FFF2-40B4-BE49-F238E27FC236}">
              <a16:creationId xmlns:a16="http://schemas.microsoft.com/office/drawing/2014/main" id="{00000000-0008-0000-0C00-00007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4" name="Text Box 38">
          <a:extLst>
            <a:ext uri="{FF2B5EF4-FFF2-40B4-BE49-F238E27FC236}">
              <a16:creationId xmlns:a16="http://schemas.microsoft.com/office/drawing/2014/main" id="{00000000-0008-0000-0C00-00007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5" name="Text Box 38">
          <a:extLst>
            <a:ext uri="{FF2B5EF4-FFF2-40B4-BE49-F238E27FC236}">
              <a16:creationId xmlns:a16="http://schemas.microsoft.com/office/drawing/2014/main" id="{00000000-0008-0000-0C00-00007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6" name="Text Box 38">
          <a:extLst>
            <a:ext uri="{FF2B5EF4-FFF2-40B4-BE49-F238E27FC236}">
              <a16:creationId xmlns:a16="http://schemas.microsoft.com/office/drawing/2014/main" id="{00000000-0008-0000-0C00-00007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7" name="Text Box 38">
          <a:extLst>
            <a:ext uri="{FF2B5EF4-FFF2-40B4-BE49-F238E27FC236}">
              <a16:creationId xmlns:a16="http://schemas.microsoft.com/office/drawing/2014/main" id="{00000000-0008-0000-0C00-00007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8" name="Text Box 38">
          <a:extLst>
            <a:ext uri="{FF2B5EF4-FFF2-40B4-BE49-F238E27FC236}">
              <a16:creationId xmlns:a16="http://schemas.microsoft.com/office/drawing/2014/main" id="{00000000-0008-0000-0C00-00007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09" name="Text Box 38">
          <a:extLst>
            <a:ext uri="{FF2B5EF4-FFF2-40B4-BE49-F238E27FC236}">
              <a16:creationId xmlns:a16="http://schemas.microsoft.com/office/drawing/2014/main" id="{00000000-0008-0000-0C00-00007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00000000-0008-0000-0C00-00007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1" name="Text Box 76">
          <a:extLst>
            <a:ext uri="{FF2B5EF4-FFF2-40B4-BE49-F238E27FC236}">
              <a16:creationId xmlns:a16="http://schemas.microsoft.com/office/drawing/2014/main" id="{00000000-0008-0000-0C00-00007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2" name="Text Box 77">
          <a:extLst>
            <a:ext uri="{FF2B5EF4-FFF2-40B4-BE49-F238E27FC236}">
              <a16:creationId xmlns:a16="http://schemas.microsoft.com/office/drawing/2014/main" id="{00000000-0008-0000-0C00-00007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3" name="Text Box 78">
          <a:extLst>
            <a:ext uri="{FF2B5EF4-FFF2-40B4-BE49-F238E27FC236}">
              <a16:creationId xmlns:a16="http://schemas.microsoft.com/office/drawing/2014/main" id="{00000000-0008-0000-0C00-00007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00000000-0008-0000-0C00-00007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00000000-0008-0000-0C00-00007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6" name="Text Box 46">
          <a:extLst>
            <a:ext uri="{FF2B5EF4-FFF2-40B4-BE49-F238E27FC236}">
              <a16:creationId xmlns:a16="http://schemas.microsoft.com/office/drawing/2014/main" id="{00000000-0008-0000-0C00-00008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7" name="Text Box 43">
          <a:extLst>
            <a:ext uri="{FF2B5EF4-FFF2-40B4-BE49-F238E27FC236}">
              <a16:creationId xmlns:a16="http://schemas.microsoft.com/office/drawing/2014/main" id="{00000000-0008-0000-0C00-00008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8" name="Text Box 3">
          <a:extLst>
            <a:ext uri="{FF2B5EF4-FFF2-40B4-BE49-F238E27FC236}">
              <a16:creationId xmlns:a16="http://schemas.microsoft.com/office/drawing/2014/main" id="{00000000-0008-0000-0C00-00008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19" name="Text Box 3">
          <a:extLst>
            <a:ext uri="{FF2B5EF4-FFF2-40B4-BE49-F238E27FC236}">
              <a16:creationId xmlns:a16="http://schemas.microsoft.com/office/drawing/2014/main" id="{00000000-0008-0000-0C00-00008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0" name="Text Box 3">
          <a:extLst>
            <a:ext uri="{FF2B5EF4-FFF2-40B4-BE49-F238E27FC236}">
              <a16:creationId xmlns:a16="http://schemas.microsoft.com/office/drawing/2014/main" id="{00000000-0008-0000-0C00-00008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1" name="Text Box 3">
          <a:extLst>
            <a:ext uri="{FF2B5EF4-FFF2-40B4-BE49-F238E27FC236}">
              <a16:creationId xmlns:a16="http://schemas.microsoft.com/office/drawing/2014/main" id="{00000000-0008-0000-0C00-00008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2" name="Text Box 3">
          <a:extLst>
            <a:ext uri="{FF2B5EF4-FFF2-40B4-BE49-F238E27FC236}">
              <a16:creationId xmlns:a16="http://schemas.microsoft.com/office/drawing/2014/main" id="{00000000-0008-0000-0C00-00008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3" name="Text Box 3">
          <a:extLst>
            <a:ext uri="{FF2B5EF4-FFF2-40B4-BE49-F238E27FC236}">
              <a16:creationId xmlns:a16="http://schemas.microsoft.com/office/drawing/2014/main" id="{00000000-0008-0000-0C00-00008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4" name="Text Box 3">
          <a:extLst>
            <a:ext uri="{FF2B5EF4-FFF2-40B4-BE49-F238E27FC236}">
              <a16:creationId xmlns:a16="http://schemas.microsoft.com/office/drawing/2014/main" id="{00000000-0008-0000-0C00-00008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5" name="Text Box 3">
          <a:extLst>
            <a:ext uri="{FF2B5EF4-FFF2-40B4-BE49-F238E27FC236}">
              <a16:creationId xmlns:a16="http://schemas.microsoft.com/office/drawing/2014/main" id="{00000000-0008-0000-0C00-00008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6" name="Text Box 3">
          <a:extLst>
            <a:ext uri="{FF2B5EF4-FFF2-40B4-BE49-F238E27FC236}">
              <a16:creationId xmlns:a16="http://schemas.microsoft.com/office/drawing/2014/main" id="{00000000-0008-0000-0C00-00008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7" name="Text Box 3">
          <a:extLst>
            <a:ext uri="{FF2B5EF4-FFF2-40B4-BE49-F238E27FC236}">
              <a16:creationId xmlns:a16="http://schemas.microsoft.com/office/drawing/2014/main" id="{00000000-0008-0000-0C00-00008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00000000-0008-0000-0C00-00008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29" name="Text Box 3">
          <a:extLst>
            <a:ext uri="{FF2B5EF4-FFF2-40B4-BE49-F238E27FC236}">
              <a16:creationId xmlns:a16="http://schemas.microsoft.com/office/drawing/2014/main" id="{00000000-0008-0000-0C00-00008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0" name="Text Box 3">
          <a:extLst>
            <a:ext uri="{FF2B5EF4-FFF2-40B4-BE49-F238E27FC236}">
              <a16:creationId xmlns:a16="http://schemas.microsoft.com/office/drawing/2014/main" id="{00000000-0008-0000-0C00-00008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1" name="Text Box 3">
          <a:extLst>
            <a:ext uri="{FF2B5EF4-FFF2-40B4-BE49-F238E27FC236}">
              <a16:creationId xmlns:a16="http://schemas.microsoft.com/office/drawing/2014/main" id="{00000000-0008-0000-0C00-00008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00000000-0008-0000-0C00-00009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3" name="Text Box 3">
          <a:extLst>
            <a:ext uri="{FF2B5EF4-FFF2-40B4-BE49-F238E27FC236}">
              <a16:creationId xmlns:a16="http://schemas.microsoft.com/office/drawing/2014/main" id="{00000000-0008-0000-0C00-00009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00000000-0008-0000-0C00-00009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5" name="Text Box 3">
          <a:extLst>
            <a:ext uri="{FF2B5EF4-FFF2-40B4-BE49-F238E27FC236}">
              <a16:creationId xmlns:a16="http://schemas.microsoft.com/office/drawing/2014/main" id="{00000000-0008-0000-0C00-00009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6" name="Text Box 3">
          <a:extLst>
            <a:ext uri="{FF2B5EF4-FFF2-40B4-BE49-F238E27FC236}">
              <a16:creationId xmlns:a16="http://schemas.microsoft.com/office/drawing/2014/main" id="{00000000-0008-0000-0C00-00009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7" name="Text Box 3">
          <a:extLst>
            <a:ext uri="{FF2B5EF4-FFF2-40B4-BE49-F238E27FC236}">
              <a16:creationId xmlns:a16="http://schemas.microsoft.com/office/drawing/2014/main" id="{00000000-0008-0000-0C00-00009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8" name="Text Box 3">
          <a:extLst>
            <a:ext uri="{FF2B5EF4-FFF2-40B4-BE49-F238E27FC236}">
              <a16:creationId xmlns:a16="http://schemas.microsoft.com/office/drawing/2014/main" id="{00000000-0008-0000-0C00-00009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39" name="Text Box 3">
          <a:extLst>
            <a:ext uri="{FF2B5EF4-FFF2-40B4-BE49-F238E27FC236}">
              <a16:creationId xmlns:a16="http://schemas.microsoft.com/office/drawing/2014/main" id="{00000000-0008-0000-0C00-00009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0" name="Text Box 3">
          <a:extLst>
            <a:ext uri="{FF2B5EF4-FFF2-40B4-BE49-F238E27FC236}">
              <a16:creationId xmlns:a16="http://schemas.microsoft.com/office/drawing/2014/main" id="{00000000-0008-0000-0C00-00009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1" name="Text Box 3">
          <a:extLst>
            <a:ext uri="{FF2B5EF4-FFF2-40B4-BE49-F238E27FC236}">
              <a16:creationId xmlns:a16="http://schemas.microsoft.com/office/drawing/2014/main" id="{00000000-0008-0000-0C00-00009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00000000-0008-0000-0C00-00009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3" name="Text Box 3">
          <a:extLst>
            <a:ext uri="{FF2B5EF4-FFF2-40B4-BE49-F238E27FC236}">
              <a16:creationId xmlns:a16="http://schemas.microsoft.com/office/drawing/2014/main" id="{00000000-0008-0000-0C00-00009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00000000-0008-0000-0C00-00009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5" name="Text Box 3">
          <a:extLst>
            <a:ext uri="{FF2B5EF4-FFF2-40B4-BE49-F238E27FC236}">
              <a16:creationId xmlns:a16="http://schemas.microsoft.com/office/drawing/2014/main" id="{00000000-0008-0000-0C00-00009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6" name="Text Box 3">
          <a:extLst>
            <a:ext uri="{FF2B5EF4-FFF2-40B4-BE49-F238E27FC236}">
              <a16:creationId xmlns:a16="http://schemas.microsoft.com/office/drawing/2014/main" id="{00000000-0008-0000-0C00-00009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7" name="Text Box 3">
          <a:extLst>
            <a:ext uri="{FF2B5EF4-FFF2-40B4-BE49-F238E27FC236}">
              <a16:creationId xmlns:a16="http://schemas.microsoft.com/office/drawing/2014/main" id="{00000000-0008-0000-0C00-00009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8" name="Text Box 3">
          <a:extLst>
            <a:ext uri="{FF2B5EF4-FFF2-40B4-BE49-F238E27FC236}">
              <a16:creationId xmlns:a16="http://schemas.microsoft.com/office/drawing/2014/main" id="{00000000-0008-0000-0C00-0000A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49" name="Text Box 3">
          <a:extLst>
            <a:ext uri="{FF2B5EF4-FFF2-40B4-BE49-F238E27FC236}">
              <a16:creationId xmlns:a16="http://schemas.microsoft.com/office/drawing/2014/main" id="{00000000-0008-0000-0C00-0000A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00000000-0008-0000-0C00-0000A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1" name="Text Box 3">
          <a:extLst>
            <a:ext uri="{FF2B5EF4-FFF2-40B4-BE49-F238E27FC236}">
              <a16:creationId xmlns:a16="http://schemas.microsoft.com/office/drawing/2014/main" id="{00000000-0008-0000-0C00-0000A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C00-0000A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3" name="Text Box 3">
          <a:extLst>
            <a:ext uri="{FF2B5EF4-FFF2-40B4-BE49-F238E27FC236}">
              <a16:creationId xmlns:a16="http://schemas.microsoft.com/office/drawing/2014/main" id="{00000000-0008-0000-0C00-0000A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00000000-0008-0000-0C00-0000A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5" name="Text Box 3">
          <a:extLst>
            <a:ext uri="{FF2B5EF4-FFF2-40B4-BE49-F238E27FC236}">
              <a16:creationId xmlns:a16="http://schemas.microsoft.com/office/drawing/2014/main" id="{00000000-0008-0000-0C00-0000A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6" name="Text Box 3">
          <a:extLst>
            <a:ext uri="{FF2B5EF4-FFF2-40B4-BE49-F238E27FC236}">
              <a16:creationId xmlns:a16="http://schemas.microsoft.com/office/drawing/2014/main" id="{00000000-0008-0000-0C00-0000A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7" name="Text Box 3">
          <a:extLst>
            <a:ext uri="{FF2B5EF4-FFF2-40B4-BE49-F238E27FC236}">
              <a16:creationId xmlns:a16="http://schemas.microsoft.com/office/drawing/2014/main" id="{00000000-0008-0000-0C00-0000A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8" name="Text Box 3">
          <a:extLst>
            <a:ext uri="{FF2B5EF4-FFF2-40B4-BE49-F238E27FC236}">
              <a16:creationId xmlns:a16="http://schemas.microsoft.com/office/drawing/2014/main" id="{00000000-0008-0000-0C00-0000A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59" name="Text Box 3">
          <a:extLst>
            <a:ext uri="{FF2B5EF4-FFF2-40B4-BE49-F238E27FC236}">
              <a16:creationId xmlns:a16="http://schemas.microsoft.com/office/drawing/2014/main" id="{00000000-0008-0000-0C00-0000A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0" name="Text Box 3">
          <a:extLst>
            <a:ext uri="{FF2B5EF4-FFF2-40B4-BE49-F238E27FC236}">
              <a16:creationId xmlns:a16="http://schemas.microsoft.com/office/drawing/2014/main" id="{00000000-0008-0000-0C00-0000A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1" name="Text Box 3">
          <a:extLst>
            <a:ext uri="{FF2B5EF4-FFF2-40B4-BE49-F238E27FC236}">
              <a16:creationId xmlns:a16="http://schemas.microsoft.com/office/drawing/2014/main" id="{00000000-0008-0000-0C00-0000A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2" name="Text Box 3">
          <a:extLst>
            <a:ext uri="{FF2B5EF4-FFF2-40B4-BE49-F238E27FC236}">
              <a16:creationId xmlns:a16="http://schemas.microsoft.com/office/drawing/2014/main" id="{00000000-0008-0000-0C00-0000A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3" name="Text Box 3">
          <a:extLst>
            <a:ext uri="{FF2B5EF4-FFF2-40B4-BE49-F238E27FC236}">
              <a16:creationId xmlns:a16="http://schemas.microsoft.com/office/drawing/2014/main" id="{00000000-0008-0000-0C00-0000A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4" name="Text Box 3">
          <a:extLst>
            <a:ext uri="{FF2B5EF4-FFF2-40B4-BE49-F238E27FC236}">
              <a16:creationId xmlns:a16="http://schemas.microsoft.com/office/drawing/2014/main" id="{00000000-0008-0000-0C00-0000B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5" name="Text Box 3">
          <a:extLst>
            <a:ext uri="{FF2B5EF4-FFF2-40B4-BE49-F238E27FC236}">
              <a16:creationId xmlns:a16="http://schemas.microsoft.com/office/drawing/2014/main" id="{00000000-0008-0000-0C00-0000B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6" name="Text Box 3">
          <a:extLst>
            <a:ext uri="{FF2B5EF4-FFF2-40B4-BE49-F238E27FC236}">
              <a16:creationId xmlns:a16="http://schemas.microsoft.com/office/drawing/2014/main" id="{00000000-0008-0000-0C00-0000B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7" name="Text Box 3">
          <a:extLst>
            <a:ext uri="{FF2B5EF4-FFF2-40B4-BE49-F238E27FC236}">
              <a16:creationId xmlns:a16="http://schemas.microsoft.com/office/drawing/2014/main" id="{00000000-0008-0000-0C00-0000B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8" name="Text Box 3">
          <a:extLst>
            <a:ext uri="{FF2B5EF4-FFF2-40B4-BE49-F238E27FC236}">
              <a16:creationId xmlns:a16="http://schemas.microsoft.com/office/drawing/2014/main" id="{00000000-0008-0000-0C00-0000B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69" name="Text Box 3">
          <a:extLst>
            <a:ext uri="{FF2B5EF4-FFF2-40B4-BE49-F238E27FC236}">
              <a16:creationId xmlns:a16="http://schemas.microsoft.com/office/drawing/2014/main" id="{00000000-0008-0000-0C00-0000B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0" name="Text Box 3">
          <a:extLst>
            <a:ext uri="{FF2B5EF4-FFF2-40B4-BE49-F238E27FC236}">
              <a16:creationId xmlns:a16="http://schemas.microsoft.com/office/drawing/2014/main" id="{00000000-0008-0000-0C00-0000B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1" name="Text Box 3">
          <a:extLst>
            <a:ext uri="{FF2B5EF4-FFF2-40B4-BE49-F238E27FC236}">
              <a16:creationId xmlns:a16="http://schemas.microsoft.com/office/drawing/2014/main" id="{00000000-0008-0000-0C00-0000B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2" name="Text Box 3">
          <a:extLst>
            <a:ext uri="{FF2B5EF4-FFF2-40B4-BE49-F238E27FC236}">
              <a16:creationId xmlns:a16="http://schemas.microsoft.com/office/drawing/2014/main" id="{00000000-0008-0000-0C00-0000B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3" name="Text Box 3">
          <a:extLst>
            <a:ext uri="{FF2B5EF4-FFF2-40B4-BE49-F238E27FC236}">
              <a16:creationId xmlns:a16="http://schemas.microsoft.com/office/drawing/2014/main" id="{00000000-0008-0000-0C00-0000B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id="{00000000-0008-0000-0C00-0000B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5" name="Text Box 3">
          <a:extLst>
            <a:ext uri="{FF2B5EF4-FFF2-40B4-BE49-F238E27FC236}">
              <a16:creationId xmlns:a16="http://schemas.microsoft.com/office/drawing/2014/main" id="{00000000-0008-0000-0C00-0000B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6" name="Text Box 3">
          <a:extLst>
            <a:ext uri="{FF2B5EF4-FFF2-40B4-BE49-F238E27FC236}">
              <a16:creationId xmlns:a16="http://schemas.microsoft.com/office/drawing/2014/main" id="{00000000-0008-0000-0C00-0000B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7" name="Text Box 3">
          <a:extLst>
            <a:ext uri="{FF2B5EF4-FFF2-40B4-BE49-F238E27FC236}">
              <a16:creationId xmlns:a16="http://schemas.microsoft.com/office/drawing/2014/main" id="{00000000-0008-0000-0C00-0000B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8" name="Text Box 3">
          <a:extLst>
            <a:ext uri="{FF2B5EF4-FFF2-40B4-BE49-F238E27FC236}">
              <a16:creationId xmlns:a16="http://schemas.microsoft.com/office/drawing/2014/main" id="{00000000-0008-0000-0C00-0000B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79" name="Text Box 3">
          <a:extLst>
            <a:ext uri="{FF2B5EF4-FFF2-40B4-BE49-F238E27FC236}">
              <a16:creationId xmlns:a16="http://schemas.microsoft.com/office/drawing/2014/main" id="{00000000-0008-0000-0C00-0000B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0" name="Text Box 3">
          <a:extLst>
            <a:ext uri="{FF2B5EF4-FFF2-40B4-BE49-F238E27FC236}">
              <a16:creationId xmlns:a16="http://schemas.microsoft.com/office/drawing/2014/main" id="{00000000-0008-0000-0C00-0000C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1" name="Text Box 3">
          <a:extLst>
            <a:ext uri="{FF2B5EF4-FFF2-40B4-BE49-F238E27FC236}">
              <a16:creationId xmlns:a16="http://schemas.microsoft.com/office/drawing/2014/main" id="{00000000-0008-0000-0C00-0000C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2" name="Text Box 3">
          <a:extLst>
            <a:ext uri="{FF2B5EF4-FFF2-40B4-BE49-F238E27FC236}">
              <a16:creationId xmlns:a16="http://schemas.microsoft.com/office/drawing/2014/main" id="{00000000-0008-0000-0C00-0000C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3" name="Text Box 3">
          <a:extLst>
            <a:ext uri="{FF2B5EF4-FFF2-40B4-BE49-F238E27FC236}">
              <a16:creationId xmlns:a16="http://schemas.microsoft.com/office/drawing/2014/main" id="{00000000-0008-0000-0C00-0000C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id="{00000000-0008-0000-0C00-0000C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5" name="Text Box 3">
          <a:extLst>
            <a:ext uri="{FF2B5EF4-FFF2-40B4-BE49-F238E27FC236}">
              <a16:creationId xmlns:a16="http://schemas.microsoft.com/office/drawing/2014/main" id="{00000000-0008-0000-0C00-0000C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6" name="Text Box 3">
          <a:extLst>
            <a:ext uri="{FF2B5EF4-FFF2-40B4-BE49-F238E27FC236}">
              <a16:creationId xmlns:a16="http://schemas.microsoft.com/office/drawing/2014/main" id="{00000000-0008-0000-0C00-0000C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7" name="Text Box 3">
          <a:extLst>
            <a:ext uri="{FF2B5EF4-FFF2-40B4-BE49-F238E27FC236}">
              <a16:creationId xmlns:a16="http://schemas.microsoft.com/office/drawing/2014/main" id="{00000000-0008-0000-0C00-0000C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8" name="Text Box 3">
          <a:extLst>
            <a:ext uri="{FF2B5EF4-FFF2-40B4-BE49-F238E27FC236}">
              <a16:creationId xmlns:a16="http://schemas.microsoft.com/office/drawing/2014/main" id="{00000000-0008-0000-0C00-0000C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89" name="Text Box 3">
          <a:extLst>
            <a:ext uri="{FF2B5EF4-FFF2-40B4-BE49-F238E27FC236}">
              <a16:creationId xmlns:a16="http://schemas.microsoft.com/office/drawing/2014/main" id="{00000000-0008-0000-0C00-0000C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0" name="Text Box 3">
          <a:extLst>
            <a:ext uri="{FF2B5EF4-FFF2-40B4-BE49-F238E27FC236}">
              <a16:creationId xmlns:a16="http://schemas.microsoft.com/office/drawing/2014/main" id="{00000000-0008-0000-0C00-0000C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1" name="Text Box 3">
          <a:extLst>
            <a:ext uri="{FF2B5EF4-FFF2-40B4-BE49-F238E27FC236}">
              <a16:creationId xmlns:a16="http://schemas.microsoft.com/office/drawing/2014/main" id="{00000000-0008-0000-0C00-0000C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2" name="Text Box 3">
          <a:extLst>
            <a:ext uri="{FF2B5EF4-FFF2-40B4-BE49-F238E27FC236}">
              <a16:creationId xmlns:a16="http://schemas.microsoft.com/office/drawing/2014/main" id="{00000000-0008-0000-0C00-0000C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3" name="Text Box 3">
          <a:extLst>
            <a:ext uri="{FF2B5EF4-FFF2-40B4-BE49-F238E27FC236}">
              <a16:creationId xmlns:a16="http://schemas.microsoft.com/office/drawing/2014/main" id="{00000000-0008-0000-0C00-0000C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id="{00000000-0008-0000-0C00-0000C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5" name="Text Box 3">
          <a:extLst>
            <a:ext uri="{FF2B5EF4-FFF2-40B4-BE49-F238E27FC236}">
              <a16:creationId xmlns:a16="http://schemas.microsoft.com/office/drawing/2014/main" id="{00000000-0008-0000-0C00-0000C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6" name="Text Box 3">
          <a:extLst>
            <a:ext uri="{FF2B5EF4-FFF2-40B4-BE49-F238E27FC236}">
              <a16:creationId xmlns:a16="http://schemas.microsoft.com/office/drawing/2014/main" id="{00000000-0008-0000-0C00-0000D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7" name="Text Box 3">
          <a:extLst>
            <a:ext uri="{FF2B5EF4-FFF2-40B4-BE49-F238E27FC236}">
              <a16:creationId xmlns:a16="http://schemas.microsoft.com/office/drawing/2014/main" id="{00000000-0008-0000-0C00-0000D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id="{00000000-0008-0000-0C00-0000D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099" name="Text Box 3">
          <a:extLst>
            <a:ext uri="{FF2B5EF4-FFF2-40B4-BE49-F238E27FC236}">
              <a16:creationId xmlns:a16="http://schemas.microsoft.com/office/drawing/2014/main" id="{00000000-0008-0000-0C00-0000D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0" name="Text Box 3">
          <a:extLst>
            <a:ext uri="{FF2B5EF4-FFF2-40B4-BE49-F238E27FC236}">
              <a16:creationId xmlns:a16="http://schemas.microsoft.com/office/drawing/2014/main" id="{00000000-0008-0000-0C00-0000D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1" name="Text Box 3">
          <a:extLst>
            <a:ext uri="{FF2B5EF4-FFF2-40B4-BE49-F238E27FC236}">
              <a16:creationId xmlns:a16="http://schemas.microsoft.com/office/drawing/2014/main" id="{00000000-0008-0000-0C00-0000D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2" name="Text Box 3">
          <a:extLst>
            <a:ext uri="{FF2B5EF4-FFF2-40B4-BE49-F238E27FC236}">
              <a16:creationId xmlns:a16="http://schemas.microsoft.com/office/drawing/2014/main" id="{00000000-0008-0000-0C00-0000D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3" name="Text Box 3">
          <a:extLst>
            <a:ext uri="{FF2B5EF4-FFF2-40B4-BE49-F238E27FC236}">
              <a16:creationId xmlns:a16="http://schemas.microsoft.com/office/drawing/2014/main" id="{00000000-0008-0000-0C00-0000D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4" name="Text Box 3">
          <a:extLst>
            <a:ext uri="{FF2B5EF4-FFF2-40B4-BE49-F238E27FC236}">
              <a16:creationId xmlns:a16="http://schemas.microsoft.com/office/drawing/2014/main" id="{00000000-0008-0000-0C00-0000D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5" name="Text Box 3">
          <a:extLst>
            <a:ext uri="{FF2B5EF4-FFF2-40B4-BE49-F238E27FC236}">
              <a16:creationId xmlns:a16="http://schemas.microsoft.com/office/drawing/2014/main" id="{00000000-0008-0000-0C00-0000D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6" name="Text Box 3">
          <a:extLst>
            <a:ext uri="{FF2B5EF4-FFF2-40B4-BE49-F238E27FC236}">
              <a16:creationId xmlns:a16="http://schemas.microsoft.com/office/drawing/2014/main" id="{00000000-0008-0000-0C00-0000D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7" name="Text Box 3">
          <a:extLst>
            <a:ext uri="{FF2B5EF4-FFF2-40B4-BE49-F238E27FC236}">
              <a16:creationId xmlns:a16="http://schemas.microsoft.com/office/drawing/2014/main" id="{00000000-0008-0000-0C00-0000D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id="{00000000-0008-0000-0C00-0000D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09" name="Text Box 3">
          <a:extLst>
            <a:ext uri="{FF2B5EF4-FFF2-40B4-BE49-F238E27FC236}">
              <a16:creationId xmlns:a16="http://schemas.microsoft.com/office/drawing/2014/main" id="{00000000-0008-0000-0C00-0000D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0" name="Text Box 3">
          <a:extLst>
            <a:ext uri="{FF2B5EF4-FFF2-40B4-BE49-F238E27FC236}">
              <a16:creationId xmlns:a16="http://schemas.microsoft.com/office/drawing/2014/main" id="{00000000-0008-0000-0C00-0000D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1" name="Text Box 3">
          <a:extLst>
            <a:ext uri="{FF2B5EF4-FFF2-40B4-BE49-F238E27FC236}">
              <a16:creationId xmlns:a16="http://schemas.microsoft.com/office/drawing/2014/main" id="{00000000-0008-0000-0C00-0000D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2" name="Text Box 3">
          <a:extLst>
            <a:ext uri="{FF2B5EF4-FFF2-40B4-BE49-F238E27FC236}">
              <a16:creationId xmlns:a16="http://schemas.microsoft.com/office/drawing/2014/main" id="{00000000-0008-0000-0C00-0000E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3" name="Text Box 3">
          <a:extLst>
            <a:ext uri="{FF2B5EF4-FFF2-40B4-BE49-F238E27FC236}">
              <a16:creationId xmlns:a16="http://schemas.microsoft.com/office/drawing/2014/main" id="{00000000-0008-0000-0C00-0000E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4" name="Text Box 3">
          <a:extLst>
            <a:ext uri="{FF2B5EF4-FFF2-40B4-BE49-F238E27FC236}">
              <a16:creationId xmlns:a16="http://schemas.microsoft.com/office/drawing/2014/main" id="{00000000-0008-0000-0C00-0000E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5" name="Text Box 3">
          <a:extLst>
            <a:ext uri="{FF2B5EF4-FFF2-40B4-BE49-F238E27FC236}">
              <a16:creationId xmlns:a16="http://schemas.microsoft.com/office/drawing/2014/main" id="{00000000-0008-0000-0C00-0000E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6" name="Text Box 3">
          <a:extLst>
            <a:ext uri="{FF2B5EF4-FFF2-40B4-BE49-F238E27FC236}">
              <a16:creationId xmlns:a16="http://schemas.microsoft.com/office/drawing/2014/main" id="{00000000-0008-0000-0C00-0000E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7" name="Text Box 3">
          <a:extLst>
            <a:ext uri="{FF2B5EF4-FFF2-40B4-BE49-F238E27FC236}">
              <a16:creationId xmlns:a16="http://schemas.microsoft.com/office/drawing/2014/main" id="{00000000-0008-0000-0C00-0000E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8" name="Text Box 3">
          <a:extLst>
            <a:ext uri="{FF2B5EF4-FFF2-40B4-BE49-F238E27FC236}">
              <a16:creationId xmlns:a16="http://schemas.microsoft.com/office/drawing/2014/main" id="{00000000-0008-0000-0C00-0000E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19" name="Text Box 3">
          <a:extLst>
            <a:ext uri="{FF2B5EF4-FFF2-40B4-BE49-F238E27FC236}">
              <a16:creationId xmlns:a16="http://schemas.microsoft.com/office/drawing/2014/main" id="{00000000-0008-0000-0C00-0000E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0" name="Text Box 3">
          <a:extLst>
            <a:ext uri="{FF2B5EF4-FFF2-40B4-BE49-F238E27FC236}">
              <a16:creationId xmlns:a16="http://schemas.microsoft.com/office/drawing/2014/main" id="{00000000-0008-0000-0C00-0000E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1" name="Text Box 3">
          <a:extLst>
            <a:ext uri="{FF2B5EF4-FFF2-40B4-BE49-F238E27FC236}">
              <a16:creationId xmlns:a16="http://schemas.microsoft.com/office/drawing/2014/main" id="{00000000-0008-0000-0C00-0000E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2" name="Text Box 3">
          <a:extLst>
            <a:ext uri="{FF2B5EF4-FFF2-40B4-BE49-F238E27FC236}">
              <a16:creationId xmlns:a16="http://schemas.microsoft.com/office/drawing/2014/main" id="{00000000-0008-0000-0C00-0000E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3" name="Text Box 3">
          <a:extLst>
            <a:ext uri="{FF2B5EF4-FFF2-40B4-BE49-F238E27FC236}">
              <a16:creationId xmlns:a16="http://schemas.microsoft.com/office/drawing/2014/main" id="{00000000-0008-0000-0C00-0000E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id="{00000000-0008-0000-0C00-0000E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5" name="Text Box 3">
          <a:extLst>
            <a:ext uri="{FF2B5EF4-FFF2-40B4-BE49-F238E27FC236}">
              <a16:creationId xmlns:a16="http://schemas.microsoft.com/office/drawing/2014/main" id="{00000000-0008-0000-0C00-0000E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6" name="Text Box 3">
          <a:extLst>
            <a:ext uri="{FF2B5EF4-FFF2-40B4-BE49-F238E27FC236}">
              <a16:creationId xmlns:a16="http://schemas.microsoft.com/office/drawing/2014/main" id="{00000000-0008-0000-0C00-0000E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7" name="Text Box 3">
          <a:extLst>
            <a:ext uri="{FF2B5EF4-FFF2-40B4-BE49-F238E27FC236}">
              <a16:creationId xmlns:a16="http://schemas.microsoft.com/office/drawing/2014/main" id="{00000000-0008-0000-0C00-0000E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8" name="Text Box 3">
          <a:extLst>
            <a:ext uri="{FF2B5EF4-FFF2-40B4-BE49-F238E27FC236}">
              <a16:creationId xmlns:a16="http://schemas.microsoft.com/office/drawing/2014/main" id="{00000000-0008-0000-0C00-0000F0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29" name="Text Box 3">
          <a:extLst>
            <a:ext uri="{FF2B5EF4-FFF2-40B4-BE49-F238E27FC236}">
              <a16:creationId xmlns:a16="http://schemas.microsoft.com/office/drawing/2014/main" id="{00000000-0008-0000-0C00-0000F1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0" name="Text Box 3">
          <a:extLst>
            <a:ext uri="{FF2B5EF4-FFF2-40B4-BE49-F238E27FC236}">
              <a16:creationId xmlns:a16="http://schemas.microsoft.com/office/drawing/2014/main" id="{00000000-0008-0000-0C00-0000F2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1" name="Text Box 3">
          <a:extLst>
            <a:ext uri="{FF2B5EF4-FFF2-40B4-BE49-F238E27FC236}">
              <a16:creationId xmlns:a16="http://schemas.microsoft.com/office/drawing/2014/main" id="{00000000-0008-0000-0C00-0000F3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2" name="Text Box 3">
          <a:extLst>
            <a:ext uri="{FF2B5EF4-FFF2-40B4-BE49-F238E27FC236}">
              <a16:creationId xmlns:a16="http://schemas.microsoft.com/office/drawing/2014/main" id="{00000000-0008-0000-0C00-0000F4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3" name="Text Box 3">
          <a:extLst>
            <a:ext uri="{FF2B5EF4-FFF2-40B4-BE49-F238E27FC236}">
              <a16:creationId xmlns:a16="http://schemas.microsoft.com/office/drawing/2014/main" id="{00000000-0008-0000-0C00-0000F5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4" name="Text Box 3">
          <a:extLst>
            <a:ext uri="{FF2B5EF4-FFF2-40B4-BE49-F238E27FC236}">
              <a16:creationId xmlns:a16="http://schemas.microsoft.com/office/drawing/2014/main" id="{00000000-0008-0000-0C00-0000F6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5" name="Text Box 3">
          <a:extLst>
            <a:ext uri="{FF2B5EF4-FFF2-40B4-BE49-F238E27FC236}">
              <a16:creationId xmlns:a16="http://schemas.microsoft.com/office/drawing/2014/main" id="{00000000-0008-0000-0C00-0000F7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00000000-0008-0000-0C00-0000F8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7" name="Text Box 3">
          <a:extLst>
            <a:ext uri="{FF2B5EF4-FFF2-40B4-BE49-F238E27FC236}">
              <a16:creationId xmlns:a16="http://schemas.microsoft.com/office/drawing/2014/main" id="{00000000-0008-0000-0C00-0000F9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8" name="Text Box 3">
          <a:extLst>
            <a:ext uri="{FF2B5EF4-FFF2-40B4-BE49-F238E27FC236}">
              <a16:creationId xmlns:a16="http://schemas.microsoft.com/office/drawing/2014/main" id="{00000000-0008-0000-0C00-0000FA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39" name="Text Box 3">
          <a:extLst>
            <a:ext uri="{FF2B5EF4-FFF2-40B4-BE49-F238E27FC236}">
              <a16:creationId xmlns:a16="http://schemas.microsoft.com/office/drawing/2014/main" id="{00000000-0008-0000-0C00-0000FB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0" name="Text Box 3">
          <a:extLst>
            <a:ext uri="{FF2B5EF4-FFF2-40B4-BE49-F238E27FC236}">
              <a16:creationId xmlns:a16="http://schemas.microsoft.com/office/drawing/2014/main" id="{00000000-0008-0000-0C00-0000FC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1" name="Text Box 3">
          <a:extLst>
            <a:ext uri="{FF2B5EF4-FFF2-40B4-BE49-F238E27FC236}">
              <a16:creationId xmlns:a16="http://schemas.microsoft.com/office/drawing/2014/main" id="{00000000-0008-0000-0C00-0000FD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2" name="Text Box 3">
          <a:extLst>
            <a:ext uri="{FF2B5EF4-FFF2-40B4-BE49-F238E27FC236}">
              <a16:creationId xmlns:a16="http://schemas.microsoft.com/office/drawing/2014/main" id="{00000000-0008-0000-0C00-0000FE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3" name="Text Box 3">
          <a:extLst>
            <a:ext uri="{FF2B5EF4-FFF2-40B4-BE49-F238E27FC236}">
              <a16:creationId xmlns:a16="http://schemas.microsoft.com/office/drawing/2014/main" id="{00000000-0008-0000-0C00-0000FF17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4" name="Text Box 3">
          <a:extLst>
            <a:ext uri="{FF2B5EF4-FFF2-40B4-BE49-F238E27FC236}">
              <a16:creationId xmlns:a16="http://schemas.microsoft.com/office/drawing/2014/main" id="{00000000-0008-0000-0C00-00000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5" name="Text Box 3">
          <a:extLst>
            <a:ext uri="{FF2B5EF4-FFF2-40B4-BE49-F238E27FC236}">
              <a16:creationId xmlns:a16="http://schemas.microsoft.com/office/drawing/2014/main" id="{00000000-0008-0000-0C00-00000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6" name="Text Box 3">
          <a:extLst>
            <a:ext uri="{FF2B5EF4-FFF2-40B4-BE49-F238E27FC236}">
              <a16:creationId xmlns:a16="http://schemas.microsoft.com/office/drawing/2014/main" id="{00000000-0008-0000-0C00-00000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C00-00000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8" name="Text Box 3">
          <a:extLst>
            <a:ext uri="{FF2B5EF4-FFF2-40B4-BE49-F238E27FC236}">
              <a16:creationId xmlns:a16="http://schemas.microsoft.com/office/drawing/2014/main" id="{00000000-0008-0000-0C00-00000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49" name="Text Box 3">
          <a:extLst>
            <a:ext uri="{FF2B5EF4-FFF2-40B4-BE49-F238E27FC236}">
              <a16:creationId xmlns:a16="http://schemas.microsoft.com/office/drawing/2014/main" id="{00000000-0008-0000-0C00-00000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0" name="Text Box 3">
          <a:extLst>
            <a:ext uri="{FF2B5EF4-FFF2-40B4-BE49-F238E27FC236}">
              <a16:creationId xmlns:a16="http://schemas.microsoft.com/office/drawing/2014/main" id="{00000000-0008-0000-0C00-00000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1" name="Text Box 3">
          <a:extLst>
            <a:ext uri="{FF2B5EF4-FFF2-40B4-BE49-F238E27FC236}">
              <a16:creationId xmlns:a16="http://schemas.microsoft.com/office/drawing/2014/main" id="{00000000-0008-0000-0C00-00000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2" name="Text Box 3">
          <a:extLst>
            <a:ext uri="{FF2B5EF4-FFF2-40B4-BE49-F238E27FC236}">
              <a16:creationId xmlns:a16="http://schemas.microsoft.com/office/drawing/2014/main" id="{00000000-0008-0000-0C00-00000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3" name="Text Box 3">
          <a:extLst>
            <a:ext uri="{FF2B5EF4-FFF2-40B4-BE49-F238E27FC236}">
              <a16:creationId xmlns:a16="http://schemas.microsoft.com/office/drawing/2014/main" id="{00000000-0008-0000-0C00-00000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4" name="Text Box 3">
          <a:extLst>
            <a:ext uri="{FF2B5EF4-FFF2-40B4-BE49-F238E27FC236}">
              <a16:creationId xmlns:a16="http://schemas.microsoft.com/office/drawing/2014/main" id="{00000000-0008-0000-0C00-00000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5" name="Text Box 3">
          <a:extLst>
            <a:ext uri="{FF2B5EF4-FFF2-40B4-BE49-F238E27FC236}">
              <a16:creationId xmlns:a16="http://schemas.microsoft.com/office/drawing/2014/main" id="{00000000-0008-0000-0C00-00000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6" name="Text Box 3">
          <a:extLst>
            <a:ext uri="{FF2B5EF4-FFF2-40B4-BE49-F238E27FC236}">
              <a16:creationId xmlns:a16="http://schemas.microsoft.com/office/drawing/2014/main" id="{00000000-0008-0000-0C00-00000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7" name="Text Box 3">
          <a:extLst>
            <a:ext uri="{FF2B5EF4-FFF2-40B4-BE49-F238E27FC236}">
              <a16:creationId xmlns:a16="http://schemas.microsoft.com/office/drawing/2014/main" id="{00000000-0008-0000-0C00-00000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8" name="Text Box 3">
          <a:extLst>
            <a:ext uri="{FF2B5EF4-FFF2-40B4-BE49-F238E27FC236}">
              <a16:creationId xmlns:a16="http://schemas.microsoft.com/office/drawing/2014/main" id="{00000000-0008-0000-0C00-00000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59" name="Text Box 3">
          <a:extLst>
            <a:ext uri="{FF2B5EF4-FFF2-40B4-BE49-F238E27FC236}">
              <a16:creationId xmlns:a16="http://schemas.microsoft.com/office/drawing/2014/main" id="{00000000-0008-0000-0C00-00000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0" name="Text Box 3">
          <a:extLst>
            <a:ext uri="{FF2B5EF4-FFF2-40B4-BE49-F238E27FC236}">
              <a16:creationId xmlns:a16="http://schemas.microsoft.com/office/drawing/2014/main" id="{00000000-0008-0000-0C00-00001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1" name="Text Box 3">
          <a:extLst>
            <a:ext uri="{FF2B5EF4-FFF2-40B4-BE49-F238E27FC236}">
              <a16:creationId xmlns:a16="http://schemas.microsoft.com/office/drawing/2014/main" id="{00000000-0008-0000-0C00-00001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2" name="Text Box 3">
          <a:extLst>
            <a:ext uri="{FF2B5EF4-FFF2-40B4-BE49-F238E27FC236}">
              <a16:creationId xmlns:a16="http://schemas.microsoft.com/office/drawing/2014/main" id="{00000000-0008-0000-0C00-00001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3" name="Text Box 3">
          <a:extLst>
            <a:ext uri="{FF2B5EF4-FFF2-40B4-BE49-F238E27FC236}">
              <a16:creationId xmlns:a16="http://schemas.microsoft.com/office/drawing/2014/main" id="{00000000-0008-0000-0C00-00001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00000000-0008-0000-0C00-00001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5" name="Text Box 3">
          <a:extLst>
            <a:ext uri="{FF2B5EF4-FFF2-40B4-BE49-F238E27FC236}">
              <a16:creationId xmlns:a16="http://schemas.microsoft.com/office/drawing/2014/main" id="{00000000-0008-0000-0C00-00001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6" name="Text Box 3">
          <a:extLst>
            <a:ext uri="{FF2B5EF4-FFF2-40B4-BE49-F238E27FC236}">
              <a16:creationId xmlns:a16="http://schemas.microsoft.com/office/drawing/2014/main" id="{00000000-0008-0000-0C00-00001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7" name="Text Box 3">
          <a:extLst>
            <a:ext uri="{FF2B5EF4-FFF2-40B4-BE49-F238E27FC236}">
              <a16:creationId xmlns:a16="http://schemas.microsoft.com/office/drawing/2014/main" id="{00000000-0008-0000-0C00-00001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8" name="Text Box 3">
          <a:extLst>
            <a:ext uri="{FF2B5EF4-FFF2-40B4-BE49-F238E27FC236}">
              <a16:creationId xmlns:a16="http://schemas.microsoft.com/office/drawing/2014/main" id="{00000000-0008-0000-0C00-00001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69" name="Text Box 3">
          <a:extLst>
            <a:ext uri="{FF2B5EF4-FFF2-40B4-BE49-F238E27FC236}">
              <a16:creationId xmlns:a16="http://schemas.microsoft.com/office/drawing/2014/main" id="{00000000-0008-0000-0C00-00001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0" name="Text Box 3">
          <a:extLst>
            <a:ext uri="{FF2B5EF4-FFF2-40B4-BE49-F238E27FC236}">
              <a16:creationId xmlns:a16="http://schemas.microsoft.com/office/drawing/2014/main" id="{00000000-0008-0000-0C00-00001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1" name="Text Box 3">
          <a:extLst>
            <a:ext uri="{FF2B5EF4-FFF2-40B4-BE49-F238E27FC236}">
              <a16:creationId xmlns:a16="http://schemas.microsoft.com/office/drawing/2014/main" id="{00000000-0008-0000-0C00-00001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2" name="Text Box 3">
          <a:extLst>
            <a:ext uri="{FF2B5EF4-FFF2-40B4-BE49-F238E27FC236}">
              <a16:creationId xmlns:a16="http://schemas.microsoft.com/office/drawing/2014/main" id="{00000000-0008-0000-0C00-00001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3" name="Text Box 3">
          <a:extLst>
            <a:ext uri="{FF2B5EF4-FFF2-40B4-BE49-F238E27FC236}">
              <a16:creationId xmlns:a16="http://schemas.microsoft.com/office/drawing/2014/main" id="{00000000-0008-0000-0C00-00001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4" name="Text Box 3">
          <a:extLst>
            <a:ext uri="{FF2B5EF4-FFF2-40B4-BE49-F238E27FC236}">
              <a16:creationId xmlns:a16="http://schemas.microsoft.com/office/drawing/2014/main" id="{00000000-0008-0000-0C00-00001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5" name="Text Box 3">
          <a:extLst>
            <a:ext uri="{FF2B5EF4-FFF2-40B4-BE49-F238E27FC236}">
              <a16:creationId xmlns:a16="http://schemas.microsoft.com/office/drawing/2014/main" id="{00000000-0008-0000-0C00-00001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6" name="Text Box 3">
          <a:extLst>
            <a:ext uri="{FF2B5EF4-FFF2-40B4-BE49-F238E27FC236}">
              <a16:creationId xmlns:a16="http://schemas.microsoft.com/office/drawing/2014/main" id="{00000000-0008-0000-0C00-00002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7" name="Text Box 3">
          <a:extLst>
            <a:ext uri="{FF2B5EF4-FFF2-40B4-BE49-F238E27FC236}">
              <a16:creationId xmlns:a16="http://schemas.microsoft.com/office/drawing/2014/main" id="{00000000-0008-0000-0C00-00002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8" name="Text Box 3">
          <a:extLst>
            <a:ext uri="{FF2B5EF4-FFF2-40B4-BE49-F238E27FC236}">
              <a16:creationId xmlns:a16="http://schemas.microsoft.com/office/drawing/2014/main" id="{00000000-0008-0000-0C00-00002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79" name="Text Box 3">
          <a:extLst>
            <a:ext uri="{FF2B5EF4-FFF2-40B4-BE49-F238E27FC236}">
              <a16:creationId xmlns:a16="http://schemas.microsoft.com/office/drawing/2014/main" id="{00000000-0008-0000-0C00-00002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0" name="Text Box 3">
          <a:extLst>
            <a:ext uri="{FF2B5EF4-FFF2-40B4-BE49-F238E27FC236}">
              <a16:creationId xmlns:a16="http://schemas.microsoft.com/office/drawing/2014/main" id="{00000000-0008-0000-0C00-00002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1" name="Text Box 3">
          <a:extLst>
            <a:ext uri="{FF2B5EF4-FFF2-40B4-BE49-F238E27FC236}">
              <a16:creationId xmlns:a16="http://schemas.microsoft.com/office/drawing/2014/main" id="{00000000-0008-0000-0C00-00002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2" name="Text Box 3">
          <a:extLst>
            <a:ext uri="{FF2B5EF4-FFF2-40B4-BE49-F238E27FC236}">
              <a16:creationId xmlns:a16="http://schemas.microsoft.com/office/drawing/2014/main" id="{00000000-0008-0000-0C00-00002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3" name="Text Box 3">
          <a:extLst>
            <a:ext uri="{FF2B5EF4-FFF2-40B4-BE49-F238E27FC236}">
              <a16:creationId xmlns:a16="http://schemas.microsoft.com/office/drawing/2014/main" id="{00000000-0008-0000-0C00-00002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4" name="Text Box 3">
          <a:extLst>
            <a:ext uri="{FF2B5EF4-FFF2-40B4-BE49-F238E27FC236}">
              <a16:creationId xmlns:a16="http://schemas.microsoft.com/office/drawing/2014/main" id="{00000000-0008-0000-0C00-00002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5" name="Text Box 3">
          <a:extLst>
            <a:ext uri="{FF2B5EF4-FFF2-40B4-BE49-F238E27FC236}">
              <a16:creationId xmlns:a16="http://schemas.microsoft.com/office/drawing/2014/main" id="{00000000-0008-0000-0C00-00002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6" name="Text Box 3">
          <a:extLst>
            <a:ext uri="{FF2B5EF4-FFF2-40B4-BE49-F238E27FC236}">
              <a16:creationId xmlns:a16="http://schemas.microsoft.com/office/drawing/2014/main" id="{00000000-0008-0000-0C00-00002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7" name="Text Box 3">
          <a:extLst>
            <a:ext uri="{FF2B5EF4-FFF2-40B4-BE49-F238E27FC236}">
              <a16:creationId xmlns:a16="http://schemas.microsoft.com/office/drawing/2014/main" id="{00000000-0008-0000-0C00-00002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8" name="Text Box 3">
          <a:extLst>
            <a:ext uri="{FF2B5EF4-FFF2-40B4-BE49-F238E27FC236}">
              <a16:creationId xmlns:a16="http://schemas.microsoft.com/office/drawing/2014/main" id="{00000000-0008-0000-0C00-00002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89" name="Text Box 3">
          <a:extLst>
            <a:ext uri="{FF2B5EF4-FFF2-40B4-BE49-F238E27FC236}">
              <a16:creationId xmlns:a16="http://schemas.microsoft.com/office/drawing/2014/main" id="{00000000-0008-0000-0C00-00002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0" name="Text Box 3">
          <a:extLst>
            <a:ext uri="{FF2B5EF4-FFF2-40B4-BE49-F238E27FC236}">
              <a16:creationId xmlns:a16="http://schemas.microsoft.com/office/drawing/2014/main" id="{00000000-0008-0000-0C00-00002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1" name="Text Box 3">
          <a:extLst>
            <a:ext uri="{FF2B5EF4-FFF2-40B4-BE49-F238E27FC236}">
              <a16:creationId xmlns:a16="http://schemas.microsoft.com/office/drawing/2014/main" id="{00000000-0008-0000-0C00-00002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2" name="Text Box 3">
          <a:extLst>
            <a:ext uri="{FF2B5EF4-FFF2-40B4-BE49-F238E27FC236}">
              <a16:creationId xmlns:a16="http://schemas.microsoft.com/office/drawing/2014/main" id="{00000000-0008-0000-0C00-00003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3" name="Text Box 3">
          <a:extLst>
            <a:ext uri="{FF2B5EF4-FFF2-40B4-BE49-F238E27FC236}">
              <a16:creationId xmlns:a16="http://schemas.microsoft.com/office/drawing/2014/main" id="{00000000-0008-0000-0C00-00003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4" name="Text Box 3">
          <a:extLst>
            <a:ext uri="{FF2B5EF4-FFF2-40B4-BE49-F238E27FC236}">
              <a16:creationId xmlns:a16="http://schemas.microsoft.com/office/drawing/2014/main" id="{00000000-0008-0000-0C00-00003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5" name="Text Box 3">
          <a:extLst>
            <a:ext uri="{FF2B5EF4-FFF2-40B4-BE49-F238E27FC236}">
              <a16:creationId xmlns:a16="http://schemas.microsoft.com/office/drawing/2014/main" id="{00000000-0008-0000-0C00-00003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6" name="Text Box 3">
          <a:extLst>
            <a:ext uri="{FF2B5EF4-FFF2-40B4-BE49-F238E27FC236}">
              <a16:creationId xmlns:a16="http://schemas.microsoft.com/office/drawing/2014/main" id="{00000000-0008-0000-0C00-00003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7" name="Text Box 3">
          <a:extLst>
            <a:ext uri="{FF2B5EF4-FFF2-40B4-BE49-F238E27FC236}">
              <a16:creationId xmlns:a16="http://schemas.microsoft.com/office/drawing/2014/main" id="{00000000-0008-0000-0C00-00003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8" name="Text Box 3">
          <a:extLst>
            <a:ext uri="{FF2B5EF4-FFF2-40B4-BE49-F238E27FC236}">
              <a16:creationId xmlns:a16="http://schemas.microsoft.com/office/drawing/2014/main" id="{00000000-0008-0000-0C00-00003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199" name="Text Box 3">
          <a:extLst>
            <a:ext uri="{FF2B5EF4-FFF2-40B4-BE49-F238E27FC236}">
              <a16:creationId xmlns:a16="http://schemas.microsoft.com/office/drawing/2014/main" id="{00000000-0008-0000-0C00-00003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id="{00000000-0008-0000-0C00-00003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1" name="Text Box 3">
          <a:extLst>
            <a:ext uri="{FF2B5EF4-FFF2-40B4-BE49-F238E27FC236}">
              <a16:creationId xmlns:a16="http://schemas.microsoft.com/office/drawing/2014/main" id="{00000000-0008-0000-0C00-00003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id="{00000000-0008-0000-0C00-00003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3" name="Text Box 3">
          <a:extLst>
            <a:ext uri="{FF2B5EF4-FFF2-40B4-BE49-F238E27FC236}">
              <a16:creationId xmlns:a16="http://schemas.microsoft.com/office/drawing/2014/main" id="{00000000-0008-0000-0C00-00003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id="{00000000-0008-0000-0C00-00003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5" name="Text Box 3">
          <a:extLst>
            <a:ext uri="{FF2B5EF4-FFF2-40B4-BE49-F238E27FC236}">
              <a16:creationId xmlns:a16="http://schemas.microsoft.com/office/drawing/2014/main" id="{00000000-0008-0000-0C00-00003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id="{00000000-0008-0000-0C00-00003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7" name="Text Box 3">
          <a:extLst>
            <a:ext uri="{FF2B5EF4-FFF2-40B4-BE49-F238E27FC236}">
              <a16:creationId xmlns:a16="http://schemas.microsoft.com/office/drawing/2014/main" id="{00000000-0008-0000-0C00-00003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id="{00000000-0008-0000-0C00-00004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09" name="Text Box 3">
          <a:extLst>
            <a:ext uri="{FF2B5EF4-FFF2-40B4-BE49-F238E27FC236}">
              <a16:creationId xmlns:a16="http://schemas.microsoft.com/office/drawing/2014/main" id="{00000000-0008-0000-0C00-00004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0" name="Text Box 3">
          <a:extLst>
            <a:ext uri="{FF2B5EF4-FFF2-40B4-BE49-F238E27FC236}">
              <a16:creationId xmlns:a16="http://schemas.microsoft.com/office/drawing/2014/main" id="{00000000-0008-0000-0C00-00004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1" name="Text Box 3">
          <a:extLst>
            <a:ext uri="{FF2B5EF4-FFF2-40B4-BE49-F238E27FC236}">
              <a16:creationId xmlns:a16="http://schemas.microsoft.com/office/drawing/2014/main" id="{00000000-0008-0000-0C00-00004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id="{00000000-0008-0000-0C00-00004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3" name="Text Box 3">
          <a:extLst>
            <a:ext uri="{FF2B5EF4-FFF2-40B4-BE49-F238E27FC236}">
              <a16:creationId xmlns:a16="http://schemas.microsoft.com/office/drawing/2014/main" id="{00000000-0008-0000-0C00-00004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id="{00000000-0008-0000-0C00-00004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5" name="Text Box 3">
          <a:extLst>
            <a:ext uri="{FF2B5EF4-FFF2-40B4-BE49-F238E27FC236}">
              <a16:creationId xmlns:a16="http://schemas.microsoft.com/office/drawing/2014/main" id="{00000000-0008-0000-0C00-00004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id="{00000000-0008-0000-0C00-00004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7" name="Text Box 3">
          <a:extLst>
            <a:ext uri="{FF2B5EF4-FFF2-40B4-BE49-F238E27FC236}">
              <a16:creationId xmlns:a16="http://schemas.microsoft.com/office/drawing/2014/main" id="{00000000-0008-0000-0C00-00004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id="{00000000-0008-0000-0C00-00004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19" name="Text Box 3">
          <a:extLst>
            <a:ext uri="{FF2B5EF4-FFF2-40B4-BE49-F238E27FC236}">
              <a16:creationId xmlns:a16="http://schemas.microsoft.com/office/drawing/2014/main" id="{00000000-0008-0000-0C00-00004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id="{00000000-0008-0000-0C00-00004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1" name="Text Box 3">
          <a:extLst>
            <a:ext uri="{FF2B5EF4-FFF2-40B4-BE49-F238E27FC236}">
              <a16:creationId xmlns:a16="http://schemas.microsoft.com/office/drawing/2014/main" id="{00000000-0008-0000-0C00-00004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id="{00000000-0008-0000-0C00-00004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3" name="Text Box 3">
          <a:extLst>
            <a:ext uri="{FF2B5EF4-FFF2-40B4-BE49-F238E27FC236}">
              <a16:creationId xmlns:a16="http://schemas.microsoft.com/office/drawing/2014/main" id="{00000000-0008-0000-0C00-00004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id="{00000000-0008-0000-0C00-00005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5" name="Text Box 3">
          <a:extLst>
            <a:ext uri="{FF2B5EF4-FFF2-40B4-BE49-F238E27FC236}">
              <a16:creationId xmlns:a16="http://schemas.microsoft.com/office/drawing/2014/main" id="{00000000-0008-0000-0C00-00005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6" name="Text Box 3">
          <a:extLst>
            <a:ext uri="{FF2B5EF4-FFF2-40B4-BE49-F238E27FC236}">
              <a16:creationId xmlns:a16="http://schemas.microsoft.com/office/drawing/2014/main" id="{00000000-0008-0000-0C00-00005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7" name="Text Box 3">
          <a:extLst>
            <a:ext uri="{FF2B5EF4-FFF2-40B4-BE49-F238E27FC236}">
              <a16:creationId xmlns:a16="http://schemas.microsoft.com/office/drawing/2014/main" id="{00000000-0008-0000-0C00-00005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id="{00000000-0008-0000-0C00-00005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29" name="Text Box 3">
          <a:extLst>
            <a:ext uri="{FF2B5EF4-FFF2-40B4-BE49-F238E27FC236}">
              <a16:creationId xmlns:a16="http://schemas.microsoft.com/office/drawing/2014/main" id="{00000000-0008-0000-0C00-00005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id="{00000000-0008-0000-0C00-00005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1" name="Text Box 3">
          <a:extLst>
            <a:ext uri="{FF2B5EF4-FFF2-40B4-BE49-F238E27FC236}">
              <a16:creationId xmlns:a16="http://schemas.microsoft.com/office/drawing/2014/main" id="{00000000-0008-0000-0C00-00005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2" name="Text Box 3">
          <a:extLst>
            <a:ext uri="{FF2B5EF4-FFF2-40B4-BE49-F238E27FC236}">
              <a16:creationId xmlns:a16="http://schemas.microsoft.com/office/drawing/2014/main" id="{00000000-0008-0000-0C00-00005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3" name="Text Box 3">
          <a:extLst>
            <a:ext uri="{FF2B5EF4-FFF2-40B4-BE49-F238E27FC236}">
              <a16:creationId xmlns:a16="http://schemas.microsoft.com/office/drawing/2014/main" id="{00000000-0008-0000-0C00-00005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id="{00000000-0008-0000-0C00-00005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5" name="Text Box 3">
          <a:extLst>
            <a:ext uri="{FF2B5EF4-FFF2-40B4-BE49-F238E27FC236}">
              <a16:creationId xmlns:a16="http://schemas.microsoft.com/office/drawing/2014/main" id="{00000000-0008-0000-0C00-00005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6" name="Text Box 3">
          <a:extLst>
            <a:ext uri="{FF2B5EF4-FFF2-40B4-BE49-F238E27FC236}">
              <a16:creationId xmlns:a16="http://schemas.microsoft.com/office/drawing/2014/main" id="{00000000-0008-0000-0C00-00005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7" name="Text Box 3">
          <a:extLst>
            <a:ext uri="{FF2B5EF4-FFF2-40B4-BE49-F238E27FC236}">
              <a16:creationId xmlns:a16="http://schemas.microsoft.com/office/drawing/2014/main" id="{00000000-0008-0000-0C00-00005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8" name="Text Box 3">
          <a:extLst>
            <a:ext uri="{FF2B5EF4-FFF2-40B4-BE49-F238E27FC236}">
              <a16:creationId xmlns:a16="http://schemas.microsoft.com/office/drawing/2014/main" id="{00000000-0008-0000-0C00-00005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39" name="Text Box 3">
          <a:extLst>
            <a:ext uri="{FF2B5EF4-FFF2-40B4-BE49-F238E27FC236}">
              <a16:creationId xmlns:a16="http://schemas.microsoft.com/office/drawing/2014/main" id="{00000000-0008-0000-0C00-00005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0" name="Text Box 3">
          <a:extLst>
            <a:ext uri="{FF2B5EF4-FFF2-40B4-BE49-F238E27FC236}">
              <a16:creationId xmlns:a16="http://schemas.microsoft.com/office/drawing/2014/main" id="{00000000-0008-0000-0C00-00006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1" name="Text Box 3">
          <a:extLst>
            <a:ext uri="{FF2B5EF4-FFF2-40B4-BE49-F238E27FC236}">
              <a16:creationId xmlns:a16="http://schemas.microsoft.com/office/drawing/2014/main" id="{00000000-0008-0000-0C00-00006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2" name="Text Box 3">
          <a:extLst>
            <a:ext uri="{FF2B5EF4-FFF2-40B4-BE49-F238E27FC236}">
              <a16:creationId xmlns:a16="http://schemas.microsoft.com/office/drawing/2014/main" id="{00000000-0008-0000-0C00-00006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3" name="Text Box 3">
          <a:extLst>
            <a:ext uri="{FF2B5EF4-FFF2-40B4-BE49-F238E27FC236}">
              <a16:creationId xmlns:a16="http://schemas.microsoft.com/office/drawing/2014/main" id="{00000000-0008-0000-0C00-00006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4" name="Text Box 3">
          <a:extLst>
            <a:ext uri="{FF2B5EF4-FFF2-40B4-BE49-F238E27FC236}">
              <a16:creationId xmlns:a16="http://schemas.microsoft.com/office/drawing/2014/main" id="{00000000-0008-0000-0C00-00006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5" name="Text Box 3">
          <a:extLst>
            <a:ext uri="{FF2B5EF4-FFF2-40B4-BE49-F238E27FC236}">
              <a16:creationId xmlns:a16="http://schemas.microsoft.com/office/drawing/2014/main" id="{00000000-0008-0000-0C00-00006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6" name="Text Box 3">
          <a:extLst>
            <a:ext uri="{FF2B5EF4-FFF2-40B4-BE49-F238E27FC236}">
              <a16:creationId xmlns:a16="http://schemas.microsoft.com/office/drawing/2014/main" id="{00000000-0008-0000-0C00-00006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7" name="Text Box 3">
          <a:extLst>
            <a:ext uri="{FF2B5EF4-FFF2-40B4-BE49-F238E27FC236}">
              <a16:creationId xmlns:a16="http://schemas.microsoft.com/office/drawing/2014/main" id="{00000000-0008-0000-0C00-00006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8" name="Text Box 3">
          <a:extLst>
            <a:ext uri="{FF2B5EF4-FFF2-40B4-BE49-F238E27FC236}">
              <a16:creationId xmlns:a16="http://schemas.microsoft.com/office/drawing/2014/main" id="{00000000-0008-0000-0C00-00006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49" name="Text Box 3">
          <a:extLst>
            <a:ext uri="{FF2B5EF4-FFF2-40B4-BE49-F238E27FC236}">
              <a16:creationId xmlns:a16="http://schemas.microsoft.com/office/drawing/2014/main" id="{00000000-0008-0000-0C00-00006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id="{00000000-0008-0000-0C00-00006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1" name="Text Box 3">
          <a:extLst>
            <a:ext uri="{FF2B5EF4-FFF2-40B4-BE49-F238E27FC236}">
              <a16:creationId xmlns:a16="http://schemas.microsoft.com/office/drawing/2014/main" id="{00000000-0008-0000-0C00-00006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id="{00000000-0008-0000-0C00-00006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3" name="Text Box 3">
          <a:extLst>
            <a:ext uri="{FF2B5EF4-FFF2-40B4-BE49-F238E27FC236}">
              <a16:creationId xmlns:a16="http://schemas.microsoft.com/office/drawing/2014/main" id="{00000000-0008-0000-0C00-00006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00000000-0008-0000-0C00-00006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5" name="Text Box 3">
          <a:extLst>
            <a:ext uri="{FF2B5EF4-FFF2-40B4-BE49-F238E27FC236}">
              <a16:creationId xmlns:a16="http://schemas.microsoft.com/office/drawing/2014/main" id="{00000000-0008-0000-0C00-00006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6" name="Text Box 3">
          <a:extLst>
            <a:ext uri="{FF2B5EF4-FFF2-40B4-BE49-F238E27FC236}">
              <a16:creationId xmlns:a16="http://schemas.microsoft.com/office/drawing/2014/main" id="{00000000-0008-0000-0C00-00007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7" name="Text Box 3">
          <a:extLst>
            <a:ext uri="{FF2B5EF4-FFF2-40B4-BE49-F238E27FC236}">
              <a16:creationId xmlns:a16="http://schemas.microsoft.com/office/drawing/2014/main" id="{00000000-0008-0000-0C00-00007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00000000-0008-0000-0C00-00007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59" name="Text Box 3">
          <a:extLst>
            <a:ext uri="{FF2B5EF4-FFF2-40B4-BE49-F238E27FC236}">
              <a16:creationId xmlns:a16="http://schemas.microsoft.com/office/drawing/2014/main" id="{00000000-0008-0000-0C00-00007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0" name="Text Box 3">
          <a:extLst>
            <a:ext uri="{FF2B5EF4-FFF2-40B4-BE49-F238E27FC236}">
              <a16:creationId xmlns:a16="http://schemas.microsoft.com/office/drawing/2014/main" id="{00000000-0008-0000-0C00-00007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1" name="Text Box 3">
          <a:extLst>
            <a:ext uri="{FF2B5EF4-FFF2-40B4-BE49-F238E27FC236}">
              <a16:creationId xmlns:a16="http://schemas.microsoft.com/office/drawing/2014/main" id="{00000000-0008-0000-0C00-00007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2" name="Text Box 3">
          <a:extLst>
            <a:ext uri="{FF2B5EF4-FFF2-40B4-BE49-F238E27FC236}">
              <a16:creationId xmlns:a16="http://schemas.microsoft.com/office/drawing/2014/main" id="{00000000-0008-0000-0C00-00007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3" name="Text Box 3">
          <a:extLst>
            <a:ext uri="{FF2B5EF4-FFF2-40B4-BE49-F238E27FC236}">
              <a16:creationId xmlns:a16="http://schemas.microsoft.com/office/drawing/2014/main" id="{00000000-0008-0000-0C00-00007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4" name="Text Box 3">
          <a:extLst>
            <a:ext uri="{FF2B5EF4-FFF2-40B4-BE49-F238E27FC236}">
              <a16:creationId xmlns:a16="http://schemas.microsoft.com/office/drawing/2014/main" id="{00000000-0008-0000-0C00-00007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5" name="Text Box 3">
          <a:extLst>
            <a:ext uri="{FF2B5EF4-FFF2-40B4-BE49-F238E27FC236}">
              <a16:creationId xmlns:a16="http://schemas.microsoft.com/office/drawing/2014/main" id="{00000000-0008-0000-0C00-00007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6" name="Text Box 3">
          <a:extLst>
            <a:ext uri="{FF2B5EF4-FFF2-40B4-BE49-F238E27FC236}">
              <a16:creationId xmlns:a16="http://schemas.microsoft.com/office/drawing/2014/main" id="{00000000-0008-0000-0C00-00007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7" name="Text Box 3">
          <a:extLst>
            <a:ext uri="{FF2B5EF4-FFF2-40B4-BE49-F238E27FC236}">
              <a16:creationId xmlns:a16="http://schemas.microsoft.com/office/drawing/2014/main" id="{00000000-0008-0000-0C00-00007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id="{00000000-0008-0000-0C00-00007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69" name="Text Box 3">
          <a:extLst>
            <a:ext uri="{FF2B5EF4-FFF2-40B4-BE49-F238E27FC236}">
              <a16:creationId xmlns:a16="http://schemas.microsoft.com/office/drawing/2014/main" id="{00000000-0008-0000-0C00-00007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0" name="Text Box 3">
          <a:extLst>
            <a:ext uri="{FF2B5EF4-FFF2-40B4-BE49-F238E27FC236}">
              <a16:creationId xmlns:a16="http://schemas.microsoft.com/office/drawing/2014/main" id="{00000000-0008-0000-0C00-00007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1" name="Text Box 3">
          <a:extLst>
            <a:ext uri="{FF2B5EF4-FFF2-40B4-BE49-F238E27FC236}">
              <a16:creationId xmlns:a16="http://schemas.microsoft.com/office/drawing/2014/main" id="{00000000-0008-0000-0C00-00007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2" name="Text Box 3">
          <a:extLst>
            <a:ext uri="{FF2B5EF4-FFF2-40B4-BE49-F238E27FC236}">
              <a16:creationId xmlns:a16="http://schemas.microsoft.com/office/drawing/2014/main" id="{00000000-0008-0000-0C00-00008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3" name="Text Box 3">
          <a:extLst>
            <a:ext uri="{FF2B5EF4-FFF2-40B4-BE49-F238E27FC236}">
              <a16:creationId xmlns:a16="http://schemas.microsoft.com/office/drawing/2014/main" id="{00000000-0008-0000-0C00-00008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00000000-0008-0000-0C00-00008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5" name="Text Box 3">
          <a:extLst>
            <a:ext uri="{FF2B5EF4-FFF2-40B4-BE49-F238E27FC236}">
              <a16:creationId xmlns:a16="http://schemas.microsoft.com/office/drawing/2014/main" id="{00000000-0008-0000-0C00-00008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6" name="Text Box 3">
          <a:extLst>
            <a:ext uri="{FF2B5EF4-FFF2-40B4-BE49-F238E27FC236}">
              <a16:creationId xmlns:a16="http://schemas.microsoft.com/office/drawing/2014/main" id="{00000000-0008-0000-0C00-00008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7" name="Text Box 3">
          <a:extLst>
            <a:ext uri="{FF2B5EF4-FFF2-40B4-BE49-F238E27FC236}">
              <a16:creationId xmlns:a16="http://schemas.microsoft.com/office/drawing/2014/main" id="{00000000-0008-0000-0C00-00008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00000000-0008-0000-0C00-00008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79" name="Text Box 3">
          <a:extLst>
            <a:ext uri="{FF2B5EF4-FFF2-40B4-BE49-F238E27FC236}">
              <a16:creationId xmlns:a16="http://schemas.microsoft.com/office/drawing/2014/main" id="{00000000-0008-0000-0C00-00008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0" name="Text Box 3">
          <a:extLst>
            <a:ext uri="{FF2B5EF4-FFF2-40B4-BE49-F238E27FC236}">
              <a16:creationId xmlns:a16="http://schemas.microsoft.com/office/drawing/2014/main" id="{00000000-0008-0000-0C00-00008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1" name="Text Box 3">
          <a:extLst>
            <a:ext uri="{FF2B5EF4-FFF2-40B4-BE49-F238E27FC236}">
              <a16:creationId xmlns:a16="http://schemas.microsoft.com/office/drawing/2014/main" id="{00000000-0008-0000-0C00-00008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2" name="Text Box 3">
          <a:extLst>
            <a:ext uri="{FF2B5EF4-FFF2-40B4-BE49-F238E27FC236}">
              <a16:creationId xmlns:a16="http://schemas.microsoft.com/office/drawing/2014/main" id="{00000000-0008-0000-0C00-00008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00000000-0008-0000-0C00-00008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4" name="Text Box 3">
          <a:extLst>
            <a:ext uri="{FF2B5EF4-FFF2-40B4-BE49-F238E27FC236}">
              <a16:creationId xmlns:a16="http://schemas.microsoft.com/office/drawing/2014/main" id="{00000000-0008-0000-0C00-00008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5" name="Text Box 3">
          <a:extLst>
            <a:ext uri="{FF2B5EF4-FFF2-40B4-BE49-F238E27FC236}">
              <a16:creationId xmlns:a16="http://schemas.microsoft.com/office/drawing/2014/main" id="{00000000-0008-0000-0C00-00008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C00-00008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7" name="Text Box 3">
          <a:extLst>
            <a:ext uri="{FF2B5EF4-FFF2-40B4-BE49-F238E27FC236}">
              <a16:creationId xmlns:a16="http://schemas.microsoft.com/office/drawing/2014/main" id="{00000000-0008-0000-0C00-00008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8" name="Text Box 3">
          <a:extLst>
            <a:ext uri="{FF2B5EF4-FFF2-40B4-BE49-F238E27FC236}">
              <a16:creationId xmlns:a16="http://schemas.microsoft.com/office/drawing/2014/main" id="{00000000-0008-0000-0C00-00009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id="{00000000-0008-0000-0C00-00009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0" name="Text Box 3">
          <a:extLst>
            <a:ext uri="{FF2B5EF4-FFF2-40B4-BE49-F238E27FC236}">
              <a16:creationId xmlns:a16="http://schemas.microsoft.com/office/drawing/2014/main" id="{00000000-0008-0000-0C00-00009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1" name="Text Box 3">
          <a:extLst>
            <a:ext uri="{FF2B5EF4-FFF2-40B4-BE49-F238E27FC236}">
              <a16:creationId xmlns:a16="http://schemas.microsoft.com/office/drawing/2014/main" id="{00000000-0008-0000-0C00-00009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2" name="Text Box 3">
          <a:extLst>
            <a:ext uri="{FF2B5EF4-FFF2-40B4-BE49-F238E27FC236}">
              <a16:creationId xmlns:a16="http://schemas.microsoft.com/office/drawing/2014/main" id="{00000000-0008-0000-0C00-00009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3" name="Text Box 3">
          <a:extLst>
            <a:ext uri="{FF2B5EF4-FFF2-40B4-BE49-F238E27FC236}">
              <a16:creationId xmlns:a16="http://schemas.microsoft.com/office/drawing/2014/main" id="{00000000-0008-0000-0C00-00009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4" name="Text Box 3">
          <a:extLst>
            <a:ext uri="{FF2B5EF4-FFF2-40B4-BE49-F238E27FC236}">
              <a16:creationId xmlns:a16="http://schemas.microsoft.com/office/drawing/2014/main" id="{00000000-0008-0000-0C00-00009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id="{00000000-0008-0000-0C00-00009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6" name="Text Box 3">
          <a:extLst>
            <a:ext uri="{FF2B5EF4-FFF2-40B4-BE49-F238E27FC236}">
              <a16:creationId xmlns:a16="http://schemas.microsoft.com/office/drawing/2014/main" id="{00000000-0008-0000-0C00-00009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7" name="Text Box 3">
          <a:extLst>
            <a:ext uri="{FF2B5EF4-FFF2-40B4-BE49-F238E27FC236}">
              <a16:creationId xmlns:a16="http://schemas.microsoft.com/office/drawing/2014/main" id="{00000000-0008-0000-0C00-00009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8" name="Text Box 3">
          <a:extLst>
            <a:ext uri="{FF2B5EF4-FFF2-40B4-BE49-F238E27FC236}">
              <a16:creationId xmlns:a16="http://schemas.microsoft.com/office/drawing/2014/main" id="{00000000-0008-0000-0C00-00009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id="{00000000-0008-0000-0C00-00009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0" name="Text Box 3">
          <a:extLst>
            <a:ext uri="{FF2B5EF4-FFF2-40B4-BE49-F238E27FC236}">
              <a16:creationId xmlns:a16="http://schemas.microsoft.com/office/drawing/2014/main" id="{00000000-0008-0000-0C00-00009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1" name="Text Box 3">
          <a:extLst>
            <a:ext uri="{FF2B5EF4-FFF2-40B4-BE49-F238E27FC236}">
              <a16:creationId xmlns:a16="http://schemas.microsoft.com/office/drawing/2014/main" id="{00000000-0008-0000-0C00-00009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2" name="Text Box 3">
          <a:extLst>
            <a:ext uri="{FF2B5EF4-FFF2-40B4-BE49-F238E27FC236}">
              <a16:creationId xmlns:a16="http://schemas.microsoft.com/office/drawing/2014/main" id="{00000000-0008-0000-0C00-00009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id="{00000000-0008-0000-0C00-00009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4" name="Text Box 3">
          <a:extLst>
            <a:ext uri="{FF2B5EF4-FFF2-40B4-BE49-F238E27FC236}">
              <a16:creationId xmlns:a16="http://schemas.microsoft.com/office/drawing/2014/main" id="{00000000-0008-0000-0C00-0000A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5" name="Text Box 3">
          <a:extLst>
            <a:ext uri="{FF2B5EF4-FFF2-40B4-BE49-F238E27FC236}">
              <a16:creationId xmlns:a16="http://schemas.microsoft.com/office/drawing/2014/main" id="{00000000-0008-0000-0C00-0000A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6" name="Text Box 3">
          <a:extLst>
            <a:ext uri="{FF2B5EF4-FFF2-40B4-BE49-F238E27FC236}">
              <a16:creationId xmlns:a16="http://schemas.microsoft.com/office/drawing/2014/main" id="{00000000-0008-0000-0C00-0000A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7" name="Text Box 3">
          <a:extLst>
            <a:ext uri="{FF2B5EF4-FFF2-40B4-BE49-F238E27FC236}">
              <a16:creationId xmlns:a16="http://schemas.microsoft.com/office/drawing/2014/main" id="{00000000-0008-0000-0C00-0000A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8" name="Text Box 3">
          <a:extLst>
            <a:ext uri="{FF2B5EF4-FFF2-40B4-BE49-F238E27FC236}">
              <a16:creationId xmlns:a16="http://schemas.microsoft.com/office/drawing/2014/main" id="{00000000-0008-0000-0C00-0000A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09" name="Text Box 3">
          <a:extLst>
            <a:ext uri="{FF2B5EF4-FFF2-40B4-BE49-F238E27FC236}">
              <a16:creationId xmlns:a16="http://schemas.microsoft.com/office/drawing/2014/main" id="{00000000-0008-0000-0C00-0000A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0" name="Text Box 3">
          <a:extLst>
            <a:ext uri="{FF2B5EF4-FFF2-40B4-BE49-F238E27FC236}">
              <a16:creationId xmlns:a16="http://schemas.microsoft.com/office/drawing/2014/main" id="{00000000-0008-0000-0C00-0000A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id="{00000000-0008-0000-0C00-0000A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2" name="Text Box 3">
          <a:extLst>
            <a:ext uri="{FF2B5EF4-FFF2-40B4-BE49-F238E27FC236}">
              <a16:creationId xmlns:a16="http://schemas.microsoft.com/office/drawing/2014/main" id="{00000000-0008-0000-0C00-0000A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3" name="Text Box 3">
          <a:extLst>
            <a:ext uri="{FF2B5EF4-FFF2-40B4-BE49-F238E27FC236}">
              <a16:creationId xmlns:a16="http://schemas.microsoft.com/office/drawing/2014/main" id="{00000000-0008-0000-0C00-0000A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00000000-0008-0000-0C00-0000A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5" name="Text Box 3">
          <a:extLst>
            <a:ext uri="{FF2B5EF4-FFF2-40B4-BE49-F238E27FC236}">
              <a16:creationId xmlns:a16="http://schemas.microsoft.com/office/drawing/2014/main" id="{00000000-0008-0000-0C00-0000A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00000000-0008-0000-0C00-0000A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7" name="Text Box 3">
          <a:extLst>
            <a:ext uri="{FF2B5EF4-FFF2-40B4-BE49-F238E27FC236}">
              <a16:creationId xmlns:a16="http://schemas.microsoft.com/office/drawing/2014/main" id="{00000000-0008-0000-0C00-0000A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00000000-0008-0000-0C00-0000A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id="{00000000-0008-0000-0C00-0000A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0" name="Text Box 3">
          <a:extLst>
            <a:ext uri="{FF2B5EF4-FFF2-40B4-BE49-F238E27FC236}">
              <a16:creationId xmlns:a16="http://schemas.microsoft.com/office/drawing/2014/main" id="{00000000-0008-0000-0C00-0000B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1" name="Text Box 3">
          <a:extLst>
            <a:ext uri="{FF2B5EF4-FFF2-40B4-BE49-F238E27FC236}">
              <a16:creationId xmlns:a16="http://schemas.microsoft.com/office/drawing/2014/main" id="{00000000-0008-0000-0C00-0000B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00000000-0008-0000-0C00-0000B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id="{00000000-0008-0000-0C00-0000B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00000000-0008-0000-0C00-0000B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id="{00000000-0008-0000-0C00-0000B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6" name="Text Box 3">
          <a:extLst>
            <a:ext uri="{FF2B5EF4-FFF2-40B4-BE49-F238E27FC236}">
              <a16:creationId xmlns:a16="http://schemas.microsoft.com/office/drawing/2014/main" id="{00000000-0008-0000-0C00-0000B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id="{00000000-0008-0000-0C00-0000B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00000000-0008-0000-0C00-0000B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00000000-0008-0000-0C00-0000B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0" name="Text Box 3">
          <a:extLst>
            <a:ext uri="{FF2B5EF4-FFF2-40B4-BE49-F238E27FC236}">
              <a16:creationId xmlns:a16="http://schemas.microsoft.com/office/drawing/2014/main" id="{00000000-0008-0000-0C00-0000B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1" name="Text Box 3">
          <a:extLst>
            <a:ext uri="{FF2B5EF4-FFF2-40B4-BE49-F238E27FC236}">
              <a16:creationId xmlns:a16="http://schemas.microsoft.com/office/drawing/2014/main" id="{00000000-0008-0000-0C00-0000B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id="{00000000-0008-0000-0C00-0000B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3" name="Text Box 3">
          <a:extLst>
            <a:ext uri="{FF2B5EF4-FFF2-40B4-BE49-F238E27FC236}">
              <a16:creationId xmlns:a16="http://schemas.microsoft.com/office/drawing/2014/main" id="{00000000-0008-0000-0C00-0000B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4" name="Text Box 3">
          <a:extLst>
            <a:ext uri="{FF2B5EF4-FFF2-40B4-BE49-F238E27FC236}">
              <a16:creationId xmlns:a16="http://schemas.microsoft.com/office/drawing/2014/main" id="{00000000-0008-0000-0C00-0000B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id="{00000000-0008-0000-0C00-0000B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id="{00000000-0008-0000-0C00-0000C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00000000-0008-0000-0C00-0000C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id="{00000000-0008-0000-0C00-0000C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id="{00000000-0008-0000-0C00-0000C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0000000-0008-0000-0C00-0000C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1" name="Text Box 3">
          <a:extLst>
            <a:ext uri="{FF2B5EF4-FFF2-40B4-BE49-F238E27FC236}">
              <a16:creationId xmlns:a16="http://schemas.microsoft.com/office/drawing/2014/main" id="{00000000-0008-0000-0C00-0000C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00000000-0008-0000-0C00-0000C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00000000-0008-0000-0C00-0000C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id="{00000000-0008-0000-0C00-0000C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5" name="Text Box 3">
          <a:extLst>
            <a:ext uri="{FF2B5EF4-FFF2-40B4-BE49-F238E27FC236}">
              <a16:creationId xmlns:a16="http://schemas.microsoft.com/office/drawing/2014/main" id="{00000000-0008-0000-0C00-0000C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00000000-0008-0000-0C00-0000C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7" name="Text Box 3">
          <a:extLst>
            <a:ext uri="{FF2B5EF4-FFF2-40B4-BE49-F238E27FC236}">
              <a16:creationId xmlns:a16="http://schemas.microsoft.com/office/drawing/2014/main" id="{00000000-0008-0000-0C00-0000C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00000000-0008-0000-0C00-0000C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49" name="Text Box 3">
          <a:extLst>
            <a:ext uri="{FF2B5EF4-FFF2-40B4-BE49-F238E27FC236}">
              <a16:creationId xmlns:a16="http://schemas.microsoft.com/office/drawing/2014/main" id="{00000000-0008-0000-0C00-0000C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0" name="Text Box 3">
          <a:extLst>
            <a:ext uri="{FF2B5EF4-FFF2-40B4-BE49-F238E27FC236}">
              <a16:creationId xmlns:a16="http://schemas.microsoft.com/office/drawing/2014/main" id="{00000000-0008-0000-0C00-0000C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id="{00000000-0008-0000-0C00-0000C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2" name="Text Box 3">
          <a:extLst>
            <a:ext uri="{FF2B5EF4-FFF2-40B4-BE49-F238E27FC236}">
              <a16:creationId xmlns:a16="http://schemas.microsoft.com/office/drawing/2014/main" id="{00000000-0008-0000-0C00-0000D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3" name="Text Box 3">
          <a:extLst>
            <a:ext uri="{FF2B5EF4-FFF2-40B4-BE49-F238E27FC236}">
              <a16:creationId xmlns:a16="http://schemas.microsoft.com/office/drawing/2014/main" id="{00000000-0008-0000-0C00-0000D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00000000-0008-0000-0C00-0000D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5" name="Text Box 3">
          <a:extLst>
            <a:ext uri="{FF2B5EF4-FFF2-40B4-BE49-F238E27FC236}">
              <a16:creationId xmlns:a16="http://schemas.microsoft.com/office/drawing/2014/main" id="{00000000-0008-0000-0C00-0000D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6" name="Text Box 3">
          <a:extLst>
            <a:ext uri="{FF2B5EF4-FFF2-40B4-BE49-F238E27FC236}">
              <a16:creationId xmlns:a16="http://schemas.microsoft.com/office/drawing/2014/main" id="{00000000-0008-0000-0C00-0000D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7" name="Text Box 3">
          <a:extLst>
            <a:ext uri="{FF2B5EF4-FFF2-40B4-BE49-F238E27FC236}">
              <a16:creationId xmlns:a16="http://schemas.microsoft.com/office/drawing/2014/main" id="{00000000-0008-0000-0C00-0000D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C00-0000D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id="{00000000-0008-0000-0C00-0000D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0" name="Text Box 3">
          <a:extLst>
            <a:ext uri="{FF2B5EF4-FFF2-40B4-BE49-F238E27FC236}">
              <a16:creationId xmlns:a16="http://schemas.microsoft.com/office/drawing/2014/main" id="{00000000-0008-0000-0C00-0000D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1" name="Text Box 3">
          <a:extLst>
            <a:ext uri="{FF2B5EF4-FFF2-40B4-BE49-F238E27FC236}">
              <a16:creationId xmlns:a16="http://schemas.microsoft.com/office/drawing/2014/main" id="{00000000-0008-0000-0C00-0000D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00000000-0008-0000-0C00-0000D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3" name="Text Box 3">
          <a:extLst>
            <a:ext uri="{FF2B5EF4-FFF2-40B4-BE49-F238E27FC236}">
              <a16:creationId xmlns:a16="http://schemas.microsoft.com/office/drawing/2014/main" id="{00000000-0008-0000-0C00-0000D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id="{00000000-0008-0000-0C00-0000D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5" name="Text Box 3">
          <a:extLst>
            <a:ext uri="{FF2B5EF4-FFF2-40B4-BE49-F238E27FC236}">
              <a16:creationId xmlns:a16="http://schemas.microsoft.com/office/drawing/2014/main" id="{00000000-0008-0000-0C00-0000D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id="{00000000-0008-0000-0C00-0000D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7" name="Text Box 3">
          <a:extLst>
            <a:ext uri="{FF2B5EF4-FFF2-40B4-BE49-F238E27FC236}">
              <a16:creationId xmlns:a16="http://schemas.microsoft.com/office/drawing/2014/main" id="{00000000-0008-0000-0C00-0000D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id="{00000000-0008-0000-0C00-0000E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00000000-0008-0000-0C00-0000E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id="{00000000-0008-0000-0C00-0000E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1" name="Text Box 3">
          <a:extLst>
            <a:ext uri="{FF2B5EF4-FFF2-40B4-BE49-F238E27FC236}">
              <a16:creationId xmlns:a16="http://schemas.microsoft.com/office/drawing/2014/main" id="{00000000-0008-0000-0C00-0000E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2" name="Text Box 3">
          <a:extLst>
            <a:ext uri="{FF2B5EF4-FFF2-40B4-BE49-F238E27FC236}">
              <a16:creationId xmlns:a16="http://schemas.microsoft.com/office/drawing/2014/main" id="{00000000-0008-0000-0C00-0000E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3" name="Text Box 3">
          <a:extLst>
            <a:ext uri="{FF2B5EF4-FFF2-40B4-BE49-F238E27FC236}">
              <a16:creationId xmlns:a16="http://schemas.microsoft.com/office/drawing/2014/main" id="{00000000-0008-0000-0C00-0000E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id="{00000000-0008-0000-0C00-0000E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id="{00000000-0008-0000-0C00-0000E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id="{00000000-0008-0000-0C00-0000E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7" name="Text Box 3">
          <a:extLst>
            <a:ext uri="{FF2B5EF4-FFF2-40B4-BE49-F238E27FC236}">
              <a16:creationId xmlns:a16="http://schemas.microsoft.com/office/drawing/2014/main" id="{00000000-0008-0000-0C00-0000E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C00-0000E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79" name="Text Box 3">
          <a:extLst>
            <a:ext uri="{FF2B5EF4-FFF2-40B4-BE49-F238E27FC236}">
              <a16:creationId xmlns:a16="http://schemas.microsoft.com/office/drawing/2014/main" id="{00000000-0008-0000-0C00-0000E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00000000-0008-0000-0C00-0000E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1" name="Text Box 3">
          <a:extLst>
            <a:ext uri="{FF2B5EF4-FFF2-40B4-BE49-F238E27FC236}">
              <a16:creationId xmlns:a16="http://schemas.microsoft.com/office/drawing/2014/main" id="{00000000-0008-0000-0C00-0000E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id="{00000000-0008-0000-0C00-0000E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3" name="Text Box 3">
          <a:extLst>
            <a:ext uri="{FF2B5EF4-FFF2-40B4-BE49-F238E27FC236}">
              <a16:creationId xmlns:a16="http://schemas.microsoft.com/office/drawing/2014/main" id="{00000000-0008-0000-0C00-0000E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00000000-0008-0000-0C00-0000F0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5" name="Text Box 3">
          <a:extLst>
            <a:ext uri="{FF2B5EF4-FFF2-40B4-BE49-F238E27FC236}">
              <a16:creationId xmlns:a16="http://schemas.microsoft.com/office/drawing/2014/main" id="{00000000-0008-0000-0C00-0000F1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id="{00000000-0008-0000-0C00-0000F2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7" name="Text Box 3">
          <a:extLst>
            <a:ext uri="{FF2B5EF4-FFF2-40B4-BE49-F238E27FC236}">
              <a16:creationId xmlns:a16="http://schemas.microsoft.com/office/drawing/2014/main" id="{00000000-0008-0000-0C00-0000F3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00000000-0008-0000-0C00-0000F4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89" name="Text Box 3">
          <a:extLst>
            <a:ext uri="{FF2B5EF4-FFF2-40B4-BE49-F238E27FC236}">
              <a16:creationId xmlns:a16="http://schemas.microsoft.com/office/drawing/2014/main" id="{00000000-0008-0000-0C00-0000F5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0" name="Text Box 3">
          <a:extLst>
            <a:ext uri="{FF2B5EF4-FFF2-40B4-BE49-F238E27FC236}">
              <a16:creationId xmlns:a16="http://schemas.microsoft.com/office/drawing/2014/main" id="{00000000-0008-0000-0C00-0000F6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1" name="Text Box 3">
          <a:extLst>
            <a:ext uri="{FF2B5EF4-FFF2-40B4-BE49-F238E27FC236}">
              <a16:creationId xmlns:a16="http://schemas.microsoft.com/office/drawing/2014/main" id="{00000000-0008-0000-0C00-0000F7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2" name="Text Box 3">
          <a:extLst>
            <a:ext uri="{FF2B5EF4-FFF2-40B4-BE49-F238E27FC236}">
              <a16:creationId xmlns:a16="http://schemas.microsoft.com/office/drawing/2014/main" id="{00000000-0008-0000-0C00-0000F8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3" name="Text Box 3">
          <a:extLst>
            <a:ext uri="{FF2B5EF4-FFF2-40B4-BE49-F238E27FC236}">
              <a16:creationId xmlns:a16="http://schemas.microsoft.com/office/drawing/2014/main" id="{00000000-0008-0000-0C00-0000F9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00000000-0008-0000-0C00-0000FA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5" name="Text Box 3">
          <a:extLst>
            <a:ext uri="{FF2B5EF4-FFF2-40B4-BE49-F238E27FC236}">
              <a16:creationId xmlns:a16="http://schemas.microsoft.com/office/drawing/2014/main" id="{00000000-0008-0000-0C00-0000FB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00000000-0008-0000-0C00-0000FC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7" name="Text Box 3">
          <a:extLst>
            <a:ext uri="{FF2B5EF4-FFF2-40B4-BE49-F238E27FC236}">
              <a16:creationId xmlns:a16="http://schemas.microsoft.com/office/drawing/2014/main" id="{00000000-0008-0000-0C00-0000FD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id="{00000000-0008-0000-0C00-0000FE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399" name="Text Box 3">
          <a:extLst>
            <a:ext uri="{FF2B5EF4-FFF2-40B4-BE49-F238E27FC236}">
              <a16:creationId xmlns:a16="http://schemas.microsoft.com/office/drawing/2014/main" id="{00000000-0008-0000-0C00-0000FF18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00000000-0008-0000-0C00-00000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1" name="Text Box 3">
          <a:extLst>
            <a:ext uri="{FF2B5EF4-FFF2-40B4-BE49-F238E27FC236}">
              <a16:creationId xmlns:a16="http://schemas.microsoft.com/office/drawing/2014/main" id="{00000000-0008-0000-0C00-00000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2" name="Text Box 3">
          <a:extLst>
            <a:ext uri="{FF2B5EF4-FFF2-40B4-BE49-F238E27FC236}">
              <a16:creationId xmlns:a16="http://schemas.microsoft.com/office/drawing/2014/main" id="{00000000-0008-0000-0C00-00000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id="{00000000-0008-0000-0C00-00000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00000000-0008-0000-0C00-00000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5" name="Text Box 3">
          <a:extLst>
            <a:ext uri="{FF2B5EF4-FFF2-40B4-BE49-F238E27FC236}">
              <a16:creationId xmlns:a16="http://schemas.microsoft.com/office/drawing/2014/main" id="{00000000-0008-0000-0C00-00000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00000000-0008-0000-0C00-00000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7" name="Text Box 3">
          <a:extLst>
            <a:ext uri="{FF2B5EF4-FFF2-40B4-BE49-F238E27FC236}">
              <a16:creationId xmlns:a16="http://schemas.microsoft.com/office/drawing/2014/main" id="{00000000-0008-0000-0C00-00000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8" name="Text Box 3">
          <a:extLst>
            <a:ext uri="{FF2B5EF4-FFF2-40B4-BE49-F238E27FC236}">
              <a16:creationId xmlns:a16="http://schemas.microsoft.com/office/drawing/2014/main" id="{00000000-0008-0000-0C00-00000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09" name="Text Box 3">
          <a:extLst>
            <a:ext uri="{FF2B5EF4-FFF2-40B4-BE49-F238E27FC236}">
              <a16:creationId xmlns:a16="http://schemas.microsoft.com/office/drawing/2014/main" id="{00000000-0008-0000-0C00-00000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0" name="Text Box 3">
          <a:extLst>
            <a:ext uri="{FF2B5EF4-FFF2-40B4-BE49-F238E27FC236}">
              <a16:creationId xmlns:a16="http://schemas.microsoft.com/office/drawing/2014/main" id="{00000000-0008-0000-0C00-00000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1" name="Text Box 3">
          <a:extLst>
            <a:ext uri="{FF2B5EF4-FFF2-40B4-BE49-F238E27FC236}">
              <a16:creationId xmlns:a16="http://schemas.microsoft.com/office/drawing/2014/main" id="{00000000-0008-0000-0C00-00000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00000000-0008-0000-0C00-00000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3" name="Text Box 3">
          <a:extLst>
            <a:ext uri="{FF2B5EF4-FFF2-40B4-BE49-F238E27FC236}">
              <a16:creationId xmlns:a16="http://schemas.microsoft.com/office/drawing/2014/main" id="{00000000-0008-0000-0C00-00000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4" name="Text Box 3">
          <a:extLst>
            <a:ext uri="{FF2B5EF4-FFF2-40B4-BE49-F238E27FC236}">
              <a16:creationId xmlns:a16="http://schemas.microsoft.com/office/drawing/2014/main" id="{00000000-0008-0000-0C00-00000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5" name="Text Box 3">
          <a:extLst>
            <a:ext uri="{FF2B5EF4-FFF2-40B4-BE49-F238E27FC236}">
              <a16:creationId xmlns:a16="http://schemas.microsoft.com/office/drawing/2014/main" id="{00000000-0008-0000-0C00-00000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00000000-0008-0000-0C00-00001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7" name="Text Box 3">
          <a:extLst>
            <a:ext uri="{FF2B5EF4-FFF2-40B4-BE49-F238E27FC236}">
              <a16:creationId xmlns:a16="http://schemas.microsoft.com/office/drawing/2014/main" id="{00000000-0008-0000-0C00-00001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00000000-0008-0000-0C00-00001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19" name="Text Box 3">
          <a:extLst>
            <a:ext uri="{FF2B5EF4-FFF2-40B4-BE49-F238E27FC236}">
              <a16:creationId xmlns:a16="http://schemas.microsoft.com/office/drawing/2014/main" id="{00000000-0008-0000-0C00-00001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00000000-0008-0000-0C00-00001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1" name="Text Box 3">
          <a:extLst>
            <a:ext uri="{FF2B5EF4-FFF2-40B4-BE49-F238E27FC236}">
              <a16:creationId xmlns:a16="http://schemas.microsoft.com/office/drawing/2014/main" id="{00000000-0008-0000-0C00-00001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2" name="Text Box 3">
          <a:extLst>
            <a:ext uri="{FF2B5EF4-FFF2-40B4-BE49-F238E27FC236}">
              <a16:creationId xmlns:a16="http://schemas.microsoft.com/office/drawing/2014/main" id="{00000000-0008-0000-0C00-00001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id="{00000000-0008-0000-0C00-00001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00000000-0008-0000-0C00-00001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5" name="Text Box 3">
          <a:extLst>
            <a:ext uri="{FF2B5EF4-FFF2-40B4-BE49-F238E27FC236}">
              <a16:creationId xmlns:a16="http://schemas.microsoft.com/office/drawing/2014/main" id="{00000000-0008-0000-0C00-00001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6" name="Text Box 3">
          <a:extLst>
            <a:ext uri="{FF2B5EF4-FFF2-40B4-BE49-F238E27FC236}">
              <a16:creationId xmlns:a16="http://schemas.microsoft.com/office/drawing/2014/main" id="{00000000-0008-0000-0C00-00001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7" name="Text Box 3">
          <a:extLst>
            <a:ext uri="{FF2B5EF4-FFF2-40B4-BE49-F238E27FC236}">
              <a16:creationId xmlns:a16="http://schemas.microsoft.com/office/drawing/2014/main" id="{00000000-0008-0000-0C00-00001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00000000-0008-0000-0C00-00001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29" name="Text Box 3">
          <a:extLst>
            <a:ext uri="{FF2B5EF4-FFF2-40B4-BE49-F238E27FC236}">
              <a16:creationId xmlns:a16="http://schemas.microsoft.com/office/drawing/2014/main" id="{00000000-0008-0000-0C00-00001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0" name="Text Box 3">
          <a:extLst>
            <a:ext uri="{FF2B5EF4-FFF2-40B4-BE49-F238E27FC236}">
              <a16:creationId xmlns:a16="http://schemas.microsoft.com/office/drawing/2014/main" id="{00000000-0008-0000-0C00-00001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1" name="Text Box 3">
          <a:extLst>
            <a:ext uri="{FF2B5EF4-FFF2-40B4-BE49-F238E27FC236}">
              <a16:creationId xmlns:a16="http://schemas.microsoft.com/office/drawing/2014/main" id="{00000000-0008-0000-0C00-00001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00000000-0008-0000-0C00-00002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id="{00000000-0008-0000-0C00-00002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4" name="Text Box 3">
          <a:extLst>
            <a:ext uri="{FF2B5EF4-FFF2-40B4-BE49-F238E27FC236}">
              <a16:creationId xmlns:a16="http://schemas.microsoft.com/office/drawing/2014/main" id="{00000000-0008-0000-0C00-00002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5" name="Text Box 3">
          <a:extLst>
            <a:ext uri="{FF2B5EF4-FFF2-40B4-BE49-F238E27FC236}">
              <a16:creationId xmlns:a16="http://schemas.microsoft.com/office/drawing/2014/main" id="{00000000-0008-0000-0C00-00002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00000000-0008-0000-0C00-00002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7" name="Text Box 3">
          <a:extLst>
            <a:ext uri="{FF2B5EF4-FFF2-40B4-BE49-F238E27FC236}">
              <a16:creationId xmlns:a16="http://schemas.microsoft.com/office/drawing/2014/main" id="{00000000-0008-0000-0C00-00002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8" name="Text Box 3">
          <a:extLst>
            <a:ext uri="{FF2B5EF4-FFF2-40B4-BE49-F238E27FC236}">
              <a16:creationId xmlns:a16="http://schemas.microsoft.com/office/drawing/2014/main" id="{00000000-0008-0000-0C00-00002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39" name="Text Box 3">
          <a:extLst>
            <a:ext uri="{FF2B5EF4-FFF2-40B4-BE49-F238E27FC236}">
              <a16:creationId xmlns:a16="http://schemas.microsoft.com/office/drawing/2014/main" id="{00000000-0008-0000-0C00-00002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0" name="Text Box 3">
          <a:extLst>
            <a:ext uri="{FF2B5EF4-FFF2-40B4-BE49-F238E27FC236}">
              <a16:creationId xmlns:a16="http://schemas.microsoft.com/office/drawing/2014/main" id="{00000000-0008-0000-0C00-00002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1" name="Text Box 3">
          <a:extLst>
            <a:ext uri="{FF2B5EF4-FFF2-40B4-BE49-F238E27FC236}">
              <a16:creationId xmlns:a16="http://schemas.microsoft.com/office/drawing/2014/main" id="{00000000-0008-0000-0C00-00002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2" name="Text Box 3">
          <a:extLst>
            <a:ext uri="{FF2B5EF4-FFF2-40B4-BE49-F238E27FC236}">
              <a16:creationId xmlns:a16="http://schemas.microsoft.com/office/drawing/2014/main" id="{00000000-0008-0000-0C00-00002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3" name="Text Box 3">
          <a:extLst>
            <a:ext uri="{FF2B5EF4-FFF2-40B4-BE49-F238E27FC236}">
              <a16:creationId xmlns:a16="http://schemas.microsoft.com/office/drawing/2014/main" id="{00000000-0008-0000-0C00-00002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4" name="Text Box 3">
          <a:extLst>
            <a:ext uri="{FF2B5EF4-FFF2-40B4-BE49-F238E27FC236}">
              <a16:creationId xmlns:a16="http://schemas.microsoft.com/office/drawing/2014/main" id="{00000000-0008-0000-0C00-00002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5" name="Text Box 3">
          <a:extLst>
            <a:ext uri="{FF2B5EF4-FFF2-40B4-BE49-F238E27FC236}">
              <a16:creationId xmlns:a16="http://schemas.microsoft.com/office/drawing/2014/main" id="{00000000-0008-0000-0C00-00002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6" name="Text Box 3">
          <a:extLst>
            <a:ext uri="{FF2B5EF4-FFF2-40B4-BE49-F238E27FC236}">
              <a16:creationId xmlns:a16="http://schemas.microsoft.com/office/drawing/2014/main" id="{00000000-0008-0000-0C00-00002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7" name="Text Box 3">
          <a:extLst>
            <a:ext uri="{FF2B5EF4-FFF2-40B4-BE49-F238E27FC236}">
              <a16:creationId xmlns:a16="http://schemas.microsoft.com/office/drawing/2014/main" id="{00000000-0008-0000-0C00-00002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8" name="Text Box 3">
          <a:extLst>
            <a:ext uri="{FF2B5EF4-FFF2-40B4-BE49-F238E27FC236}">
              <a16:creationId xmlns:a16="http://schemas.microsoft.com/office/drawing/2014/main" id="{00000000-0008-0000-0C00-00003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49" name="Text Box 3">
          <a:extLst>
            <a:ext uri="{FF2B5EF4-FFF2-40B4-BE49-F238E27FC236}">
              <a16:creationId xmlns:a16="http://schemas.microsoft.com/office/drawing/2014/main" id="{00000000-0008-0000-0C00-00003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0" name="Text Box 3">
          <a:extLst>
            <a:ext uri="{FF2B5EF4-FFF2-40B4-BE49-F238E27FC236}">
              <a16:creationId xmlns:a16="http://schemas.microsoft.com/office/drawing/2014/main" id="{00000000-0008-0000-0C00-00003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1" name="Text Box 3">
          <a:extLst>
            <a:ext uri="{FF2B5EF4-FFF2-40B4-BE49-F238E27FC236}">
              <a16:creationId xmlns:a16="http://schemas.microsoft.com/office/drawing/2014/main" id="{00000000-0008-0000-0C00-00003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2" name="Text Box 3">
          <a:extLst>
            <a:ext uri="{FF2B5EF4-FFF2-40B4-BE49-F238E27FC236}">
              <a16:creationId xmlns:a16="http://schemas.microsoft.com/office/drawing/2014/main" id="{00000000-0008-0000-0C00-00003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3" name="Text Box 3">
          <a:extLst>
            <a:ext uri="{FF2B5EF4-FFF2-40B4-BE49-F238E27FC236}">
              <a16:creationId xmlns:a16="http://schemas.microsoft.com/office/drawing/2014/main" id="{00000000-0008-0000-0C00-00003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4" name="Text Box 3">
          <a:extLst>
            <a:ext uri="{FF2B5EF4-FFF2-40B4-BE49-F238E27FC236}">
              <a16:creationId xmlns:a16="http://schemas.microsoft.com/office/drawing/2014/main" id="{00000000-0008-0000-0C00-00003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5" name="Text Box 3">
          <a:extLst>
            <a:ext uri="{FF2B5EF4-FFF2-40B4-BE49-F238E27FC236}">
              <a16:creationId xmlns:a16="http://schemas.microsoft.com/office/drawing/2014/main" id="{00000000-0008-0000-0C00-00003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id="{00000000-0008-0000-0C00-00003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7" name="Text Box 3">
          <a:extLst>
            <a:ext uri="{FF2B5EF4-FFF2-40B4-BE49-F238E27FC236}">
              <a16:creationId xmlns:a16="http://schemas.microsoft.com/office/drawing/2014/main" id="{00000000-0008-0000-0C00-00003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id="{00000000-0008-0000-0C00-00003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59" name="Text Box 3">
          <a:extLst>
            <a:ext uri="{FF2B5EF4-FFF2-40B4-BE49-F238E27FC236}">
              <a16:creationId xmlns:a16="http://schemas.microsoft.com/office/drawing/2014/main" id="{00000000-0008-0000-0C00-00003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00000000-0008-0000-0C00-00003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1" name="Text Box 3">
          <a:extLst>
            <a:ext uri="{FF2B5EF4-FFF2-40B4-BE49-F238E27FC236}">
              <a16:creationId xmlns:a16="http://schemas.microsoft.com/office/drawing/2014/main" id="{00000000-0008-0000-0C00-00003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2" name="Text Box 3">
          <a:extLst>
            <a:ext uri="{FF2B5EF4-FFF2-40B4-BE49-F238E27FC236}">
              <a16:creationId xmlns:a16="http://schemas.microsoft.com/office/drawing/2014/main" id="{00000000-0008-0000-0C00-00003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3" name="Text Box 3">
          <a:extLst>
            <a:ext uri="{FF2B5EF4-FFF2-40B4-BE49-F238E27FC236}">
              <a16:creationId xmlns:a16="http://schemas.microsoft.com/office/drawing/2014/main" id="{00000000-0008-0000-0C00-00003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id="{00000000-0008-0000-0C00-00004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5" name="Text Box 3">
          <a:extLst>
            <a:ext uri="{FF2B5EF4-FFF2-40B4-BE49-F238E27FC236}">
              <a16:creationId xmlns:a16="http://schemas.microsoft.com/office/drawing/2014/main" id="{00000000-0008-0000-0C00-00004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6" name="Text Box 3">
          <a:extLst>
            <a:ext uri="{FF2B5EF4-FFF2-40B4-BE49-F238E27FC236}">
              <a16:creationId xmlns:a16="http://schemas.microsoft.com/office/drawing/2014/main" id="{00000000-0008-0000-0C00-00004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7" name="Text Box 3">
          <a:extLst>
            <a:ext uri="{FF2B5EF4-FFF2-40B4-BE49-F238E27FC236}">
              <a16:creationId xmlns:a16="http://schemas.microsoft.com/office/drawing/2014/main" id="{00000000-0008-0000-0C00-00004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00000000-0008-0000-0C00-00004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69" name="Text Box 3">
          <a:extLst>
            <a:ext uri="{FF2B5EF4-FFF2-40B4-BE49-F238E27FC236}">
              <a16:creationId xmlns:a16="http://schemas.microsoft.com/office/drawing/2014/main" id="{00000000-0008-0000-0C00-00004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0" name="Text Box 3">
          <a:extLst>
            <a:ext uri="{FF2B5EF4-FFF2-40B4-BE49-F238E27FC236}">
              <a16:creationId xmlns:a16="http://schemas.microsoft.com/office/drawing/2014/main" id="{00000000-0008-0000-0C00-00004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1" name="Text Box 3">
          <a:extLst>
            <a:ext uri="{FF2B5EF4-FFF2-40B4-BE49-F238E27FC236}">
              <a16:creationId xmlns:a16="http://schemas.microsoft.com/office/drawing/2014/main" id="{00000000-0008-0000-0C00-00004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00000000-0008-0000-0C00-00004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3" name="Text Box 3">
          <a:extLst>
            <a:ext uri="{FF2B5EF4-FFF2-40B4-BE49-F238E27FC236}">
              <a16:creationId xmlns:a16="http://schemas.microsoft.com/office/drawing/2014/main" id="{00000000-0008-0000-0C00-00004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4" name="Text Box 3">
          <a:extLst>
            <a:ext uri="{FF2B5EF4-FFF2-40B4-BE49-F238E27FC236}">
              <a16:creationId xmlns:a16="http://schemas.microsoft.com/office/drawing/2014/main" id="{00000000-0008-0000-0C00-00004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5" name="Text Box 3">
          <a:extLst>
            <a:ext uri="{FF2B5EF4-FFF2-40B4-BE49-F238E27FC236}">
              <a16:creationId xmlns:a16="http://schemas.microsoft.com/office/drawing/2014/main" id="{00000000-0008-0000-0C00-00004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6" name="Text Box 3">
          <a:extLst>
            <a:ext uri="{FF2B5EF4-FFF2-40B4-BE49-F238E27FC236}">
              <a16:creationId xmlns:a16="http://schemas.microsoft.com/office/drawing/2014/main" id="{00000000-0008-0000-0C00-00004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7" name="Text Box 3">
          <a:extLst>
            <a:ext uri="{FF2B5EF4-FFF2-40B4-BE49-F238E27FC236}">
              <a16:creationId xmlns:a16="http://schemas.microsoft.com/office/drawing/2014/main" id="{00000000-0008-0000-0C00-00004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id="{00000000-0008-0000-0C00-00004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79" name="Text Box 3">
          <a:extLst>
            <a:ext uri="{FF2B5EF4-FFF2-40B4-BE49-F238E27FC236}">
              <a16:creationId xmlns:a16="http://schemas.microsoft.com/office/drawing/2014/main" id="{00000000-0008-0000-0C00-00004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id="{00000000-0008-0000-0C00-00005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1" name="Text Box 3">
          <a:extLst>
            <a:ext uri="{FF2B5EF4-FFF2-40B4-BE49-F238E27FC236}">
              <a16:creationId xmlns:a16="http://schemas.microsoft.com/office/drawing/2014/main" id="{00000000-0008-0000-0C00-00005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2" name="Text Box 3">
          <a:extLst>
            <a:ext uri="{FF2B5EF4-FFF2-40B4-BE49-F238E27FC236}">
              <a16:creationId xmlns:a16="http://schemas.microsoft.com/office/drawing/2014/main" id="{00000000-0008-0000-0C00-00005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3" name="Text Box 3">
          <a:extLst>
            <a:ext uri="{FF2B5EF4-FFF2-40B4-BE49-F238E27FC236}">
              <a16:creationId xmlns:a16="http://schemas.microsoft.com/office/drawing/2014/main" id="{00000000-0008-0000-0C00-00005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id="{00000000-0008-0000-0C00-00005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5" name="Text Box 3">
          <a:extLst>
            <a:ext uri="{FF2B5EF4-FFF2-40B4-BE49-F238E27FC236}">
              <a16:creationId xmlns:a16="http://schemas.microsoft.com/office/drawing/2014/main" id="{00000000-0008-0000-0C00-00005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id="{00000000-0008-0000-0C00-00005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7" name="Text Box 3">
          <a:extLst>
            <a:ext uri="{FF2B5EF4-FFF2-40B4-BE49-F238E27FC236}">
              <a16:creationId xmlns:a16="http://schemas.microsoft.com/office/drawing/2014/main" id="{00000000-0008-0000-0C00-00005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id="{00000000-0008-0000-0C00-00005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89" name="Text Box 3">
          <a:extLst>
            <a:ext uri="{FF2B5EF4-FFF2-40B4-BE49-F238E27FC236}">
              <a16:creationId xmlns:a16="http://schemas.microsoft.com/office/drawing/2014/main" id="{00000000-0008-0000-0C00-00005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id="{00000000-0008-0000-0C00-00005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1" name="Text Box 3">
          <a:extLst>
            <a:ext uri="{FF2B5EF4-FFF2-40B4-BE49-F238E27FC236}">
              <a16:creationId xmlns:a16="http://schemas.microsoft.com/office/drawing/2014/main" id="{00000000-0008-0000-0C00-00005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id="{00000000-0008-0000-0C00-00005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3" name="Text Box 3">
          <a:extLst>
            <a:ext uri="{FF2B5EF4-FFF2-40B4-BE49-F238E27FC236}">
              <a16:creationId xmlns:a16="http://schemas.microsoft.com/office/drawing/2014/main" id="{00000000-0008-0000-0C00-00005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id="{00000000-0008-0000-0C00-00005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5" name="Text Box 3">
          <a:extLst>
            <a:ext uri="{FF2B5EF4-FFF2-40B4-BE49-F238E27FC236}">
              <a16:creationId xmlns:a16="http://schemas.microsoft.com/office/drawing/2014/main" id="{00000000-0008-0000-0C00-00005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id="{00000000-0008-0000-0C00-00006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7" name="Text Box 3">
          <a:extLst>
            <a:ext uri="{FF2B5EF4-FFF2-40B4-BE49-F238E27FC236}">
              <a16:creationId xmlns:a16="http://schemas.microsoft.com/office/drawing/2014/main" id="{00000000-0008-0000-0C00-00006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id="{00000000-0008-0000-0C00-00006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499" name="Text Box 3">
          <a:extLst>
            <a:ext uri="{FF2B5EF4-FFF2-40B4-BE49-F238E27FC236}">
              <a16:creationId xmlns:a16="http://schemas.microsoft.com/office/drawing/2014/main" id="{00000000-0008-0000-0C00-00006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id="{00000000-0008-0000-0C00-00006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1" name="Text Box 3">
          <a:extLst>
            <a:ext uri="{FF2B5EF4-FFF2-40B4-BE49-F238E27FC236}">
              <a16:creationId xmlns:a16="http://schemas.microsoft.com/office/drawing/2014/main" id="{00000000-0008-0000-0C00-00006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id="{00000000-0008-0000-0C00-00006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3" name="Text Box 3">
          <a:extLst>
            <a:ext uri="{FF2B5EF4-FFF2-40B4-BE49-F238E27FC236}">
              <a16:creationId xmlns:a16="http://schemas.microsoft.com/office/drawing/2014/main" id="{00000000-0008-0000-0C00-00006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00000000-0008-0000-0C00-00006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5" name="Text Box 3">
          <a:extLst>
            <a:ext uri="{FF2B5EF4-FFF2-40B4-BE49-F238E27FC236}">
              <a16:creationId xmlns:a16="http://schemas.microsoft.com/office/drawing/2014/main" id="{00000000-0008-0000-0C00-00006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6" name="Text Box 3">
          <a:extLst>
            <a:ext uri="{FF2B5EF4-FFF2-40B4-BE49-F238E27FC236}">
              <a16:creationId xmlns:a16="http://schemas.microsoft.com/office/drawing/2014/main" id="{00000000-0008-0000-0C00-00006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7" name="Text Box 3">
          <a:extLst>
            <a:ext uri="{FF2B5EF4-FFF2-40B4-BE49-F238E27FC236}">
              <a16:creationId xmlns:a16="http://schemas.microsoft.com/office/drawing/2014/main" id="{00000000-0008-0000-0C00-00006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id="{00000000-0008-0000-0C00-00006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09" name="Text Box 3">
          <a:extLst>
            <a:ext uri="{FF2B5EF4-FFF2-40B4-BE49-F238E27FC236}">
              <a16:creationId xmlns:a16="http://schemas.microsoft.com/office/drawing/2014/main" id="{00000000-0008-0000-0C00-00006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0" name="Text Box 3">
          <a:extLst>
            <a:ext uri="{FF2B5EF4-FFF2-40B4-BE49-F238E27FC236}">
              <a16:creationId xmlns:a16="http://schemas.microsoft.com/office/drawing/2014/main" id="{00000000-0008-0000-0C00-00006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1" name="Text Box 3">
          <a:extLst>
            <a:ext uri="{FF2B5EF4-FFF2-40B4-BE49-F238E27FC236}">
              <a16:creationId xmlns:a16="http://schemas.microsoft.com/office/drawing/2014/main" id="{00000000-0008-0000-0C00-00006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2" name="Text Box 3">
          <a:extLst>
            <a:ext uri="{FF2B5EF4-FFF2-40B4-BE49-F238E27FC236}">
              <a16:creationId xmlns:a16="http://schemas.microsoft.com/office/drawing/2014/main" id="{00000000-0008-0000-0C00-00007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id="{00000000-0008-0000-0C00-00007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4" name="Text Box 3">
          <a:extLst>
            <a:ext uri="{FF2B5EF4-FFF2-40B4-BE49-F238E27FC236}">
              <a16:creationId xmlns:a16="http://schemas.microsoft.com/office/drawing/2014/main" id="{00000000-0008-0000-0C00-00007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5" name="Text Box 3">
          <a:extLst>
            <a:ext uri="{FF2B5EF4-FFF2-40B4-BE49-F238E27FC236}">
              <a16:creationId xmlns:a16="http://schemas.microsoft.com/office/drawing/2014/main" id="{00000000-0008-0000-0C00-00007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6" name="Text Box 3">
          <a:extLst>
            <a:ext uri="{FF2B5EF4-FFF2-40B4-BE49-F238E27FC236}">
              <a16:creationId xmlns:a16="http://schemas.microsoft.com/office/drawing/2014/main" id="{00000000-0008-0000-0C00-00007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7" name="Text Box 3">
          <a:extLst>
            <a:ext uri="{FF2B5EF4-FFF2-40B4-BE49-F238E27FC236}">
              <a16:creationId xmlns:a16="http://schemas.microsoft.com/office/drawing/2014/main" id="{00000000-0008-0000-0C00-00007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8" name="Text Box 3">
          <a:extLst>
            <a:ext uri="{FF2B5EF4-FFF2-40B4-BE49-F238E27FC236}">
              <a16:creationId xmlns:a16="http://schemas.microsoft.com/office/drawing/2014/main" id="{00000000-0008-0000-0C00-00007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19" name="Text Box 3">
          <a:extLst>
            <a:ext uri="{FF2B5EF4-FFF2-40B4-BE49-F238E27FC236}">
              <a16:creationId xmlns:a16="http://schemas.microsoft.com/office/drawing/2014/main" id="{00000000-0008-0000-0C00-00007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C00-00007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1" name="Text Box 3">
          <a:extLst>
            <a:ext uri="{FF2B5EF4-FFF2-40B4-BE49-F238E27FC236}">
              <a16:creationId xmlns:a16="http://schemas.microsoft.com/office/drawing/2014/main" id="{00000000-0008-0000-0C00-00007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2" name="Text Box 3">
          <a:extLst>
            <a:ext uri="{FF2B5EF4-FFF2-40B4-BE49-F238E27FC236}">
              <a16:creationId xmlns:a16="http://schemas.microsoft.com/office/drawing/2014/main" id="{00000000-0008-0000-0C00-00007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id="{00000000-0008-0000-0C00-00007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4" name="Text Box 3">
          <a:extLst>
            <a:ext uri="{FF2B5EF4-FFF2-40B4-BE49-F238E27FC236}">
              <a16:creationId xmlns:a16="http://schemas.microsoft.com/office/drawing/2014/main" id="{00000000-0008-0000-0C00-00007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5" name="Text Box 3">
          <a:extLst>
            <a:ext uri="{FF2B5EF4-FFF2-40B4-BE49-F238E27FC236}">
              <a16:creationId xmlns:a16="http://schemas.microsoft.com/office/drawing/2014/main" id="{00000000-0008-0000-0C00-00007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6" name="Text Box 3">
          <a:extLst>
            <a:ext uri="{FF2B5EF4-FFF2-40B4-BE49-F238E27FC236}">
              <a16:creationId xmlns:a16="http://schemas.microsoft.com/office/drawing/2014/main" id="{00000000-0008-0000-0C00-00007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7" name="Text Box 3">
          <a:extLst>
            <a:ext uri="{FF2B5EF4-FFF2-40B4-BE49-F238E27FC236}">
              <a16:creationId xmlns:a16="http://schemas.microsoft.com/office/drawing/2014/main" id="{00000000-0008-0000-0C00-00007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8" name="Text Box 3">
          <a:extLst>
            <a:ext uri="{FF2B5EF4-FFF2-40B4-BE49-F238E27FC236}">
              <a16:creationId xmlns:a16="http://schemas.microsoft.com/office/drawing/2014/main" id="{00000000-0008-0000-0C00-00008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29" name="Text Box 3">
          <a:extLst>
            <a:ext uri="{FF2B5EF4-FFF2-40B4-BE49-F238E27FC236}">
              <a16:creationId xmlns:a16="http://schemas.microsoft.com/office/drawing/2014/main" id="{00000000-0008-0000-0C00-00008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0" name="Text Box 3">
          <a:extLst>
            <a:ext uri="{FF2B5EF4-FFF2-40B4-BE49-F238E27FC236}">
              <a16:creationId xmlns:a16="http://schemas.microsoft.com/office/drawing/2014/main" id="{00000000-0008-0000-0C00-00008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id="{00000000-0008-0000-0C00-00008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2" name="Text Box 3">
          <a:extLst>
            <a:ext uri="{FF2B5EF4-FFF2-40B4-BE49-F238E27FC236}">
              <a16:creationId xmlns:a16="http://schemas.microsoft.com/office/drawing/2014/main" id="{00000000-0008-0000-0C00-00008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3" name="Text Box 3">
          <a:extLst>
            <a:ext uri="{FF2B5EF4-FFF2-40B4-BE49-F238E27FC236}">
              <a16:creationId xmlns:a16="http://schemas.microsoft.com/office/drawing/2014/main" id="{00000000-0008-0000-0C00-00008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4" name="Text Box 3">
          <a:extLst>
            <a:ext uri="{FF2B5EF4-FFF2-40B4-BE49-F238E27FC236}">
              <a16:creationId xmlns:a16="http://schemas.microsoft.com/office/drawing/2014/main" id="{00000000-0008-0000-0C00-00008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id="{00000000-0008-0000-0C00-00008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6" name="Text Box 3">
          <a:extLst>
            <a:ext uri="{FF2B5EF4-FFF2-40B4-BE49-F238E27FC236}">
              <a16:creationId xmlns:a16="http://schemas.microsoft.com/office/drawing/2014/main" id="{00000000-0008-0000-0C00-00008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7" name="Text Box 3">
          <a:extLst>
            <a:ext uri="{FF2B5EF4-FFF2-40B4-BE49-F238E27FC236}">
              <a16:creationId xmlns:a16="http://schemas.microsoft.com/office/drawing/2014/main" id="{00000000-0008-0000-0C00-00008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8" name="Text Box 3">
          <a:extLst>
            <a:ext uri="{FF2B5EF4-FFF2-40B4-BE49-F238E27FC236}">
              <a16:creationId xmlns:a16="http://schemas.microsoft.com/office/drawing/2014/main" id="{00000000-0008-0000-0C00-00008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id="{00000000-0008-0000-0C00-00008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00000000-0008-0000-0C00-00008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1" name="Text Box 3">
          <a:extLst>
            <a:ext uri="{FF2B5EF4-FFF2-40B4-BE49-F238E27FC236}">
              <a16:creationId xmlns:a16="http://schemas.microsoft.com/office/drawing/2014/main" id="{00000000-0008-0000-0C00-00008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00000000-0008-0000-0C00-00008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3" name="Text Box 3">
          <a:extLst>
            <a:ext uri="{FF2B5EF4-FFF2-40B4-BE49-F238E27FC236}">
              <a16:creationId xmlns:a16="http://schemas.microsoft.com/office/drawing/2014/main" id="{00000000-0008-0000-0C00-00008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4" name="Text Box 3">
          <a:extLst>
            <a:ext uri="{FF2B5EF4-FFF2-40B4-BE49-F238E27FC236}">
              <a16:creationId xmlns:a16="http://schemas.microsoft.com/office/drawing/2014/main" id="{00000000-0008-0000-0C00-00009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5" name="Text Box 3">
          <a:extLst>
            <a:ext uri="{FF2B5EF4-FFF2-40B4-BE49-F238E27FC236}">
              <a16:creationId xmlns:a16="http://schemas.microsoft.com/office/drawing/2014/main" id="{00000000-0008-0000-0C00-00009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6" name="Text Box 3">
          <a:extLst>
            <a:ext uri="{FF2B5EF4-FFF2-40B4-BE49-F238E27FC236}">
              <a16:creationId xmlns:a16="http://schemas.microsoft.com/office/drawing/2014/main" id="{00000000-0008-0000-0C00-00009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7" name="Text Box 3">
          <a:extLst>
            <a:ext uri="{FF2B5EF4-FFF2-40B4-BE49-F238E27FC236}">
              <a16:creationId xmlns:a16="http://schemas.microsoft.com/office/drawing/2014/main" id="{00000000-0008-0000-0C00-00009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8" name="Text Box 3">
          <a:extLst>
            <a:ext uri="{FF2B5EF4-FFF2-40B4-BE49-F238E27FC236}">
              <a16:creationId xmlns:a16="http://schemas.microsoft.com/office/drawing/2014/main" id="{00000000-0008-0000-0C00-00009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49" name="Text Box 3">
          <a:extLst>
            <a:ext uri="{FF2B5EF4-FFF2-40B4-BE49-F238E27FC236}">
              <a16:creationId xmlns:a16="http://schemas.microsoft.com/office/drawing/2014/main" id="{00000000-0008-0000-0C00-00009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00000000-0008-0000-0C00-00009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1" name="Text Box 3">
          <a:extLst>
            <a:ext uri="{FF2B5EF4-FFF2-40B4-BE49-F238E27FC236}">
              <a16:creationId xmlns:a16="http://schemas.microsoft.com/office/drawing/2014/main" id="{00000000-0008-0000-0C00-00009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2" name="Text Box 3">
          <a:extLst>
            <a:ext uri="{FF2B5EF4-FFF2-40B4-BE49-F238E27FC236}">
              <a16:creationId xmlns:a16="http://schemas.microsoft.com/office/drawing/2014/main" id="{00000000-0008-0000-0C00-00009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3" name="Text Box 3">
          <a:extLst>
            <a:ext uri="{FF2B5EF4-FFF2-40B4-BE49-F238E27FC236}">
              <a16:creationId xmlns:a16="http://schemas.microsoft.com/office/drawing/2014/main" id="{00000000-0008-0000-0C00-00009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4" name="Text Box 3">
          <a:extLst>
            <a:ext uri="{FF2B5EF4-FFF2-40B4-BE49-F238E27FC236}">
              <a16:creationId xmlns:a16="http://schemas.microsoft.com/office/drawing/2014/main" id="{00000000-0008-0000-0C00-00009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id="{00000000-0008-0000-0C00-00009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6" name="Text Box 3">
          <a:extLst>
            <a:ext uri="{FF2B5EF4-FFF2-40B4-BE49-F238E27FC236}">
              <a16:creationId xmlns:a16="http://schemas.microsoft.com/office/drawing/2014/main" id="{00000000-0008-0000-0C00-00009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7" name="Text Box 3">
          <a:extLst>
            <a:ext uri="{FF2B5EF4-FFF2-40B4-BE49-F238E27FC236}">
              <a16:creationId xmlns:a16="http://schemas.microsoft.com/office/drawing/2014/main" id="{00000000-0008-0000-0C00-00009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8" name="Text Box 3">
          <a:extLst>
            <a:ext uri="{FF2B5EF4-FFF2-40B4-BE49-F238E27FC236}">
              <a16:creationId xmlns:a16="http://schemas.microsoft.com/office/drawing/2014/main" id="{00000000-0008-0000-0C00-00009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59" name="Text Box 3">
          <a:extLst>
            <a:ext uri="{FF2B5EF4-FFF2-40B4-BE49-F238E27FC236}">
              <a16:creationId xmlns:a16="http://schemas.microsoft.com/office/drawing/2014/main" id="{00000000-0008-0000-0C00-00009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0" name="Text Box 3">
          <a:extLst>
            <a:ext uri="{FF2B5EF4-FFF2-40B4-BE49-F238E27FC236}">
              <a16:creationId xmlns:a16="http://schemas.microsoft.com/office/drawing/2014/main" id="{00000000-0008-0000-0C00-0000A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1" name="Text Box 3">
          <a:extLst>
            <a:ext uri="{FF2B5EF4-FFF2-40B4-BE49-F238E27FC236}">
              <a16:creationId xmlns:a16="http://schemas.microsoft.com/office/drawing/2014/main" id="{00000000-0008-0000-0C00-0000A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2" name="Text Box 3">
          <a:extLst>
            <a:ext uri="{FF2B5EF4-FFF2-40B4-BE49-F238E27FC236}">
              <a16:creationId xmlns:a16="http://schemas.microsoft.com/office/drawing/2014/main" id="{00000000-0008-0000-0C00-0000A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3" name="Text Box 3">
          <a:extLst>
            <a:ext uri="{FF2B5EF4-FFF2-40B4-BE49-F238E27FC236}">
              <a16:creationId xmlns:a16="http://schemas.microsoft.com/office/drawing/2014/main" id="{00000000-0008-0000-0C00-0000A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4" name="Text Box 3">
          <a:extLst>
            <a:ext uri="{FF2B5EF4-FFF2-40B4-BE49-F238E27FC236}">
              <a16:creationId xmlns:a16="http://schemas.microsoft.com/office/drawing/2014/main" id="{00000000-0008-0000-0C00-0000A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5" name="Text Box 3">
          <a:extLst>
            <a:ext uri="{FF2B5EF4-FFF2-40B4-BE49-F238E27FC236}">
              <a16:creationId xmlns:a16="http://schemas.microsoft.com/office/drawing/2014/main" id="{00000000-0008-0000-0C00-0000A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id="{00000000-0008-0000-0C00-0000A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7" name="Text Box 3">
          <a:extLst>
            <a:ext uri="{FF2B5EF4-FFF2-40B4-BE49-F238E27FC236}">
              <a16:creationId xmlns:a16="http://schemas.microsoft.com/office/drawing/2014/main" id="{00000000-0008-0000-0C00-0000A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0000000-0008-0000-0C00-0000A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69" name="Text Box 3">
          <a:extLst>
            <a:ext uri="{FF2B5EF4-FFF2-40B4-BE49-F238E27FC236}">
              <a16:creationId xmlns:a16="http://schemas.microsoft.com/office/drawing/2014/main" id="{00000000-0008-0000-0C00-0000A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00000000-0008-0000-0C00-0000A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1" name="Text Box 3">
          <a:extLst>
            <a:ext uri="{FF2B5EF4-FFF2-40B4-BE49-F238E27FC236}">
              <a16:creationId xmlns:a16="http://schemas.microsoft.com/office/drawing/2014/main" id="{00000000-0008-0000-0C00-0000A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2" name="Text Box 3">
          <a:extLst>
            <a:ext uri="{FF2B5EF4-FFF2-40B4-BE49-F238E27FC236}">
              <a16:creationId xmlns:a16="http://schemas.microsoft.com/office/drawing/2014/main" id="{00000000-0008-0000-0C00-0000A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3" name="Text Box 3">
          <a:extLst>
            <a:ext uri="{FF2B5EF4-FFF2-40B4-BE49-F238E27FC236}">
              <a16:creationId xmlns:a16="http://schemas.microsoft.com/office/drawing/2014/main" id="{00000000-0008-0000-0C00-0000A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id="{00000000-0008-0000-0C00-0000A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5" name="Text Box 3">
          <a:extLst>
            <a:ext uri="{FF2B5EF4-FFF2-40B4-BE49-F238E27FC236}">
              <a16:creationId xmlns:a16="http://schemas.microsoft.com/office/drawing/2014/main" id="{00000000-0008-0000-0C00-0000A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6" name="Text Box 3">
          <a:extLst>
            <a:ext uri="{FF2B5EF4-FFF2-40B4-BE49-F238E27FC236}">
              <a16:creationId xmlns:a16="http://schemas.microsoft.com/office/drawing/2014/main" id="{00000000-0008-0000-0C00-0000B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7" name="Text Box 3">
          <a:extLst>
            <a:ext uri="{FF2B5EF4-FFF2-40B4-BE49-F238E27FC236}">
              <a16:creationId xmlns:a16="http://schemas.microsoft.com/office/drawing/2014/main" id="{00000000-0008-0000-0C00-0000B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id="{00000000-0008-0000-0C00-0000B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79" name="Text Box 3">
          <a:extLst>
            <a:ext uri="{FF2B5EF4-FFF2-40B4-BE49-F238E27FC236}">
              <a16:creationId xmlns:a16="http://schemas.microsoft.com/office/drawing/2014/main" id="{00000000-0008-0000-0C00-0000B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0" name="Text Box 3">
          <a:extLst>
            <a:ext uri="{FF2B5EF4-FFF2-40B4-BE49-F238E27FC236}">
              <a16:creationId xmlns:a16="http://schemas.microsoft.com/office/drawing/2014/main" id="{00000000-0008-0000-0C00-0000B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1" name="Text Box 3">
          <a:extLst>
            <a:ext uri="{FF2B5EF4-FFF2-40B4-BE49-F238E27FC236}">
              <a16:creationId xmlns:a16="http://schemas.microsoft.com/office/drawing/2014/main" id="{00000000-0008-0000-0C00-0000B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00000000-0008-0000-0C00-0000B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3" name="Text Box 3">
          <a:extLst>
            <a:ext uri="{FF2B5EF4-FFF2-40B4-BE49-F238E27FC236}">
              <a16:creationId xmlns:a16="http://schemas.microsoft.com/office/drawing/2014/main" id="{00000000-0008-0000-0C00-0000B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4" name="Text Box 3">
          <a:extLst>
            <a:ext uri="{FF2B5EF4-FFF2-40B4-BE49-F238E27FC236}">
              <a16:creationId xmlns:a16="http://schemas.microsoft.com/office/drawing/2014/main" id="{00000000-0008-0000-0C00-0000B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5" name="Text Box 3">
          <a:extLst>
            <a:ext uri="{FF2B5EF4-FFF2-40B4-BE49-F238E27FC236}">
              <a16:creationId xmlns:a16="http://schemas.microsoft.com/office/drawing/2014/main" id="{00000000-0008-0000-0C00-0000B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id="{00000000-0008-0000-0C00-0000B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7" name="Text Box 3">
          <a:extLst>
            <a:ext uri="{FF2B5EF4-FFF2-40B4-BE49-F238E27FC236}">
              <a16:creationId xmlns:a16="http://schemas.microsoft.com/office/drawing/2014/main" id="{00000000-0008-0000-0C00-0000B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8" name="Text Box 3">
          <a:extLst>
            <a:ext uri="{FF2B5EF4-FFF2-40B4-BE49-F238E27FC236}">
              <a16:creationId xmlns:a16="http://schemas.microsoft.com/office/drawing/2014/main" id="{00000000-0008-0000-0C00-0000B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89" name="Text Box 3">
          <a:extLst>
            <a:ext uri="{FF2B5EF4-FFF2-40B4-BE49-F238E27FC236}">
              <a16:creationId xmlns:a16="http://schemas.microsoft.com/office/drawing/2014/main" id="{00000000-0008-0000-0C00-0000B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00000000-0008-0000-0C00-0000B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1" name="Text Box 3">
          <a:extLst>
            <a:ext uri="{FF2B5EF4-FFF2-40B4-BE49-F238E27FC236}">
              <a16:creationId xmlns:a16="http://schemas.microsoft.com/office/drawing/2014/main" id="{00000000-0008-0000-0C00-0000B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2" name="Text Box 3">
          <a:extLst>
            <a:ext uri="{FF2B5EF4-FFF2-40B4-BE49-F238E27FC236}">
              <a16:creationId xmlns:a16="http://schemas.microsoft.com/office/drawing/2014/main" id="{00000000-0008-0000-0C00-0000C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3" name="Text Box 3">
          <a:extLst>
            <a:ext uri="{FF2B5EF4-FFF2-40B4-BE49-F238E27FC236}">
              <a16:creationId xmlns:a16="http://schemas.microsoft.com/office/drawing/2014/main" id="{00000000-0008-0000-0C00-0000C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4" name="Text Box 3">
          <a:extLst>
            <a:ext uri="{FF2B5EF4-FFF2-40B4-BE49-F238E27FC236}">
              <a16:creationId xmlns:a16="http://schemas.microsoft.com/office/drawing/2014/main" id="{00000000-0008-0000-0C00-0000C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5" name="Text Box 3">
          <a:extLst>
            <a:ext uri="{FF2B5EF4-FFF2-40B4-BE49-F238E27FC236}">
              <a16:creationId xmlns:a16="http://schemas.microsoft.com/office/drawing/2014/main" id="{00000000-0008-0000-0C00-0000C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6" name="Text Box 3">
          <a:extLst>
            <a:ext uri="{FF2B5EF4-FFF2-40B4-BE49-F238E27FC236}">
              <a16:creationId xmlns:a16="http://schemas.microsoft.com/office/drawing/2014/main" id="{00000000-0008-0000-0C00-0000C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7" name="Text Box 3">
          <a:extLst>
            <a:ext uri="{FF2B5EF4-FFF2-40B4-BE49-F238E27FC236}">
              <a16:creationId xmlns:a16="http://schemas.microsoft.com/office/drawing/2014/main" id="{00000000-0008-0000-0C00-0000C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8" name="Text Box 3">
          <a:extLst>
            <a:ext uri="{FF2B5EF4-FFF2-40B4-BE49-F238E27FC236}">
              <a16:creationId xmlns:a16="http://schemas.microsoft.com/office/drawing/2014/main" id="{00000000-0008-0000-0C00-0000C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599" name="Text Box 3">
          <a:extLst>
            <a:ext uri="{FF2B5EF4-FFF2-40B4-BE49-F238E27FC236}">
              <a16:creationId xmlns:a16="http://schemas.microsoft.com/office/drawing/2014/main" id="{00000000-0008-0000-0C00-0000C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id="{00000000-0008-0000-0C00-0000C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1" name="Text Box 3">
          <a:extLst>
            <a:ext uri="{FF2B5EF4-FFF2-40B4-BE49-F238E27FC236}">
              <a16:creationId xmlns:a16="http://schemas.microsoft.com/office/drawing/2014/main" id="{00000000-0008-0000-0C00-0000C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2" name="Text Box 3">
          <a:extLst>
            <a:ext uri="{FF2B5EF4-FFF2-40B4-BE49-F238E27FC236}">
              <a16:creationId xmlns:a16="http://schemas.microsoft.com/office/drawing/2014/main" id="{00000000-0008-0000-0C00-0000C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3" name="Text Box 3">
          <a:extLst>
            <a:ext uri="{FF2B5EF4-FFF2-40B4-BE49-F238E27FC236}">
              <a16:creationId xmlns:a16="http://schemas.microsoft.com/office/drawing/2014/main" id="{00000000-0008-0000-0C00-0000C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00000000-0008-0000-0C00-0000C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5" name="Text Box 3">
          <a:extLst>
            <a:ext uri="{FF2B5EF4-FFF2-40B4-BE49-F238E27FC236}">
              <a16:creationId xmlns:a16="http://schemas.microsoft.com/office/drawing/2014/main" id="{00000000-0008-0000-0C00-0000C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6" name="Text Box 3">
          <a:extLst>
            <a:ext uri="{FF2B5EF4-FFF2-40B4-BE49-F238E27FC236}">
              <a16:creationId xmlns:a16="http://schemas.microsoft.com/office/drawing/2014/main" id="{00000000-0008-0000-0C00-0000C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7" name="Text Box 3">
          <a:extLst>
            <a:ext uri="{FF2B5EF4-FFF2-40B4-BE49-F238E27FC236}">
              <a16:creationId xmlns:a16="http://schemas.microsoft.com/office/drawing/2014/main" id="{00000000-0008-0000-0C00-0000C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00000000-0008-0000-0C00-0000D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09" name="Text Box 3">
          <a:extLst>
            <a:ext uri="{FF2B5EF4-FFF2-40B4-BE49-F238E27FC236}">
              <a16:creationId xmlns:a16="http://schemas.microsoft.com/office/drawing/2014/main" id="{00000000-0008-0000-0C00-0000D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0" name="Text Box 3">
          <a:extLst>
            <a:ext uri="{FF2B5EF4-FFF2-40B4-BE49-F238E27FC236}">
              <a16:creationId xmlns:a16="http://schemas.microsoft.com/office/drawing/2014/main" id="{00000000-0008-0000-0C00-0000D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1" name="Text Box 3">
          <a:extLst>
            <a:ext uri="{FF2B5EF4-FFF2-40B4-BE49-F238E27FC236}">
              <a16:creationId xmlns:a16="http://schemas.microsoft.com/office/drawing/2014/main" id="{00000000-0008-0000-0C00-0000D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2" name="Text Box 3">
          <a:extLst>
            <a:ext uri="{FF2B5EF4-FFF2-40B4-BE49-F238E27FC236}">
              <a16:creationId xmlns:a16="http://schemas.microsoft.com/office/drawing/2014/main" id="{00000000-0008-0000-0C00-0000D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3" name="Text Box 3">
          <a:extLst>
            <a:ext uri="{FF2B5EF4-FFF2-40B4-BE49-F238E27FC236}">
              <a16:creationId xmlns:a16="http://schemas.microsoft.com/office/drawing/2014/main" id="{00000000-0008-0000-0C00-0000D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4" name="Text Box 3">
          <a:extLst>
            <a:ext uri="{FF2B5EF4-FFF2-40B4-BE49-F238E27FC236}">
              <a16:creationId xmlns:a16="http://schemas.microsoft.com/office/drawing/2014/main" id="{00000000-0008-0000-0C00-0000D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5" name="Text Box 3">
          <a:extLst>
            <a:ext uri="{FF2B5EF4-FFF2-40B4-BE49-F238E27FC236}">
              <a16:creationId xmlns:a16="http://schemas.microsoft.com/office/drawing/2014/main" id="{00000000-0008-0000-0C00-0000D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id="{00000000-0008-0000-0C00-0000D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7" name="Text Box 3">
          <a:extLst>
            <a:ext uri="{FF2B5EF4-FFF2-40B4-BE49-F238E27FC236}">
              <a16:creationId xmlns:a16="http://schemas.microsoft.com/office/drawing/2014/main" id="{00000000-0008-0000-0C00-0000D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8" name="Text Box 3">
          <a:extLst>
            <a:ext uri="{FF2B5EF4-FFF2-40B4-BE49-F238E27FC236}">
              <a16:creationId xmlns:a16="http://schemas.microsoft.com/office/drawing/2014/main" id="{00000000-0008-0000-0C00-0000D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19" name="Text Box 3">
          <a:extLst>
            <a:ext uri="{FF2B5EF4-FFF2-40B4-BE49-F238E27FC236}">
              <a16:creationId xmlns:a16="http://schemas.microsoft.com/office/drawing/2014/main" id="{00000000-0008-0000-0C00-0000D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00000000-0008-0000-0C00-0000D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1" name="Text Box 3">
          <a:extLst>
            <a:ext uri="{FF2B5EF4-FFF2-40B4-BE49-F238E27FC236}">
              <a16:creationId xmlns:a16="http://schemas.microsoft.com/office/drawing/2014/main" id="{00000000-0008-0000-0C00-0000D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2" name="Text Box 3">
          <a:extLst>
            <a:ext uri="{FF2B5EF4-FFF2-40B4-BE49-F238E27FC236}">
              <a16:creationId xmlns:a16="http://schemas.microsoft.com/office/drawing/2014/main" id="{00000000-0008-0000-0C00-0000D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3" name="Text Box 3">
          <a:extLst>
            <a:ext uri="{FF2B5EF4-FFF2-40B4-BE49-F238E27FC236}">
              <a16:creationId xmlns:a16="http://schemas.microsoft.com/office/drawing/2014/main" id="{00000000-0008-0000-0C00-0000D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4" name="Text Box 3">
          <a:extLst>
            <a:ext uri="{FF2B5EF4-FFF2-40B4-BE49-F238E27FC236}">
              <a16:creationId xmlns:a16="http://schemas.microsoft.com/office/drawing/2014/main" id="{00000000-0008-0000-0C00-0000E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5" name="Text Box 3">
          <a:extLst>
            <a:ext uri="{FF2B5EF4-FFF2-40B4-BE49-F238E27FC236}">
              <a16:creationId xmlns:a16="http://schemas.microsoft.com/office/drawing/2014/main" id="{00000000-0008-0000-0C00-0000E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00000000-0008-0000-0C00-0000E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7" name="Text Box 3">
          <a:extLst>
            <a:ext uri="{FF2B5EF4-FFF2-40B4-BE49-F238E27FC236}">
              <a16:creationId xmlns:a16="http://schemas.microsoft.com/office/drawing/2014/main" id="{00000000-0008-0000-0C00-0000E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8" name="Text Box 3">
          <a:extLst>
            <a:ext uri="{FF2B5EF4-FFF2-40B4-BE49-F238E27FC236}">
              <a16:creationId xmlns:a16="http://schemas.microsoft.com/office/drawing/2014/main" id="{00000000-0008-0000-0C00-0000E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29" name="Text Box 3">
          <a:extLst>
            <a:ext uri="{FF2B5EF4-FFF2-40B4-BE49-F238E27FC236}">
              <a16:creationId xmlns:a16="http://schemas.microsoft.com/office/drawing/2014/main" id="{00000000-0008-0000-0C00-0000E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00000000-0008-0000-0C00-0000E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1" name="Text Box 3">
          <a:extLst>
            <a:ext uri="{FF2B5EF4-FFF2-40B4-BE49-F238E27FC236}">
              <a16:creationId xmlns:a16="http://schemas.microsoft.com/office/drawing/2014/main" id="{00000000-0008-0000-0C00-0000E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2" name="Text Box 3">
          <a:extLst>
            <a:ext uri="{FF2B5EF4-FFF2-40B4-BE49-F238E27FC236}">
              <a16:creationId xmlns:a16="http://schemas.microsoft.com/office/drawing/2014/main" id="{00000000-0008-0000-0C00-0000E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3" name="Text Box 3">
          <a:extLst>
            <a:ext uri="{FF2B5EF4-FFF2-40B4-BE49-F238E27FC236}">
              <a16:creationId xmlns:a16="http://schemas.microsoft.com/office/drawing/2014/main" id="{00000000-0008-0000-0C00-0000E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4" name="Text Box 3">
          <a:extLst>
            <a:ext uri="{FF2B5EF4-FFF2-40B4-BE49-F238E27FC236}">
              <a16:creationId xmlns:a16="http://schemas.microsoft.com/office/drawing/2014/main" id="{00000000-0008-0000-0C00-0000E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5" name="Text Box 3">
          <a:extLst>
            <a:ext uri="{FF2B5EF4-FFF2-40B4-BE49-F238E27FC236}">
              <a16:creationId xmlns:a16="http://schemas.microsoft.com/office/drawing/2014/main" id="{00000000-0008-0000-0C00-0000E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00000000-0008-0000-0C00-0000E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7" name="Text Box 3">
          <a:extLst>
            <a:ext uri="{FF2B5EF4-FFF2-40B4-BE49-F238E27FC236}">
              <a16:creationId xmlns:a16="http://schemas.microsoft.com/office/drawing/2014/main" id="{00000000-0008-0000-0C00-0000E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8" name="Text Box 3">
          <a:extLst>
            <a:ext uri="{FF2B5EF4-FFF2-40B4-BE49-F238E27FC236}">
              <a16:creationId xmlns:a16="http://schemas.microsoft.com/office/drawing/2014/main" id="{00000000-0008-0000-0C00-0000E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39" name="Text Box 3">
          <a:extLst>
            <a:ext uri="{FF2B5EF4-FFF2-40B4-BE49-F238E27FC236}">
              <a16:creationId xmlns:a16="http://schemas.microsoft.com/office/drawing/2014/main" id="{00000000-0008-0000-0C00-0000E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0" name="Text Box 3">
          <a:extLst>
            <a:ext uri="{FF2B5EF4-FFF2-40B4-BE49-F238E27FC236}">
              <a16:creationId xmlns:a16="http://schemas.microsoft.com/office/drawing/2014/main" id="{00000000-0008-0000-0C00-0000F0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1" name="Text Box 3">
          <a:extLst>
            <a:ext uri="{FF2B5EF4-FFF2-40B4-BE49-F238E27FC236}">
              <a16:creationId xmlns:a16="http://schemas.microsoft.com/office/drawing/2014/main" id="{00000000-0008-0000-0C00-0000F1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2" name="Text Box 3">
          <a:extLst>
            <a:ext uri="{FF2B5EF4-FFF2-40B4-BE49-F238E27FC236}">
              <a16:creationId xmlns:a16="http://schemas.microsoft.com/office/drawing/2014/main" id="{00000000-0008-0000-0C00-0000F2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3" name="Text Box 3">
          <a:extLst>
            <a:ext uri="{FF2B5EF4-FFF2-40B4-BE49-F238E27FC236}">
              <a16:creationId xmlns:a16="http://schemas.microsoft.com/office/drawing/2014/main" id="{00000000-0008-0000-0C00-0000F3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4" name="Text Box 3">
          <a:extLst>
            <a:ext uri="{FF2B5EF4-FFF2-40B4-BE49-F238E27FC236}">
              <a16:creationId xmlns:a16="http://schemas.microsoft.com/office/drawing/2014/main" id="{00000000-0008-0000-0C00-0000F4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5" name="Text Box 3">
          <a:extLst>
            <a:ext uri="{FF2B5EF4-FFF2-40B4-BE49-F238E27FC236}">
              <a16:creationId xmlns:a16="http://schemas.microsoft.com/office/drawing/2014/main" id="{00000000-0008-0000-0C00-0000F5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6" name="Text Box 3">
          <a:extLst>
            <a:ext uri="{FF2B5EF4-FFF2-40B4-BE49-F238E27FC236}">
              <a16:creationId xmlns:a16="http://schemas.microsoft.com/office/drawing/2014/main" id="{00000000-0008-0000-0C00-0000F6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7" name="Text Box 3">
          <a:extLst>
            <a:ext uri="{FF2B5EF4-FFF2-40B4-BE49-F238E27FC236}">
              <a16:creationId xmlns:a16="http://schemas.microsoft.com/office/drawing/2014/main" id="{00000000-0008-0000-0C00-0000F7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8" name="Text Box 3">
          <a:extLst>
            <a:ext uri="{FF2B5EF4-FFF2-40B4-BE49-F238E27FC236}">
              <a16:creationId xmlns:a16="http://schemas.microsoft.com/office/drawing/2014/main" id="{00000000-0008-0000-0C00-0000F8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49" name="Text Box 3">
          <a:extLst>
            <a:ext uri="{FF2B5EF4-FFF2-40B4-BE49-F238E27FC236}">
              <a16:creationId xmlns:a16="http://schemas.microsoft.com/office/drawing/2014/main" id="{00000000-0008-0000-0C00-0000F9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0" name="Text Box 3">
          <a:extLst>
            <a:ext uri="{FF2B5EF4-FFF2-40B4-BE49-F238E27FC236}">
              <a16:creationId xmlns:a16="http://schemas.microsoft.com/office/drawing/2014/main" id="{00000000-0008-0000-0C00-0000FA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1" name="Text Box 3">
          <a:extLst>
            <a:ext uri="{FF2B5EF4-FFF2-40B4-BE49-F238E27FC236}">
              <a16:creationId xmlns:a16="http://schemas.microsoft.com/office/drawing/2014/main" id="{00000000-0008-0000-0C00-0000FB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2" name="Text Box 3">
          <a:extLst>
            <a:ext uri="{FF2B5EF4-FFF2-40B4-BE49-F238E27FC236}">
              <a16:creationId xmlns:a16="http://schemas.microsoft.com/office/drawing/2014/main" id="{00000000-0008-0000-0C00-0000FC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3" name="Text Box 3">
          <a:extLst>
            <a:ext uri="{FF2B5EF4-FFF2-40B4-BE49-F238E27FC236}">
              <a16:creationId xmlns:a16="http://schemas.microsoft.com/office/drawing/2014/main" id="{00000000-0008-0000-0C00-0000FD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4" name="Text Box 3">
          <a:extLst>
            <a:ext uri="{FF2B5EF4-FFF2-40B4-BE49-F238E27FC236}">
              <a16:creationId xmlns:a16="http://schemas.microsoft.com/office/drawing/2014/main" id="{00000000-0008-0000-0C00-0000FE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5" name="Text Box 3">
          <a:extLst>
            <a:ext uri="{FF2B5EF4-FFF2-40B4-BE49-F238E27FC236}">
              <a16:creationId xmlns:a16="http://schemas.microsoft.com/office/drawing/2014/main" id="{00000000-0008-0000-0C00-0000FF19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00000000-0008-0000-0C00-00000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7" name="Text Box 3">
          <a:extLst>
            <a:ext uri="{FF2B5EF4-FFF2-40B4-BE49-F238E27FC236}">
              <a16:creationId xmlns:a16="http://schemas.microsoft.com/office/drawing/2014/main" id="{00000000-0008-0000-0C00-00000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8" name="Text Box 3">
          <a:extLst>
            <a:ext uri="{FF2B5EF4-FFF2-40B4-BE49-F238E27FC236}">
              <a16:creationId xmlns:a16="http://schemas.microsoft.com/office/drawing/2014/main" id="{00000000-0008-0000-0C00-00000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59" name="Text Box 3">
          <a:extLst>
            <a:ext uri="{FF2B5EF4-FFF2-40B4-BE49-F238E27FC236}">
              <a16:creationId xmlns:a16="http://schemas.microsoft.com/office/drawing/2014/main" id="{00000000-0008-0000-0C00-00000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0" name="Text Box 3">
          <a:extLst>
            <a:ext uri="{FF2B5EF4-FFF2-40B4-BE49-F238E27FC236}">
              <a16:creationId xmlns:a16="http://schemas.microsoft.com/office/drawing/2014/main" id="{00000000-0008-0000-0C00-00000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1" name="Text Box 3">
          <a:extLst>
            <a:ext uri="{FF2B5EF4-FFF2-40B4-BE49-F238E27FC236}">
              <a16:creationId xmlns:a16="http://schemas.microsoft.com/office/drawing/2014/main" id="{00000000-0008-0000-0C00-00000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00000000-0008-0000-0C00-00000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3" name="Text Box 3">
          <a:extLst>
            <a:ext uri="{FF2B5EF4-FFF2-40B4-BE49-F238E27FC236}">
              <a16:creationId xmlns:a16="http://schemas.microsoft.com/office/drawing/2014/main" id="{00000000-0008-0000-0C00-00000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4" name="Text Box 3">
          <a:extLst>
            <a:ext uri="{FF2B5EF4-FFF2-40B4-BE49-F238E27FC236}">
              <a16:creationId xmlns:a16="http://schemas.microsoft.com/office/drawing/2014/main" id="{00000000-0008-0000-0C00-00000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5" name="Text Box 3">
          <a:extLst>
            <a:ext uri="{FF2B5EF4-FFF2-40B4-BE49-F238E27FC236}">
              <a16:creationId xmlns:a16="http://schemas.microsoft.com/office/drawing/2014/main" id="{00000000-0008-0000-0C00-00000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6" name="Text Box 3">
          <a:extLst>
            <a:ext uri="{FF2B5EF4-FFF2-40B4-BE49-F238E27FC236}">
              <a16:creationId xmlns:a16="http://schemas.microsoft.com/office/drawing/2014/main" id="{00000000-0008-0000-0C00-00000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7" name="Text Box 3">
          <a:extLst>
            <a:ext uri="{FF2B5EF4-FFF2-40B4-BE49-F238E27FC236}">
              <a16:creationId xmlns:a16="http://schemas.microsoft.com/office/drawing/2014/main" id="{00000000-0008-0000-0C00-00000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8" name="Text Box 3">
          <a:extLst>
            <a:ext uri="{FF2B5EF4-FFF2-40B4-BE49-F238E27FC236}">
              <a16:creationId xmlns:a16="http://schemas.microsoft.com/office/drawing/2014/main" id="{00000000-0008-0000-0C00-00000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69" name="Text Box 3">
          <a:extLst>
            <a:ext uri="{FF2B5EF4-FFF2-40B4-BE49-F238E27FC236}">
              <a16:creationId xmlns:a16="http://schemas.microsoft.com/office/drawing/2014/main" id="{00000000-0008-0000-0C00-00000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00000000-0008-0000-0C00-00000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1" name="Text Box 3">
          <a:extLst>
            <a:ext uri="{FF2B5EF4-FFF2-40B4-BE49-F238E27FC236}">
              <a16:creationId xmlns:a16="http://schemas.microsoft.com/office/drawing/2014/main" id="{00000000-0008-0000-0C00-00000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2" name="Text Box 3">
          <a:extLst>
            <a:ext uri="{FF2B5EF4-FFF2-40B4-BE49-F238E27FC236}">
              <a16:creationId xmlns:a16="http://schemas.microsoft.com/office/drawing/2014/main" id="{00000000-0008-0000-0C00-00001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3" name="Text Box 3">
          <a:extLst>
            <a:ext uri="{FF2B5EF4-FFF2-40B4-BE49-F238E27FC236}">
              <a16:creationId xmlns:a16="http://schemas.microsoft.com/office/drawing/2014/main" id="{00000000-0008-0000-0C00-00001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4" name="Text Box 3">
          <a:extLst>
            <a:ext uri="{FF2B5EF4-FFF2-40B4-BE49-F238E27FC236}">
              <a16:creationId xmlns:a16="http://schemas.microsoft.com/office/drawing/2014/main" id="{00000000-0008-0000-0C00-00001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5" name="Text Box 3">
          <a:extLst>
            <a:ext uri="{FF2B5EF4-FFF2-40B4-BE49-F238E27FC236}">
              <a16:creationId xmlns:a16="http://schemas.microsoft.com/office/drawing/2014/main" id="{00000000-0008-0000-0C00-00001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id="{00000000-0008-0000-0C00-00001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7" name="Text Box 3">
          <a:extLst>
            <a:ext uri="{FF2B5EF4-FFF2-40B4-BE49-F238E27FC236}">
              <a16:creationId xmlns:a16="http://schemas.microsoft.com/office/drawing/2014/main" id="{00000000-0008-0000-0C00-00001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8" name="Text Box 3">
          <a:extLst>
            <a:ext uri="{FF2B5EF4-FFF2-40B4-BE49-F238E27FC236}">
              <a16:creationId xmlns:a16="http://schemas.microsoft.com/office/drawing/2014/main" id="{00000000-0008-0000-0C00-00001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79" name="Text Box 3">
          <a:extLst>
            <a:ext uri="{FF2B5EF4-FFF2-40B4-BE49-F238E27FC236}">
              <a16:creationId xmlns:a16="http://schemas.microsoft.com/office/drawing/2014/main" id="{00000000-0008-0000-0C00-00001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00000000-0008-0000-0C00-00001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1" name="Text Box 3">
          <a:extLst>
            <a:ext uri="{FF2B5EF4-FFF2-40B4-BE49-F238E27FC236}">
              <a16:creationId xmlns:a16="http://schemas.microsoft.com/office/drawing/2014/main" id="{00000000-0008-0000-0C00-00001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00000000-0008-0000-0C00-00001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3" name="Text Box 3">
          <a:extLst>
            <a:ext uri="{FF2B5EF4-FFF2-40B4-BE49-F238E27FC236}">
              <a16:creationId xmlns:a16="http://schemas.microsoft.com/office/drawing/2014/main" id="{00000000-0008-0000-0C00-00001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4" name="Text Box 3">
          <a:extLst>
            <a:ext uri="{FF2B5EF4-FFF2-40B4-BE49-F238E27FC236}">
              <a16:creationId xmlns:a16="http://schemas.microsoft.com/office/drawing/2014/main" id="{00000000-0008-0000-0C00-00001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5" name="Text Box 3">
          <a:extLst>
            <a:ext uri="{FF2B5EF4-FFF2-40B4-BE49-F238E27FC236}">
              <a16:creationId xmlns:a16="http://schemas.microsoft.com/office/drawing/2014/main" id="{00000000-0008-0000-0C00-00001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id="{00000000-0008-0000-0C00-00001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7" name="Text Box 3">
          <a:extLst>
            <a:ext uri="{FF2B5EF4-FFF2-40B4-BE49-F238E27FC236}">
              <a16:creationId xmlns:a16="http://schemas.microsoft.com/office/drawing/2014/main" id="{00000000-0008-0000-0C00-00001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8" name="Text Box 3">
          <a:extLst>
            <a:ext uri="{FF2B5EF4-FFF2-40B4-BE49-F238E27FC236}">
              <a16:creationId xmlns:a16="http://schemas.microsoft.com/office/drawing/2014/main" id="{00000000-0008-0000-0C00-00002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89" name="Text Box 3">
          <a:extLst>
            <a:ext uri="{FF2B5EF4-FFF2-40B4-BE49-F238E27FC236}">
              <a16:creationId xmlns:a16="http://schemas.microsoft.com/office/drawing/2014/main" id="{00000000-0008-0000-0C00-00002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id="{00000000-0008-0000-0C00-00002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1" name="Text Box 3">
          <a:extLst>
            <a:ext uri="{FF2B5EF4-FFF2-40B4-BE49-F238E27FC236}">
              <a16:creationId xmlns:a16="http://schemas.microsoft.com/office/drawing/2014/main" id="{00000000-0008-0000-0C00-00002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id="{00000000-0008-0000-0C00-00002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3" name="Text Box 3">
          <a:extLst>
            <a:ext uri="{FF2B5EF4-FFF2-40B4-BE49-F238E27FC236}">
              <a16:creationId xmlns:a16="http://schemas.microsoft.com/office/drawing/2014/main" id="{00000000-0008-0000-0C00-00002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4" name="Text Box 3">
          <a:extLst>
            <a:ext uri="{FF2B5EF4-FFF2-40B4-BE49-F238E27FC236}">
              <a16:creationId xmlns:a16="http://schemas.microsoft.com/office/drawing/2014/main" id="{00000000-0008-0000-0C00-00002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5" name="Text Box 3">
          <a:extLst>
            <a:ext uri="{FF2B5EF4-FFF2-40B4-BE49-F238E27FC236}">
              <a16:creationId xmlns:a16="http://schemas.microsoft.com/office/drawing/2014/main" id="{00000000-0008-0000-0C00-00002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id="{00000000-0008-0000-0C00-00002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7" name="Text Box 3">
          <a:extLst>
            <a:ext uri="{FF2B5EF4-FFF2-40B4-BE49-F238E27FC236}">
              <a16:creationId xmlns:a16="http://schemas.microsoft.com/office/drawing/2014/main" id="{00000000-0008-0000-0C00-00002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id="{00000000-0008-0000-0C00-00002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699" name="Text Box 3">
          <a:extLst>
            <a:ext uri="{FF2B5EF4-FFF2-40B4-BE49-F238E27FC236}">
              <a16:creationId xmlns:a16="http://schemas.microsoft.com/office/drawing/2014/main" id="{00000000-0008-0000-0C00-00002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00000000-0008-0000-0C00-00002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1" name="Text Box 3">
          <a:extLst>
            <a:ext uri="{FF2B5EF4-FFF2-40B4-BE49-F238E27FC236}">
              <a16:creationId xmlns:a16="http://schemas.microsoft.com/office/drawing/2014/main" id="{00000000-0008-0000-0C00-00002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id="{00000000-0008-0000-0C00-00002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3" name="Text Box 3">
          <a:extLst>
            <a:ext uri="{FF2B5EF4-FFF2-40B4-BE49-F238E27FC236}">
              <a16:creationId xmlns:a16="http://schemas.microsoft.com/office/drawing/2014/main" id="{00000000-0008-0000-0C00-00002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id="{00000000-0008-0000-0C00-00003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5" name="Text Box 3">
          <a:extLst>
            <a:ext uri="{FF2B5EF4-FFF2-40B4-BE49-F238E27FC236}">
              <a16:creationId xmlns:a16="http://schemas.microsoft.com/office/drawing/2014/main" id="{00000000-0008-0000-0C00-00003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6" name="Text Box 3">
          <a:extLst>
            <a:ext uri="{FF2B5EF4-FFF2-40B4-BE49-F238E27FC236}">
              <a16:creationId xmlns:a16="http://schemas.microsoft.com/office/drawing/2014/main" id="{00000000-0008-0000-0C00-00003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7" name="Text Box 3">
          <a:extLst>
            <a:ext uri="{FF2B5EF4-FFF2-40B4-BE49-F238E27FC236}">
              <a16:creationId xmlns:a16="http://schemas.microsoft.com/office/drawing/2014/main" id="{00000000-0008-0000-0C00-00003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00000000-0008-0000-0C00-00003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09" name="Text Box 3">
          <a:extLst>
            <a:ext uri="{FF2B5EF4-FFF2-40B4-BE49-F238E27FC236}">
              <a16:creationId xmlns:a16="http://schemas.microsoft.com/office/drawing/2014/main" id="{00000000-0008-0000-0C00-00003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0" name="Text Box 3">
          <a:extLst>
            <a:ext uri="{FF2B5EF4-FFF2-40B4-BE49-F238E27FC236}">
              <a16:creationId xmlns:a16="http://schemas.microsoft.com/office/drawing/2014/main" id="{00000000-0008-0000-0C00-00003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1" name="Text Box 3">
          <a:extLst>
            <a:ext uri="{FF2B5EF4-FFF2-40B4-BE49-F238E27FC236}">
              <a16:creationId xmlns:a16="http://schemas.microsoft.com/office/drawing/2014/main" id="{00000000-0008-0000-0C00-00003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id="{00000000-0008-0000-0C00-00003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3" name="Text Box 3">
          <a:extLst>
            <a:ext uri="{FF2B5EF4-FFF2-40B4-BE49-F238E27FC236}">
              <a16:creationId xmlns:a16="http://schemas.microsoft.com/office/drawing/2014/main" id="{00000000-0008-0000-0C00-00003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4" name="Text Box 3">
          <a:extLst>
            <a:ext uri="{FF2B5EF4-FFF2-40B4-BE49-F238E27FC236}">
              <a16:creationId xmlns:a16="http://schemas.microsoft.com/office/drawing/2014/main" id="{00000000-0008-0000-0C00-00003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5" name="Text Box 3">
          <a:extLst>
            <a:ext uri="{FF2B5EF4-FFF2-40B4-BE49-F238E27FC236}">
              <a16:creationId xmlns:a16="http://schemas.microsoft.com/office/drawing/2014/main" id="{00000000-0008-0000-0C00-00003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id="{00000000-0008-0000-0C00-00003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7" name="Text Box 3">
          <a:extLst>
            <a:ext uri="{FF2B5EF4-FFF2-40B4-BE49-F238E27FC236}">
              <a16:creationId xmlns:a16="http://schemas.microsoft.com/office/drawing/2014/main" id="{00000000-0008-0000-0C00-00003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00000000-0008-0000-0C00-00003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19" name="Text Box 3">
          <a:extLst>
            <a:ext uri="{FF2B5EF4-FFF2-40B4-BE49-F238E27FC236}">
              <a16:creationId xmlns:a16="http://schemas.microsoft.com/office/drawing/2014/main" id="{00000000-0008-0000-0C00-00003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id="{00000000-0008-0000-0C00-00004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1" name="Text Box 3">
          <a:extLst>
            <a:ext uri="{FF2B5EF4-FFF2-40B4-BE49-F238E27FC236}">
              <a16:creationId xmlns:a16="http://schemas.microsoft.com/office/drawing/2014/main" id="{00000000-0008-0000-0C00-00004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00000000-0008-0000-0C00-00004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3" name="Text Box 3">
          <a:extLst>
            <a:ext uri="{FF2B5EF4-FFF2-40B4-BE49-F238E27FC236}">
              <a16:creationId xmlns:a16="http://schemas.microsoft.com/office/drawing/2014/main" id="{00000000-0008-0000-0C00-00004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id="{00000000-0008-0000-0C00-00004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5" name="Text Box 3">
          <a:extLst>
            <a:ext uri="{FF2B5EF4-FFF2-40B4-BE49-F238E27FC236}">
              <a16:creationId xmlns:a16="http://schemas.microsoft.com/office/drawing/2014/main" id="{00000000-0008-0000-0C00-00004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00000000-0008-0000-0C00-00004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7" name="Text Box 3">
          <a:extLst>
            <a:ext uri="{FF2B5EF4-FFF2-40B4-BE49-F238E27FC236}">
              <a16:creationId xmlns:a16="http://schemas.microsoft.com/office/drawing/2014/main" id="{00000000-0008-0000-0C00-00004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id="{00000000-0008-0000-0C00-00004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29" name="Text Box 3">
          <a:extLst>
            <a:ext uri="{FF2B5EF4-FFF2-40B4-BE49-F238E27FC236}">
              <a16:creationId xmlns:a16="http://schemas.microsoft.com/office/drawing/2014/main" id="{00000000-0008-0000-0C00-00004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00000000-0008-0000-0C00-00004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1" name="Text Box 3">
          <a:extLst>
            <a:ext uri="{FF2B5EF4-FFF2-40B4-BE49-F238E27FC236}">
              <a16:creationId xmlns:a16="http://schemas.microsoft.com/office/drawing/2014/main" id="{00000000-0008-0000-0C00-00004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2" name="Text Box 3">
          <a:extLst>
            <a:ext uri="{FF2B5EF4-FFF2-40B4-BE49-F238E27FC236}">
              <a16:creationId xmlns:a16="http://schemas.microsoft.com/office/drawing/2014/main" id="{00000000-0008-0000-0C00-00004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3" name="Text Box 3">
          <a:extLst>
            <a:ext uri="{FF2B5EF4-FFF2-40B4-BE49-F238E27FC236}">
              <a16:creationId xmlns:a16="http://schemas.microsoft.com/office/drawing/2014/main" id="{00000000-0008-0000-0C00-00004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00000000-0008-0000-0C00-00004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5" name="Text Box 3">
          <a:extLst>
            <a:ext uri="{FF2B5EF4-FFF2-40B4-BE49-F238E27FC236}">
              <a16:creationId xmlns:a16="http://schemas.microsoft.com/office/drawing/2014/main" id="{00000000-0008-0000-0C00-00004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00000000-0008-0000-0C00-00005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7" name="Text Box 3">
          <a:extLst>
            <a:ext uri="{FF2B5EF4-FFF2-40B4-BE49-F238E27FC236}">
              <a16:creationId xmlns:a16="http://schemas.microsoft.com/office/drawing/2014/main" id="{00000000-0008-0000-0C00-00005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8" name="Text Box 3">
          <a:extLst>
            <a:ext uri="{FF2B5EF4-FFF2-40B4-BE49-F238E27FC236}">
              <a16:creationId xmlns:a16="http://schemas.microsoft.com/office/drawing/2014/main" id="{00000000-0008-0000-0C00-00005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39" name="Text Box 3">
          <a:extLst>
            <a:ext uri="{FF2B5EF4-FFF2-40B4-BE49-F238E27FC236}">
              <a16:creationId xmlns:a16="http://schemas.microsoft.com/office/drawing/2014/main" id="{00000000-0008-0000-0C00-00005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00000000-0008-0000-0C00-00005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1" name="Text Box 3">
          <a:extLst>
            <a:ext uri="{FF2B5EF4-FFF2-40B4-BE49-F238E27FC236}">
              <a16:creationId xmlns:a16="http://schemas.microsoft.com/office/drawing/2014/main" id="{00000000-0008-0000-0C00-00005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2" name="Text Box 3">
          <a:extLst>
            <a:ext uri="{FF2B5EF4-FFF2-40B4-BE49-F238E27FC236}">
              <a16:creationId xmlns:a16="http://schemas.microsoft.com/office/drawing/2014/main" id="{00000000-0008-0000-0C00-00005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3" name="Text Box 3">
          <a:extLst>
            <a:ext uri="{FF2B5EF4-FFF2-40B4-BE49-F238E27FC236}">
              <a16:creationId xmlns:a16="http://schemas.microsoft.com/office/drawing/2014/main" id="{00000000-0008-0000-0C00-00005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4" name="Text Box 3">
          <a:extLst>
            <a:ext uri="{FF2B5EF4-FFF2-40B4-BE49-F238E27FC236}">
              <a16:creationId xmlns:a16="http://schemas.microsoft.com/office/drawing/2014/main" id="{00000000-0008-0000-0C00-00005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00000000-0008-0000-0C00-00005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6" name="Text Box 3">
          <a:extLst>
            <a:ext uri="{FF2B5EF4-FFF2-40B4-BE49-F238E27FC236}">
              <a16:creationId xmlns:a16="http://schemas.microsoft.com/office/drawing/2014/main" id="{00000000-0008-0000-0C00-00005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7" name="Text Box 3">
          <a:extLst>
            <a:ext uri="{FF2B5EF4-FFF2-40B4-BE49-F238E27FC236}">
              <a16:creationId xmlns:a16="http://schemas.microsoft.com/office/drawing/2014/main" id="{00000000-0008-0000-0C00-00005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8" name="Text Box 3">
          <a:extLst>
            <a:ext uri="{FF2B5EF4-FFF2-40B4-BE49-F238E27FC236}">
              <a16:creationId xmlns:a16="http://schemas.microsoft.com/office/drawing/2014/main" id="{00000000-0008-0000-0C00-00005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49" name="Text Box 3">
          <a:extLst>
            <a:ext uri="{FF2B5EF4-FFF2-40B4-BE49-F238E27FC236}">
              <a16:creationId xmlns:a16="http://schemas.microsoft.com/office/drawing/2014/main" id="{00000000-0008-0000-0C00-00005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0" name="Text Box 3">
          <a:extLst>
            <a:ext uri="{FF2B5EF4-FFF2-40B4-BE49-F238E27FC236}">
              <a16:creationId xmlns:a16="http://schemas.microsoft.com/office/drawing/2014/main" id="{00000000-0008-0000-0C00-00005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1" name="Text Box 3">
          <a:extLst>
            <a:ext uri="{FF2B5EF4-FFF2-40B4-BE49-F238E27FC236}">
              <a16:creationId xmlns:a16="http://schemas.microsoft.com/office/drawing/2014/main" id="{00000000-0008-0000-0C00-00005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2" name="Text Box 3">
          <a:extLst>
            <a:ext uri="{FF2B5EF4-FFF2-40B4-BE49-F238E27FC236}">
              <a16:creationId xmlns:a16="http://schemas.microsoft.com/office/drawing/2014/main" id="{00000000-0008-0000-0C00-00006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3" name="Text Box 3">
          <a:extLst>
            <a:ext uri="{FF2B5EF4-FFF2-40B4-BE49-F238E27FC236}">
              <a16:creationId xmlns:a16="http://schemas.microsoft.com/office/drawing/2014/main" id="{00000000-0008-0000-0C00-00006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C00-00006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5" name="Text Box 3">
          <a:extLst>
            <a:ext uri="{FF2B5EF4-FFF2-40B4-BE49-F238E27FC236}">
              <a16:creationId xmlns:a16="http://schemas.microsoft.com/office/drawing/2014/main" id="{00000000-0008-0000-0C00-00006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6" name="Text Box 3">
          <a:extLst>
            <a:ext uri="{FF2B5EF4-FFF2-40B4-BE49-F238E27FC236}">
              <a16:creationId xmlns:a16="http://schemas.microsoft.com/office/drawing/2014/main" id="{00000000-0008-0000-0C00-00006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7" name="Text Box 3">
          <a:extLst>
            <a:ext uri="{FF2B5EF4-FFF2-40B4-BE49-F238E27FC236}">
              <a16:creationId xmlns:a16="http://schemas.microsoft.com/office/drawing/2014/main" id="{00000000-0008-0000-0C00-00006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8" name="Text Box 3">
          <a:extLst>
            <a:ext uri="{FF2B5EF4-FFF2-40B4-BE49-F238E27FC236}">
              <a16:creationId xmlns:a16="http://schemas.microsoft.com/office/drawing/2014/main" id="{00000000-0008-0000-0C00-00006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59" name="Text Box 3">
          <a:extLst>
            <a:ext uri="{FF2B5EF4-FFF2-40B4-BE49-F238E27FC236}">
              <a16:creationId xmlns:a16="http://schemas.microsoft.com/office/drawing/2014/main" id="{00000000-0008-0000-0C00-00006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0" name="Text Box 3">
          <a:extLst>
            <a:ext uri="{FF2B5EF4-FFF2-40B4-BE49-F238E27FC236}">
              <a16:creationId xmlns:a16="http://schemas.microsoft.com/office/drawing/2014/main" id="{00000000-0008-0000-0C00-00006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1" name="Text Box 3">
          <a:extLst>
            <a:ext uri="{FF2B5EF4-FFF2-40B4-BE49-F238E27FC236}">
              <a16:creationId xmlns:a16="http://schemas.microsoft.com/office/drawing/2014/main" id="{00000000-0008-0000-0C00-00006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2" name="Text Box 3">
          <a:extLst>
            <a:ext uri="{FF2B5EF4-FFF2-40B4-BE49-F238E27FC236}">
              <a16:creationId xmlns:a16="http://schemas.microsoft.com/office/drawing/2014/main" id="{00000000-0008-0000-0C00-00006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3" name="Text Box 3">
          <a:extLst>
            <a:ext uri="{FF2B5EF4-FFF2-40B4-BE49-F238E27FC236}">
              <a16:creationId xmlns:a16="http://schemas.microsoft.com/office/drawing/2014/main" id="{00000000-0008-0000-0C00-00006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id="{00000000-0008-0000-0C00-00006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5" name="Text Box 3">
          <a:extLst>
            <a:ext uri="{FF2B5EF4-FFF2-40B4-BE49-F238E27FC236}">
              <a16:creationId xmlns:a16="http://schemas.microsoft.com/office/drawing/2014/main" id="{00000000-0008-0000-0C00-00006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6" name="Text Box 3">
          <a:extLst>
            <a:ext uri="{FF2B5EF4-FFF2-40B4-BE49-F238E27FC236}">
              <a16:creationId xmlns:a16="http://schemas.microsoft.com/office/drawing/2014/main" id="{00000000-0008-0000-0C00-00006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7" name="Text Box 3">
          <a:extLst>
            <a:ext uri="{FF2B5EF4-FFF2-40B4-BE49-F238E27FC236}">
              <a16:creationId xmlns:a16="http://schemas.microsoft.com/office/drawing/2014/main" id="{00000000-0008-0000-0C00-00006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8" name="Text Box 3">
          <a:extLst>
            <a:ext uri="{FF2B5EF4-FFF2-40B4-BE49-F238E27FC236}">
              <a16:creationId xmlns:a16="http://schemas.microsoft.com/office/drawing/2014/main" id="{00000000-0008-0000-0C00-00007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69" name="Text Box 3">
          <a:extLst>
            <a:ext uri="{FF2B5EF4-FFF2-40B4-BE49-F238E27FC236}">
              <a16:creationId xmlns:a16="http://schemas.microsoft.com/office/drawing/2014/main" id="{00000000-0008-0000-0C00-00007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0" name="Text Box 3">
          <a:extLst>
            <a:ext uri="{FF2B5EF4-FFF2-40B4-BE49-F238E27FC236}">
              <a16:creationId xmlns:a16="http://schemas.microsoft.com/office/drawing/2014/main" id="{00000000-0008-0000-0C00-00007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1" name="Text Box 3">
          <a:extLst>
            <a:ext uri="{FF2B5EF4-FFF2-40B4-BE49-F238E27FC236}">
              <a16:creationId xmlns:a16="http://schemas.microsoft.com/office/drawing/2014/main" id="{00000000-0008-0000-0C00-00007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2" name="Text Box 3">
          <a:extLst>
            <a:ext uri="{FF2B5EF4-FFF2-40B4-BE49-F238E27FC236}">
              <a16:creationId xmlns:a16="http://schemas.microsoft.com/office/drawing/2014/main" id="{00000000-0008-0000-0C00-00007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3" name="Text Box 3">
          <a:extLst>
            <a:ext uri="{FF2B5EF4-FFF2-40B4-BE49-F238E27FC236}">
              <a16:creationId xmlns:a16="http://schemas.microsoft.com/office/drawing/2014/main" id="{00000000-0008-0000-0C00-00007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4" name="Text Box 3">
          <a:extLst>
            <a:ext uri="{FF2B5EF4-FFF2-40B4-BE49-F238E27FC236}">
              <a16:creationId xmlns:a16="http://schemas.microsoft.com/office/drawing/2014/main" id="{00000000-0008-0000-0C00-00007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5" name="Text Box 3">
          <a:extLst>
            <a:ext uri="{FF2B5EF4-FFF2-40B4-BE49-F238E27FC236}">
              <a16:creationId xmlns:a16="http://schemas.microsoft.com/office/drawing/2014/main" id="{00000000-0008-0000-0C00-00007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6" name="Text Box 3">
          <a:extLst>
            <a:ext uri="{FF2B5EF4-FFF2-40B4-BE49-F238E27FC236}">
              <a16:creationId xmlns:a16="http://schemas.microsoft.com/office/drawing/2014/main" id="{00000000-0008-0000-0C00-00007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7" name="Text Box 3">
          <a:extLst>
            <a:ext uri="{FF2B5EF4-FFF2-40B4-BE49-F238E27FC236}">
              <a16:creationId xmlns:a16="http://schemas.microsoft.com/office/drawing/2014/main" id="{00000000-0008-0000-0C00-00007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8" name="Text Box 3">
          <a:extLst>
            <a:ext uri="{FF2B5EF4-FFF2-40B4-BE49-F238E27FC236}">
              <a16:creationId xmlns:a16="http://schemas.microsoft.com/office/drawing/2014/main" id="{00000000-0008-0000-0C00-00007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79" name="Text Box 3">
          <a:extLst>
            <a:ext uri="{FF2B5EF4-FFF2-40B4-BE49-F238E27FC236}">
              <a16:creationId xmlns:a16="http://schemas.microsoft.com/office/drawing/2014/main" id="{00000000-0008-0000-0C00-00007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0" name="Text Box 3">
          <a:extLst>
            <a:ext uri="{FF2B5EF4-FFF2-40B4-BE49-F238E27FC236}">
              <a16:creationId xmlns:a16="http://schemas.microsoft.com/office/drawing/2014/main" id="{00000000-0008-0000-0C00-00007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1" name="Text Box 3">
          <a:extLst>
            <a:ext uri="{FF2B5EF4-FFF2-40B4-BE49-F238E27FC236}">
              <a16:creationId xmlns:a16="http://schemas.microsoft.com/office/drawing/2014/main" id="{00000000-0008-0000-0C00-00007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2" name="Text Box 3">
          <a:extLst>
            <a:ext uri="{FF2B5EF4-FFF2-40B4-BE49-F238E27FC236}">
              <a16:creationId xmlns:a16="http://schemas.microsoft.com/office/drawing/2014/main" id="{00000000-0008-0000-0C00-00007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3" name="Text Box 3">
          <a:extLst>
            <a:ext uri="{FF2B5EF4-FFF2-40B4-BE49-F238E27FC236}">
              <a16:creationId xmlns:a16="http://schemas.microsoft.com/office/drawing/2014/main" id="{00000000-0008-0000-0C00-00007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4" name="Text Box 3">
          <a:extLst>
            <a:ext uri="{FF2B5EF4-FFF2-40B4-BE49-F238E27FC236}">
              <a16:creationId xmlns:a16="http://schemas.microsoft.com/office/drawing/2014/main" id="{00000000-0008-0000-0C00-00008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5" name="Text Box 3">
          <a:extLst>
            <a:ext uri="{FF2B5EF4-FFF2-40B4-BE49-F238E27FC236}">
              <a16:creationId xmlns:a16="http://schemas.microsoft.com/office/drawing/2014/main" id="{00000000-0008-0000-0C00-00008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6" name="Text Box 3">
          <a:extLst>
            <a:ext uri="{FF2B5EF4-FFF2-40B4-BE49-F238E27FC236}">
              <a16:creationId xmlns:a16="http://schemas.microsoft.com/office/drawing/2014/main" id="{00000000-0008-0000-0C00-00008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7" name="Text Box 3">
          <a:extLst>
            <a:ext uri="{FF2B5EF4-FFF2-40B4-BE49-F238E27FC236}">
              <a16:creationId xmlns:a16="http://schemas.microsoft.com/office/drawing/2014/main" id="{00000000-0008-0000-0C00-00008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8" name="Text Box 3">
          <a:extLst>
            <a:ext uri="{FF2B5EF4-FFF2-40B4-BE49-F238E27FC236}">
              <a16:creationId xmlns:a16="http://schemas.microsoft.com/office/drawing/2014/main" id="{00000000-0008-0000-0C00-00008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89" name="Text Box 3">
          <a:extLst>
            <a:ext uri="{FF2B5EF4-FFF2-40B4-BE49-F238E27FC236}">
              <a16:creationId xmlns:a16="http://schemas.microsoft.com/office/drawing/2014/main" id="{00000000-0008-0000-0C00-00008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0" name="Text Box 3">
          <a:extLst>
            <a:ext uri="{FF2B5EF4-FFF2-40B4-BE49-F238E27FC236}">
              <a16:creationId xmlns:a16="http://schemas.microsoft.com/office/drawing/2014/main" id="{00000000-0008-0000-0C00-00008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1" name="Text Box 3">
          <a:extLst>
            <a:ext uri="{FF2B5EF4-FFF2-40B4-BE49-F238E27FC236}">
              <a16:creationId xmlns:a16="http://schemas.microsoft.com/office/drawing/2014/main" id="{00000000-0008-0000-0C00-00008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2" name="Text Box 3">
          <a:extLst>
            <a:ext uri="{FF2B5EF4-FFF2-40B4-BE49-F238E27FC236}">
              <a16:creationId xmlns:a16="http://schemas.microsoft.com/office/drawing/2014/main" id="{00000000-0008-0000-0C00-00008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3" name="Text Box 3">
          <a:extLst>
            <a:ext uri="{FF2B5EF4-FFF2-40B4-BE49-F238E27FC236}">
              <a16:creationId xmlns:a16="http://schemas.microsoft.com/office/drawing/2014/main" id="{00000000-0008-0000-0C00-00008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4" name="Text Box 3">
          <a:extLst>
            <a:ext uri="{FF2B5EF4-FFF2-40B4-BE49-F238E27FC236}">
              <a16:creationId xmlns:a16="http://schemas.microsoft.com/office/drawing/2014/main" id="{00000000-0008-0000-0C00-00008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5" name="Text Box 3">
          <a:extLst>
            <a:ext uri="{FF2B5EF4-FFF2-40B4-BE49-F238E27FC236}">
              <a16:creationId xmlns:a16="http://schemas.microsoft.com/office/drawing/2014/main" id="{00000000-0008-0000-0C00-00008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id="{00000000-0008-0000-0C00-00008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7" name="Text Box 3">
          <a:extLst>
            <a:ext uri="{FF2B5EF4-FFF2-40B4-BE49-F238E27FC236}">
              <a16:creationId xmlns:a16="http://schemas.microsoft.com/office/drawing/2014/main" id="{00000000-0008-0000-0C00-00008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8" name="Text Box 3">
          <a:extLst>
            <a:ext uri="{FF2B5EF4-FFF2-40B4-BE49-F238E27FC236}">
              <a16:creationId xmlns:a16="http://schemas.microsoft.com/office/drawing/2014/main" id="{00000000-0008-0000-0C00-00008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799" name="Text Box 3">
          <a:extLst>
            <a:ext uri="{FF2B5EF4-FFF2-40B4-BE49-F238E27FC236}">
              <a16:creationId xmlns:a16="http://schemas.microsoft.com/office/drawing/2014/main" id="{00000000-0008-0000-0C00-00008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0" name="Text Box 3">
          <a:extLst>
            <a:ext uri="{FF2B5EF4-FFF2-40B4-BE49-F238E27FC236}">
              <a16:creationId xmlns:a16="http://schemas.microsoft.com/office/drawing/2014/main" id="{00000000-0008-0000-0C00-00009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1" name="Text Box 3">
          <a:extLst>
            <a:ext uri="{FF2B5EF4-FFF2-40B4-BE49-F238E27FC236}">
              <a16:creationId xmlns:a16="http://schemas.microsoft.com/office/drawing/2014/main" id="{00000000-0008-0000-0C00-00009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2" name="Text Box 3">
          <a:extLst>
            <a:ext uri="{FF2B5EF4-FFF2-40B4-BE49-F238E27FC236}">
              <a16:creationId xmlns:a16="http://schemas.microsoft.com/office/drawing/2014/main" id="{00000000-0008-0000-0C00-00009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3" name="Text Box 3">
          <a:extLst>
            <a:ext uri="{FF2B5EF4-FFF2-40B4-BE49-F238E27FC236}">
              <a16:creationId xmlns:a16="http://schemas.microsoft.com/office/drawing/2014/main" id="{00000000-0008-0000-0C00-00009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00000000-0008-0000-0C00-00009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5" name="Text Box 3">
          <a:extLst>
            <a:ext uri="{FF2B5EF4-FFF2-40B4-BE49-F238E27FC236}">
              <a16:creationId xmlns:a16="http://schemas.microsoft.com/office/drawing/2014/main" id="{00000000-0008-0000-0C00-00009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6" name="Text Box 3">
          <a:extLst>
            <a:ext uri="{FF2B5EF4-FFF2-40B4-BE49-F238E27FC236}">
              <a16:creationId xmlns:a16="http://schemas.microsoft.com/office/drawing/2014/main" id="{00000000-0008-0000-0C00-00009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7" name="Text Box 3">
          <a:extLst>
            <a:ext uri="{FF2B5EF4-FFF2-40B4-BE49-F238E27FC236}">
              <a16:creationId xmlns:a16="http://schemas.microsoft.com/office/drawing/2014/main" id="{00000000-0008-0000-0C00-00009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8" name="Text Box 3">
          <a:extLst>
            <a:ext uri="{FF2B5EF4-FFF2-40B4-BE49-F238E27FC236}">
              <a16:creationId xmlns:a16="http://schemas.microsoft.com/office/drawing/2014/main" id="{00000000-0008-0000-0C00-00009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09" name="Text Box 3">
          <a:extLst>
            <a:ext uri="{FF2B5EF4-FFF2-40B4-BE49-F238E27FC236}">
              <a16:creationId xmlns:a16="http://schemas.microsoft.com/office/drawing/2014/main" id="{00000000-0008-0000-0C00-00009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0" name="Text Box 3">
          <a:extLst>
            <a:ext uri="{FF2B5EF4-FFF2-40B4-BE49-F238E27FC236}">
              <a16:creationId xmlns:a16="http://schemas.microsoft.com/office/drawing/2014/main" id="{00000000-0008-0000-0C00-00009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1" name="Text Box 3">
          <a:extLst>
            <a:ext uri="{FF2B5EF4-FFF2-40B4-BE49-F238E27FC236}">
              <a16:creationId xmlns:a16="http://schemas.microsoft.com/office/drawing/2014/main" id="{00000000-0008-0000-0C00-00009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2" name="Text Box 3">
          <a:extLst>
            <a:ext uri="{FF2B5EF4-FFF2-40B4-BE49-F238E27FC236}">
              <a16:creationId xmlns:a16="http://schemas.microsoft.com/office/drawing/2014/main" id="{00000000-0008-0000-0C00-00009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3" name="Text Box 3">
          <a:extLst>
            <a:ext uri="{FF2B5EF4-FFF2-40B4-BE49-F238E27FC236}">
              <a16:creationId xmlns:a16="http://schemas.microsoft.com/office/drawing/2014/main" id="{00000000-0008-0000-0C00-00009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4" name="Text Box 3">
          <a:extLst>
            <a:ext uri="{FF2B5EF4-FFF2-40B4-BE49-F238E27FC236}">
              <a16:creationId xmlns:a16="http://schemas.microsoft.com/office/drawing/2014/main" id="{00000000-0008-0000-0C00-00009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5" name="Text Box 3">
          <a:extLst>
            <a:ext uri="{FF2B5EF4-FFF2-40B4-BE49-F238E27FC236}">
              <a16:creationId xmlns:a16="http://schemas.microsoft.com/office/drawing/2014/main" id="{00000000-0008-0000-0C00-00009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00000000-0008-0000-0C00-0000A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7" name="Text Box 3">
          <a:extLst>
            <a:ext uri="{FF2B5EF4-FFF2-40B4-BE49-F238E27FC236}">
              <a16:creationId xmlns:a16="http://schemas.microsoft.com/office/drawing/2014/main" id="{00000000-0008-0000-0C00-0000A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8" name="Text Box 3">
          <a:extLst>
            <a:ext uri="{FF2B5EF4-FFF2-40B4-BE49-F238E27FC236}">
              <a16:creationId xmlns:a16="http://schemas.microsoft.com/office/drawing/2014/main" id="{00000000-0008-0000-0C00-0000A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19" name="Text Box 3">
          <a:extLst>
            <a:ext uri="{FF2B5EF4-FFF2-40B4-BE49-F238E27FC236}">
              <a16:creationId xmlns:a16="http://schemas.microsoft.com/office/drawing/2014/main" id="{00000000-0008-0000-0C00-0000A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0" name="Text Box 3">
          <a:extLst>
            <a:ext uri="{FF2B5EF4-FFF2-40B4-BE49-F238E27FC236}">
              <a16:creationId xmlns:a16="http://schemas.microsoft.com/office/drawing/2014/main" id="{00000000-0008-0000-0C00-0000A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1" name="Text Box 3">
          <a:extLst>
            <a:ext uri="{FF2B5EF4-FFF2-40B4-BE49-F238E27FC236}">
              <a16:creationId xmlns:a16="http://schemas.microsoft.com/office/drawing/2014/main" id="{00000000-0008-0000-0C00-0000A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2" name="Text Box 3">
          <a:extLst>
            <a:ext uri="{FF2B5EF4-FFF2-40B4-BE49-F238E27FC236}">
              <a16:creationId xmlns:a16="http://schemas.microsoft.com/office/drawing/2014/main" id="{00000000-0008-0000-0C00-0000A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3" name="Text Box 3">
          <a:extLst>
            <a:ext uri="{FF2B5EF4-FFF2-40B4-BE49-F238E27FC236}">
              <a16:creationId xmlns:a16="http://schemas.microsoft.com/office/drawing/2014/main" id="{00000000-0008-0000-0C00-0000A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4" name="Text Box 3">
          <a:extLst>
            <a:ext uri="{FF2B5EF4-FFF2-40B4-BE49-F238E27FC236}">
              <a16:creationId xmlns:a16="http://schemas.microsoft.com/office/drawing/2014/main" id="{00000000-0008-0000-0C00-0000A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5" name="Text Box 3">
          <a:extLst>
            <a:ext uri="{FF2B5EF4-FFF2-40B4-BE49-F238E27FC236}">
              <a16:creationId xmlns:a16="http://schemas.microsoft.com/office/drawing/2014/main" id="{00000000-0008-0000-0C00-0000A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6" name="Text Box 3">
          <a:extLst>
            <a:ext uri="{FF2B5EF4-FFF2-40B4-BE49-F238E27FC236}">
              <a16:creationId xmlns:a16="http://schemas.microsoft.com/office/drawing/2014/main" id="{00000000-0008-0000-0C00-0000A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7" name="Text Box 3">
          <a:extLst>
            <a:ext uri="{FF2B5EF4-FFF2-40B4-BE49-F238E27FC236}">
              <a16:creationId xmlns:a16="http://schemas.microsoft.com/office/drawing/2014/main" id="{00000000-0008-0000-0C00-0000A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8" name="Text Box 3">
          <a:extLst>
            <a:ext uri="{FF2B5EF4-FFF2-40B4-BE49-F238E27FC236}">
              <a16:creationId xmlns:a16="http://schemas.microsoft.com/office/drawing/2014/main" id="{00000000-0008-0000-0C00-0000A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29" name="Text Box 3">
          <a:extLst>
            <a:ext uri="{FF2B5EF4-FFF2-40B4-BE49-F238E27FC236}">
              <a16:creationId xmlns:a16="http://schemas.microsoft.com/office/drawing/2014/main" id="{00000000-0008-0000-0C00-0000A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0" name="Text Box 3">
          <a:extLst>
            <a:ext uri="{FF2B5EF4-FFF2-40B4-BE49-F238E27FC236}">
              <a16:creationId xmlns:a16="http://schemas.microsoft.com/office/drawing/2014/main" id="{00000000-0008-0000-0C00-0000A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1" name="Text Box 3">
          <a:extLst>
            <a:ext uri="{FF2B5EF4-FFF2-40B4-BE49-F238E27FC236}">
              <a16:creationId xmlns:a16="http://schemas.microsoft.com/office/drawing/2014/main" id="{00000000-0008-0000-0C00-0000A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2" name="Text Box 3">
          <a:extLst>
            <a:ext uri="{FF2B5EF4-FFF2-40B4-BE49-F238E27FC236}">
              <a16:creationId xmlns:a16="http://schemas.microsoft.com/office/drawing/2014/main" id="{00000000-0008-0000-0C00-0000B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3" name="Text Box 3">
          <a:extLst>
            <a:ext uri="{FF2B5EF4-FFF2-40B4-BE49-F238E27FC236}">
              <a16:creationId xmlns:a16="http://schemas.microsoft.com/office/drawing/2014/main" id="{00000000-0008-0000-0C00-0000B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4" name="Text Box 3">
          <a:extLst>
            <a:ext uri="{FF2B5EF4-FFF2-40B4-BE49-F238E27FC236}">
              <a16:creationId xmlns:a16="http://schemas.microsoft.com/office/drawing/2014/main" id="{00000000-0008-0000-0C00-0000B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5" name="Text Box 3">
          <a:extLst>
            <a:ext uri="{FF2B5EF4-FFF2-40B4-BE49-F238E27FC236}">
              <a16:creationId xmlns:a16="http://schemas.microsoft.com/office/drawing/2014/main" id="{00000000-0008-0000-0C00-0000B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id="{00000000-0008-0000-0C00-0000B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7" name="Text Box 3">
          <a:extLst>
            <a:ext uri="{FF2B5EF4-FFF2-40B4-BE49-F238E27FC236}">
              <a16:creationId xmlns:a16="http://schemas.microsoft.com/office/drawing/2014/main" id="{00000000-0008-0000-0C00-0000B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8" name="Text Box 3">
          <a:extLst>
            <a:ext uri="{FF2B5EF4-FFF2-40B4-BE49-F238E27FC236}">
              <a16:creationId xmlns:a16="http://schemas.microsoft.com/office/drawing/2014/main" id="{00000000-0008-0000-0C00-0000B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00000000-0008-0000-0C00-0000B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0" name="Text Box 3">
          <a:extLst>
            <a:ext uri="{FF2B5EF4-FFF2-40B4-BE49-F238E27FC236}">
              <a16:creationId xmlns:a16="http://schemas.microsoft.com/office/drawing/2014/main" id="{00000000-0008-0000-0C00-0000B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1" name="Text Box 3">
          <a:extLst>
            <a:ext uri="{FF2B5EF4-FFF2-40B4-BE49-F238E27FC236}">
              <a16:creationId xmlns:a16="http://schemas.microsoft.com/office/drawing/2014/main" id="{00000000-0008-0000-0C00-0000B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2" name="Text Box 3">
          <a:extLst>
            <a:ext uri="{FF2B5EF4-FFF2-40B4-BE49-F238E27FC236}">
              <a16:creationId xmlns:a16="http://schemas.microsoft.com/office/drawing/2014/main" id="{00000000-0008-0000-0C00-0000B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3" name="Text Box 3">
          <a:extLst>
            <a:ext uri="{FF2B5EF4-FFF2-40B4-BE49-F238E27FC236}">
              <a16:creationId xmlns:a16="http://schemas.microsoft.com/office/drawing/2014/main" id="{00000000-0008-0000-0C00-0000B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4" name="Text Box 3">
          <a:extLst>
            <a:ext uri="{FF2B5EF4-FFF2-40B4-BE49-F238E27FC236}">
              <a16:creationId xmlns:a16="http://schemas.microsoft.com/office/drawing/2014/main" id="{00000000-0008-0000-0C00-0000B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5" name="Text Box 3">
          <a:extLst>
            <a:ext uri="{FF2B5EF4-FFF2-40B4-BE49-F238E27FC236}">
              <a16:creationId xmlns:a16="http://schemas.microsoft.com/office/drawing/2014/main" id="{00000000-0008-0000-0C00-0000B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6" name="Text Box 3">
          <a:extLst>
            <a:ext uri="{FF2B5EF4-FFF2-40B4-BE49-F238E27FC236}">
              <a16:creationId xmlns:a16="http://schemas.microsoft.com/office/drawing/2014/main" id="{00000000-0008-0000-0C00-0000B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7" name="Text Box 3">
          <a:extLst>
            <a:ext uri="{FF2B5EF4-FFF2-40B4-BE49-F238E27FC236}">
              <a16:creationId xmlns:a16="http://schemas.microsoft.com/office/drawing/2014/main" id="{00000000-0008-0000-0C00-0000B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8" name="Text Box 3">
          <a:extLst>
            <a:ext uri="{FF2B5EF4-FFF2-40B4-BE49-F238E27FC236}">
              <a16:creationId xmlns:a16="http://schemas.microsoft.com/office/drawing/2014/main" id="{00000000-0008-0000-0C00-0000C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id="{00000000-0008-0000-0C00-0000C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0" name="Text Box 3">
          <a:extLst>
            <a:ext uri="{FF2B5EF4-FFF2-40B4-BE49-F238E27FC236}">
              <a16:creationId xmlns:a16="http://schemas.microsoft.com/office/drawing/2014/main" id="{00000000-0008-0000-0C00-0000C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1" name="Text Box 3">
          <a:extLst>
            <a:ext uri="{FF2B5EF4-FFF2-40B4-BE49-F238E27FC236}">
              <a16:creationId xmlns:a16="http://schemas.microsoft.com/office/drawing/2014/main" id="{00000000-0008-0000-0C00-0000C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00000000-0008-0000-0C00-0000C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3" name="Text Box 3">
          <a:extLst>
            <a:ext uri="{FF2B5EF4-FFF2-40B4-BE49-F238E27FC236}">
              <a16:creationId xmlns:a16="http://schemas.microsoft.com/office/drawing/2014/main" id="{00000000-0008-0000-0C00-0000C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4" name="Text Box 3">
          <a:extLst>
            <a:ext uri="{FF2B5EF4-FFF2-40B4-BE49-F238E27FC236}">
              <a16:creationId xmlns:a16="http://schemas.microsoft.com/office/drawing/2014/main" id="{00000000-0008-0000-0C00-0000C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5" name="Text Box 3">
          <a:extLst>
            <a:ext uri="{FF2B5EF4-FFF2-40B4-BE49-F238E27FC236}">
              <a16:creationId xmlns:a16="http://schemas.microsoft.com/office/drawing/2014/main" id="{00000000-0008-0000-0C00-0000C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id="{00000000-0008-0000-0C00-0000C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7" name="Text Box 3">
          <a:extLst>
            <a:ext uri="{FF2B5EF4-FFF2-40B4-BE49-F238E27FC236}">
              <a16:creationId xmlns:a16="http://schemas.microsoft.com/office/drawing/2014/main" id="{00000000-0008-0000-0C00-0000C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8" name="Text Box 3">
          <a:extLst>
            <a:ext uri="{FF2B5EF4-FFF2-40B4-BE49-F238E27FC236}">
              <a16:creationId xmlns:a16="http://schemas.microsoft.com/office/drawing/2014/main" id="{00000000-0008-0000-0C00-0000C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59" name="Text Box 3">
          <a:extLst>
            <a:ext uri="{FF2B5EF4-FFF2-40B4-BE49-F238E27FC236}">
              <a16:creationId xmlns:a16="http://schemas.microsoft.com/office/drawing/2014/main" id="{00000000-0008-0000-0C00-0000C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0" name="Text Box 3">
          <a:extLst>
            <a:ext uri="{FF2B5EF4-FFF2-40B4-BE49-F238E27FC236}">
              <a16:creationId xmlns:a16="http://schemas.microsoft.com/office/drawing/2014/main" id="{00000000-0008-0000-0C00-0000C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1" name="Text Box 3">
          <a:extLst>
            <a:ext uri="{FF2B5EF4-FFF2-40B4-BE49-F238E27FC236}">
              <a16:creationId xmlns:a16="http://schemas.microsoft.com/office/drawing/2014/main" id="{00000000-0008-0000-0C00-0000C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2" name="Text Box 3">
          <a:extLst>
            <a:ext uri="{FF2B5EF4-FFF2-40B4-BE49-F238E27FC236}">
              <a16:creationId xmlns:a16="http://schemas.microsoft.com/office/drawing/2014/main" id="{00000000-0008-0000-0C00-0000C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3" name="Text Box 3">
          <a:extLst>
            <a:ext uri="{FF2B5EF4-FFF2-40B4-BE49-F238E27FC236}">
              <a16:creationId xmlns:a16="http://schemas.microsoft.com/office/drawing/2014/main" id="{00000000-0008-0000-0C00-0000C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4" name="Text Box 3">
          <a:extLst>
            <a:ext uri="{FF2B5EF4-FFF2-40B4-BE49-F238E27FC236}">
              <a16:creationId xmlns:a16="http://schemas.microsoft.com/office/drawing/2014/main" id="{00000000-0008-0000-0C00-0000D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5" name="Text Box 3">
          <a:extLst>
            <a:ext uri="{FF2B5EF4-FFF2-40B4-BE49-F238E27FC236}">
              <a16:creationId xmlns:a16="http://schemas.microsoft.com/office/drawing/2014/main" id="{00000000-0008-0000-0C00-0000D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6" name="Text Box 3">
          <a:extLst>
            <a:ext uri="{FF2B5EF4-FFF2-40B4-BE49-F238E27FC236}">
              <a16:creationId xmlns:a16="http://schemas.microsoft.com/office/drawing/2014/main" id="{00000000-0008-0000-0C00-0000D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7" name="Text Box 3">
          <a:extLst>
            <a:ext uri="{FF2B5EF4-FFF2-40B4-BE49-F238E27FC236}">
              <a16:creationId xmlns:a16="http://schemas.microsoft.com/office/drawing/2014/main" id="{00000000-0008-0000-0C00-0000D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8" name="Text Box 3">
          <a:extLst>
            <a:ext uri="{FF2B5EF4-FFF2-40B4-BE49-F238E27FC236}">
              <a16:creationId xmlns:a16="http://schemas.microsoft.com/office/drawing/2014/main" id="{00000000-0008-0000-0C00-0000D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69" name="Text Box 3">
          <a:extLst>
            <a:ext uri="{FF2B5EF4-FFF2-40B4-BE49-F238E27FC236}">
              <a16:creationId xmlns:a16="http://schemas.microsoft.com/office/drawing/2014/main" id="{00000000-0008-0000-0C00-0000D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0" name="Text Box 3">
          <a:extLst>
            <a:ext uri="{FF2B5EF4-FFF2-40B4-BE49-F238E27FC236}">
              <a16:creationId xmlns:a16="http://schemas.microsoft.com/office/drawing/2014/main" id="{00000000-0008-0000-0C00-0000D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1" name="Text Box 3">
          <a:extLst>
            <a:ext uri="{FF2B5EF4-FFF2-40B4-BE49-F238E27FC236}">
              <a16:creationId xmlns:a16="http://schemas.microsoft.com/office/drawing/2014/main" id="{00000000-0008-0000-0C00-0000D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2" name="Text Box 3">
          <a:extLst>
            <a:ext uri="{FF2B5EF4-FFF2-40B4-BE49-F238E27FC236}">
              <a16:creationId xmlns:a16="http://schemas.microsoft.com/office/drawing/2014/main" id="{00000000-0008-0000-0C00-0000D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3" name="Text Box 3">
          <a:extLst>
            <a:ext uri="{FF2B5EF4-FFF2-40B4-BE49-F238E27FC236}">
              <a16:creationId xmlns:a16="http://schemas.microsoft.com/office/drawing/2014/main" id="{00000000-0008-0000-0C00-0000D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4" name="Text Box 3">
          <a:extLst>
            <a:ext uri="{FF2B5EF4-FFF2-40B4-BE49-F238E27FC236}">
              <a16:creationId xmlns:a16="http://schemas.microsoft.com/office/drawing/2014/main" id="{00000000-0008-0000-0C00-0000D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5" name="Text Box 3">
          <a:extLst>
            <a:ext uri="{FF2B5EF4-FFF2-40B4-BE49-F238E27FC236}">
              <a16:creationId xmlns:a16="http://schemas.microsoft.com/office/drawing/2014/main" id="{00000000-0008-0000-0C00-0000D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6" name="Text Box 3">
          <a:extLst>
            <a:ext uri="{FF2B5EF4-FFF2-40B4-BE49-F238E27FC236}">
              <a16:creationId xmlns:a16="http://schemas.microsoft.com/office/drawing/2014/main" id="{00000000-0008-0000-0C00-0000D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7" name="Text Box 3">
          <a:extLst>
            <a:ext uri="{FF2B5EF4-FFF2-40B4-BE49-F238E27FC236}">
              <a16:creationId xmlns:a16="http://schemas.microsoft.com/office/drawing/2014/main" id="{00000000-0008-0000-0C00-0000D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8" name="Text Box 3">
          <a:extLst>
            <a:ext uri="{FF2B5EF4-FFF2-40B4-BE49-F238E27FC236}">
              <a16:creationId xmlns:a16="http://schemas.microsoft.com/office/drawing/2014/main" id="{00000000-0008-0000-0C00-0000D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79" name="Text Box 3">
          <a:extLst>
            <a:ext uri="{FF2B5EF4-FFF2-40B4-BE49-F238E27FC236}">
              <a16:creationId xmlns:a16="http://schemas.microsoft.com/office/drawing/2014/main" id="{00000000-0008-0000-0C00-0000D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0" name="Text Box 3">
          <a:extLst>
            <a:ext uri="{FF2B5EF4-FFF2-40B4-BE49-F238E27FC236}">
              <a16:creationId xmlns:a16="http://schemas.microsoft.com/office/drawing/2014/main" id="{00000000-0008-0000-0C00-0000E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1" name="Text Box 3">
          <a:extLst>
            <a:ext uri="{FF2B5EF4-FFF2-40B4-BE49-F238E27FC236}">
              <a16:creationId xmlns:a16="http://schemas.microsoft.com/office/drawing/2014/main" id="{00000000-0008-0000-0C00-0000E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2" name="Text Box 3">
          <a:extLst>
            <a:ext uri="{FF2B5EF4-FFF2-40B4-BE49-F238E27FC236}">
              <a16:creationId xmlns:a16="http://schemas.microsoft.com/office/drawing/2014/main" id="{00000000-0008-0000-0C00-0000E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3" name="Text Box 3">
          <a:extLst>
            <a:ext uri="{FF2B5EF4-FFF2-40B4-BE49-F238E27FC236}">
              <a16:creationId xmlns:a16="http://schemas.microsoft.com/office/drawing/2014/main" id="{00000000-0008-0000-0C00-0000E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4" name="Text Box 3">
          <a:extLst>
            <a:ext uri="{FF2B5EF4-FFF2-40B4-BE49-F238E27FC236}">
              <a16:creationId xmlns:a16="http://schemas.microsoft.com/office/drawing/2014/main" id="{00000000-0008-0000-0C00-0000E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5" name="Text Box 3">
          <a:extLst>
            <a:ext uri="{FF2B5EF4-FFF2-40B4-BE49-F238E27FC236}">
              <a16:creationId xmlns:a16="http://schemas.microsoft.com/office/drawing/2014/main" id="{00000000-0008-0000-0C00-0000E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00000000-0008-0000-0C00-0000E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7" name="Text Box 3">
          <a:extLst>
            <a:ext uri="{FF2B5EF4-FFF2-40B4-BE49-F238E27FC236}">
              <a16:creationId xmlns:a16="http://schemas.microsoft.com/office/drawing/2014/main" id="{00000000-0008-0000-0C00-0000E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8" name="Text Box 3">
          <a:extLst>
            <a:ext uri="{FF2B5EF4-FFF2-40B4-BE49-F238E27FC236}">
              <a16:creationId xmlns:a16="http://schemas.microsoft.com/office/drawing/2014/main" id="{00000000-0008-0000-0C00-0000E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89" name="Text Box 3">
          <a:extLst>
            <a:ext uri="{FF2B5EF4-FFF2-40B4-BE49-F238E27FC236}">
              <a16:creationId xmlns:a16="http://schemas.microsoft.com/office/drawing/2014/main" id="{00000000-0008-0000-0C00-0000E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0" name="Text Box 3">
          <a:extLst>
            <a:ext uri="{FF2B5EF4-FFF2-40B4-BE49-F238E27FC236}">
              <a16:creationId xmlns:a16="http://schemas.microsoft.com/office/drawing/2014/main" id="{00000000-0008-0000-0C00-0000E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1" name="Text Box 3">
          <a:extLst>
            <a:ext uri="{FF2B5EF4-FFF2-40B4-BE49-F238E27FC236}">
              <a16:creationId xmlns:a16="http://schemas.microsoft.com/office/drawing/2014/main" id="{00000000-0008-0000-0C00-0000E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2" name="Text Box 3">
          <a:extLst>
            <a:ext uri="{FF2B5EF4-FFF2-40B4-BE49-F238E27FC236}">
              <a16:creationId xmlns:a16="http://schemas.microsoft.com/office/drawing/2014/main" id="{00000000-0008-0000-0C00-0000E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3" name="Text Box 3">
          <a:extLst>
            <a:ext uri="{FF2B5EF4-FFF2-40B4-BE49-F238E27FC236}">
              <a16:creationId xmlns:a16="http://schemas.microsoft.com/office/drawing/2014/main" id="{00000000-0008-0000-0C00-0000E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4" name="Text Box 3">
          <a:extLst>
            <a:ext uri="{FF2B5EF4-FFF2-40B4-BE49-F238E27FC236}">
              <a16:creationId xmlns:a16="http://schemas.microsoft.com/office/drawing/2014/main" id="{00000000-0008-0000-0C00-0000E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5" name="Text Box 3">
          <a:extLst>
            <a:ext uri="{FF2B5EF4-FFF2-40B4-BE49-F238E27FC236}">
              <a16:creationId xmlns:a16="http://schemas.microsoft.com/office/drawing/2014/main" id="{00000000-0008-0000-0C00-0000E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6" name="Text Box 3">
          <a:extLst>
            <a:ext uri="{FF2B5EF4-FFF2-40B4-BE49-F238E27FC236}">
              <a16:creationId xmlns:a16="http://schemas.microsoft.com/office/drawing/2014/main" id="{00000000-0008-0000-0C00-0000F0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7" name="Text Box 3">
          <a:extLst>
            <a:ext uri="{FF2B5EF4-FFF2-40B4-BE49-F238E27FC236}">
              <a16:creationId xmlns:a16="http://schemas.microsoft.com/office/drawing/2014/main" id="{00000000-0008-0000-0C00-0000F1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8" name="Text Box 3">
          <a:extLst>
            <a:ext uri="{FF2B5EF4-FFF2-40B4-BE49-F238E27FC236}">
              <a16:creationId xmlns:a16="http://schemas.microsoft.com/office/drawing/2014/main" id="{00000000-0008-0000-0C00-0000F2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899" name="Text Box 3">
          <a:extLst>
            <a:ext uri="{FF2B5EF4-FFF2-40B4-BE49-F238E27FC236}">
              <a16:creationId xmlns:a16="http://schemas.microsoft.com/office/drawing/2014/main" id="{00000000-0008-0000-0C00-0000F3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0" name="Text Box 3">
          <a:extLst>
            <a:ext uri="{FF2B5EF4-FFF2-40B4-BE49-F238E27FC236}">
              <a16:creationId xmlns:a16="http://schemas.microsoft.com/office/drawing/2014/main" id="{00000000-0008-0000-0C00-0000F4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1" name="Text Box 3">
          <a:extLst>
            <a:ext uri="{FF2B5EF4-FFF2-40B4-BE49-F238E27FC236}">
              <a16:creationId xmlns:a16="http://schemas.microsoft.com/office/drawing/2014/main" id="{00000000-0008-0000-0C00-0000F5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2" name="Text Box 3">
          <a:extLst>
            <a:ext uri="{FF2B5EF4-FFF2-40B4-BE49-F238E27FC236}">
              <a16:creationId xmlns:a16="http://schemas.microsoft.com/office/drawing/2014/main" id="{00000000-0008-0000-0C00-0000F6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3" name="Text Box 3">
          <a:extLst>
            <a:ext uri="{FF2B5EF4-FFF2-40B4-BE49-F238E27FC236}">
              <a16:creationId xmlns:a16="http://schemas.microsoft.com/office/drawing/2014/main" id="{00000000-0008-0000-0C00-0000F7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4" name="Text Box 3">
          <a:extLst>
            <a:ext uri="{FF2B5EF4-FFF2-40B4-BE49-F238E27FC236}">
              <a16:creationId xmlns:a16="http://schemas.microsoft.com/office/drawing/2014/main" id="{00000000-0008-0000-0C00-0000F8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5" name="Text Box 3">
          <a:extLst>
            <a:ext uri="{FF2B5EF4-FFF2-40B4-BE49-F238E27FC236}">
              <a16:creationId xmlns:a16="http://schemas.microsoft.com/office/drawing/2014/main" id="{00000000-0008-0000-0C00-0000F9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id="{00000000-0008-0000-0C00-0000FA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7" name="Text Box 3">
          <a:extLst>
            <a:ext uri="{FF2B5EF4-FFF2-40B4-BE49-F238E27FC236}">
              <a16:creationId xmlns:a16="http://schemas.microsoft.com/office/drawing/2014/main" id="{00000000-0008-0000-0C00-0000FB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id="{00000000-0008-0000-0C00-0000FC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09" name="Text Box 3">
          <a:extLst>
            <a:ext uri="{FF2B5EF4-FFF2-40B4-BE49-F238E27FC236}">
              <a16:creationId xmlns:a16="http://schemas.microsoft.com/office/drawing/2014/main" id="{00000000-0008-0000-0C00-0000FD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0" name="Text Box 3">
          <a:extLst>
            <a:ext uri="{FF2B5EF4-FFF2-40B4-BE49-F238E27FC236}">
              <a16:creationId xmlns:a16="http://schemas.microsoft.com/office/drawing/2014/main" id="{00000000-0008-0000-0C00-0000FE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1" name="Text Box 3">
          <a:extLst>
            <a:ext uri="{FF2B5EF4-FFF2-40B4-BE49-F238E27FC236}">
              <a16:creationId xmlns:a16="http://schemas.microsoft.com/office/drawing/2014/main" id="{00000000-0008-0000-0C00-0000FF1A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2" name="Text Box 3">
          <a:extLst>
            <a:ext uri="{FF2B5EF4-FFF2-40B4-BE49-F238E27FC236}">
              <a16:creationId xmlns:a16="http://schemas.microsoft.com/office/drawing/2014/main" id="{00000000-0008-0000-0C00-00000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3" name="Text Box 3">
          <a:extLst>
            <a:ext uri="{FF2B5EF4-FFF2-40B4-BE49-F238E27FC236}">
              <a16:creationId xmlns:a16="http://schemas.microsoft.com/office/drawing/2014/main" id="{00000000-0008-0000-0C00-00000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4" name="Text Box 3">
          <a:extLst>
            <a:ext uri="{FF2B5EF4-FFF2-40B4-BE49-F238E27FC236}">
              <a16:creationId xmlns:a16="http://schemas.microsoft.com/office/drawing/2014/main" id="{00000000-0008-0000-0C00-00000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5" name="Text Box 3">
          <a:extLst>
            <a:ext uri="{FF2B5EF4-FFF2-40B4-BE49-F238E27FC236}">
              <a16:creationId xmlns:a16="http://schemas.microsoft.com/office/drawing/2014/main" id="{00000000-0008-0000-0C00-00000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6" name="Text Box 3">
          <a:extLst>
            <a:ext uri="{FF2B5EF4-FFF2-40B4-BE49-F238E27FC236}">
              <a16:creationId xmlns:a16="http://schemas.microsoft.com/office/drawing/2014/main" id="{00000000-0008-0000-0C00-00000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7" name="Text Box 3">
          <a:extLst>
            <a:ext uri="{FF2B5EF4-FFF2-40B4-BE49-F238E27FC236}">
              <a16:creationId xmlns:a16="http://schemas.microsoft.com/office/drawing/2014/main" id="{00000000-0008-0000-0C00-00000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8" name="Text Box 3">
          <a:extLst>
            <a:ext uri="{FF2B5EF4-FFF2-40B4-BE49-F238E27FC236}">
              <a16:creationId xmlns:a16="http://schemas.microsoft.com/office/drawing/2014/main" id="{00000000-0008-0000-0C00-00000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19" name="Text Box 3">
          <a:extLst>
            <a:ext uri="{FF2B5EF4-FFF2-40B4-BE49-F238E27FC236}">
              <a16:creationId xmlns:a16="http://schemas.microsoft.com/office/drawing/2014/main" id="{00000000-0008-0000-0C00-00000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0" name="Text Box 3">
          <a:extLst>
            <a:ext uri="{FF2B5EF4-FFF2-40B4-BE49-F238E27FC236}">
              <a16:creationId xmlns:a16="http://schemas.microsoft.com/office/drawing/2014/main" id="{00000000-0008-0000-0C00-00000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1" name="Text Box 3">
          <a:extLst>
            <a:ext uri="{FF2B5EF4-FFF2-40B4-BE49-F238E27FC236}">
              <a16:creationId xmlns:a16="http://schemas.microsoft.com/office/drawing/2014/main" id="{00000000-0008-0000-0C00-00000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2" name="Text Box 3">
          <a:extLst>
            <a:ext uri="{FF2B5EF4-FFF2-40B4-BE49-F238E27FC236}">
              <a16:creationId xmlns:a16="http://schemas.microsoft.com/office/drawing/2014/main" id="{00000000-0008-0000-0C00-00000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3" name="Text Box 3">
          <a:extLst>
            <a:ext uri="{FF2B5EF4-FFF2-40B4-BE49-F238E27FC236}">
              <a16:creationId xmlns:a16="http://schemas.microsoft.com/office/drawing/2014/main" id="{00000000-0008-0000-0C00-00000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4" name="Text Box 3">
          <a:extLst>
            <a:ext uri="{FF2B5EF4-FFF2-40B4-BE49-F238E27FC236}">
              <a16:creationId xmlns:a16="http://schemas.microsoft.com/office/drawing/2014/main" id="{00000000-0008-0000-0C00-00000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5" name="Text Box 3">
          <a:extLst>
            <a:ext uri="{FF2B5EF4-FFF2-40B4-BE49-F238E27FC236}">
              <a16:creationId xmlns:a16="http://schemas.microsoft.com/office/drawing/2014/main" id="{00000000-0008-0000-0C00-00000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6" name="Text Box 3">
          <a:extLst>
            <a:ext uri="{FF2B5EF4-FFF2-40B4-BE49-F238E27FC236}">
              <a16:creationId xmlns:a16="http://schemas.microsoft.com/office/drawing/2014/main" id="{00000000-0008-0000-0C00-00000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7" name="Text Box 3">
          <a:extLst>
            <a:ext uri="{FF2B5EF4-FFF2-40B4-BE49-F238E27FC236}">
              <a16:creationId xmlns:a16="http://schemas.microsoft.com/office/drawing/2014/main" id="{00000000-0008-0000-0C00-00000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8" name="Text Box 3">
          <a:extLst>
            <a:ext uri="{FF2B5EF4-FFF2-40B4-BE49-F238E27FC236}">
              <a16:creationId xmlns:a16="http://schemas.microsoft.com/office/drawing/2014/main" id="{00000000-0008-0000-0C00-00001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29" name="Text Box 3">
          <a:extLst>
            <a:ext uri="{FF2B5EF4-FFF2-40B4-BE49-F238E27FC236}">
              <a16:creationId xmlns:a16="http://schemas.microsoft.com/office/drawing/2014/main" id="{00000000-0008-0000-0C00-00001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0" name="Text Box 3">
          <a:extLst>
            <a:ext uri="{FF2B5EF4-FFF2-40B4-BE49-F238E27FC236}">
              <a16:creationId xmlns:a16="http://schemas.microsoft.com/office/drawing/2014/main" id="{00000000-0008-0000-0C00-00001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1" name="Text Box 3">
          <a:extLst>
            <a:ext uri="{FF2B5EF4-FFF2-40B4-BE49-F238E27FC236}">
              <a16:creationId xmlns:a16="http://schemas.microsoft.com/office/drawing/2014/main" id="{00000000-0008-0000-0C00-00001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2" name="Text Box 3">
          <a:extLst>
            <a:ext uri="{FF2B5EF4-FFF2-40B4-BE49-F238E27FC236}">
              <a16:creationId xmlns:a16="http://schemas.microsoft.com/office/drawing/2014/main" id="{00000000-0008-0000-0C00-00001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3" name="Text Box 3">
          <a:extLst>
            <a:ext uri="{FF2B5EF4-FFF2-40B4-BE49-F238E27FC236}">
              <a16:creationId xmlns:a16="http://schemas.microsoft.com/office/drawing/2014/main" id="{00000000-0008-0000-0C00-00001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4" name="Text Box 3">
          <a:extLst>
            <a:ext uri="{FF2B5EF4-FFF2-40B4-BE49-F238E27FC236}">
              <a16:creationId xmlns:a16="http://schemas.microsoft.com/office/drawing/2014/main" id="{00000000-0008-0000-0C00-00001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5" name="Text Box 3">
          <a:extLst>
            <a:ext uri="{FF2B5EF4-FFF2-40B4-BE49-F238E27FC236}">
              <a16:creationId xmlns:a16="http://schemas.microsoft.com/office/drawing/2014/main" id="{00000000-0008-0000-0C00-00001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6" name="Text Box 3">
          <a:extLst>
            <a:ext uri="{FF2B5EF4-FFF2-40B4-BE49-F238E27FC236}">
              <a16:creationId xmlns:a16="http://schemas.microsoft.com/office/drawing/2014/main" id="{00000000-0008-0000-0C00-00001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7" name="Text Box 3">
          <a:extLst>
            <a:ext uri="{FF2B5EF4-FFF2-40B4-BE49-F238E27FC236}">
              <a16:creationId xmlns:a16="http://schemas.microsoft.com/office/drawing/2014/main" id="{00000000-0008-0000-0C00-00001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8" name="Text Box 3">
          <a:extLst>
            <a:ext uri="{FF2B5EF4-FFF2-40B4-BE49-F238E27FC236}">
              <a16:creationId xmlns:a16="http://schemas.microsoft.com/office/drawing/2014/main" id="{00000000-0008-0000-0C00-00001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39" name="Text Box 3">
          <a:extLst>
            <a:ext uri="{FF2B5EF4-FFF2-40B4-BE49-F238E27FC236}">
              <a16:creationId xmlns:a16="http://schemas.microsoft.com/office/drawing/2014/main" id="{00000000-0008-0000-0C00-00001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0" name="Text Box 3">
          <a:extLst>
            <a:ext uri="{FF2B5EF4-FFF2-40B4-BE49-F238E27FC236}">
              <a16:creationId xmlns:a16="http://schemas.microsoft.com/office/drawing/2014/main" id="{00000000-0008-0000-0C00-00001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1" name="Text Box 3">
          <a:extLst>
            <a:ext uri="{FF2B5EF4-FFF2-40B4-BE49-F238E27FC236}">
              <a16:creationId xmlns:a16="http://schemas.microsoft.com/office/drawing/2014/main" id="{00000000-0008-0000-0C00-00001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2" name="Text Box 3">
          <a:extLst>
            <a:ext uri="{FF2B5EF4-FFF2-40B4-BE49-F238E27FC236}">
              <a16:creationId xmlns:a16="http://schemas.microsoft.com/office/drawing/2014/main" id="{00000000-0008-0000-0C00-00001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3" name="Text Box 3">
          <a:extLst>
            <a:ext uri="{FF2B5EF4-FFF2-40B4-BE49-F238E27FC236}">
              <a16:creationId xmlns:a16="http://schemas.microsoft.com/office/drawing/2014/main" id="{00000000-0008-0000-0C00-00001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4" name="Text Box 3">
          <a:extLst>
            <a:ext uri="{FF2B5EF4-FFF2-40B4-BE49-F238E27FC236}">
              <a16:creationId xmlns:a16="http://schemas.microsoft.com/office/drawing/2014/main" id="{00000000-0008-0000-0C00-00002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5" name="Text Box 3">
          <a:extLst>
            <a:ext uri="{FF2B5EF4-FFF2-40B4-BE49-F238E27FC236}">
              <a16:creationId xmlns:a16="http://schemas.microsoft.com/office/drawing/2014/main" id="{00000000-0008-0000-0C00-00002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6" name="Text Box 3">
          <a:extLst>
            <a:ext uri="{FF2B5EF4-FFF2-40B4-BE49-F238E27FC236}">
              <a16:creationId xmlns:a16="http://schemas.microsoft.com/office/drawing/2014/main" id="{00000000-0008-0000-0C00-00002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7" name="Text Box 3">
          <a:extLst>
            <a:ext uri="{FF2B5EF4-FFF2-40B4-BE49-F238E27FC236}">
              <a16:creationId xmlns:a16="http://schemas.microsoft.com/office/drawing/2014/main" id="{00000000-0008-0000-0C00-00002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8" name="Text Box 3">
          <a:extLst>
            <a:ext uri="{FF2B5EF4-FFF2-40B4-BE49-F238E27FC236}">
              <a16:creationId xmlns:a16="http://schemas.microsoft.com/office/drawing/2014/main" id="{00000000-0008-0000-0C00-00002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49" name="Text Box 3">
          <a:extLst>
            <a:ext uri="{FF2B5EF4-FFF2-40B4-BE49-F238E27FC236}">
              <a16:creationId xmlns:a16="http://schemas.microsoft.com/office/drawing/2014/main" id="{00000000-0008-0000-0C00-00002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0" name="Text Box 3">
          <a:extLst>
            <a:ext uri="{FF2B5EF4-FFF2-40B4-BE49-F238E27FC236}">
              <a16:creationId xmlns:a16="http://schemas.microsoft.com/office/drawing/2014/main" id="{00000000-0008-0000-0C00-00002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1" name="Text Box 3">
          <a:extLst>
            <a:ext uri="{FF2B5EF4-FFF2-40B4-BE49-F238E27FC236}">
              <a16:creationId xmlns:a16="http://schemas.microsoft.com/office/drawing/2014/main" id="{00000000-0008-0000-0C00-00002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2" name="Text Box 3">
          <a:extLst>
            <a:ext uri="{FF2B5EF4-FFF2-40B4-BE49-F238E27FC236}">
              <a16:creationId xmlns:a16="http://schemas.microsoft.com/office/drawing/2014/main" id="{00000000-0008-0000-0C00-00002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3" name="Text Box 3">
          <a:extLst>
            <a:ext uri="{FF2B5EF4-FFF2-40B4-BE49-F238E27FC236}">
              <a16:creationId xmlns:a16="http://schemas.microsoft.com/office/drawing/2014/main" id="{00000000-0008-0000-0C00-00002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4" name="Text Box 3">
          <a:extLst>
            <a:ext uri="{FF2B5EF4-FFF2-40B4-BE49-F238E27FC236}">
              <a16:creationId xmlns:a16="http://schemas.microsoft.com/office/drawing/2014/main" id="{00000000-0008-0000-0C00-00002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5" name="Text Box 3">
          <a:extLst>
            <a:ext uri="{FF2B5EF4-FFF2-40B4-BE49-F238E27FC236}">
              <a16:creationId xmlns:a16="http://schemas.microsoft.com/office/drawing/2014/main" id="{00000000-0008-0000-0C00-00002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6" name="Text Box 3">
          <a:extLst>
            <a:ext uri="{FF2B5EF4-FFF2-40B4-BE49-F238E27FC236}">
              <a16:creationId xmlns:a16="http://schemas.microsoft.com/office/drawing/2014/main" id="{00000000-0008-0000-0C00-00002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7" name="Text Box 3">
          <a:extLst>
            <a:ext uri="{FF2B5EF4-FFF2-40B4-BE49-F238E27FC236}">
              <a16:creationId xmlns:a16="http://schemas.microsoft.com/office/drawing/2014/main" id="{00000000-0008-0000-0C00-00002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8" name="Text Box 3">
          <a:extLst>
            <a:ext uri="{FF2B5EF4-FFF2-40B4-BE49-F238E27FC236}">
              <a16:creationId xmlns:a16="http://schemas.microsoft.com/office/drawing/2014/main" id="{00000000-0008-0000-0C00-00002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59" name="Text Box 3">
          <a:extLst>
            <a:ext uri="{FF2B5EF4-FFF2-40B4-BE49-F238E27FC236}">
              <a16:creationId xmlns:a16="http://schemas.microsoft.com/office/drawing/2014/main" id="{00000000-0008-0000-0C00-00002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0" name="Text Box 3">
          <a:extLst>
            <a:ext uri="{FF2B5EF4-FFF2-40B4-BE49-F238E27FC236}">
              <a16:creationId xmlns:a16="http://schemas.microsoft.com/office/drawing/2014/main" id="{00000000-0008-0000-0C00-00003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1" name="Text Box 3">
          <a:extLst>
            <a:ext uri="{FF2B5EF4-FFF2-40B4-BE49-F238E27FC236}">
              <a16:creationId xmlns:a16="http://schemas.microsoft.com/office/drawing/2014/main" id="{00000000-0008-0000-0C00-00003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2" name="Text Box 3">
          <a:extLst>
            <a:ext uri="{FF2B5EF4-FFF2-40B4-BE49-F238E27FC236}">
              <a16:creationId xmlns:a16="http://schemas.microsoft.com/office/drawing/2014/main" id="{00000000-0008-0000-0C00-00003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3" name="Text Box 3">
          <a:extLst>
            <a:ext uri="{FF2B5EF4-FFF2-40B4-BE49-F238E27FC236}">
              <a16:creationId xmlns:a16="http://schemas.microsoft.com/office/drawing/2014/main" id="{00000000-0008-0000-0C00-00003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4" name="Text Box 3">
          <a:extLst>
            <a:ext uri="{FF2B5EF4-FFF2-40B4-BE49-F238E27FC236}">
              <a16:creationId xmlns:a16="http://schemas.microsoft.com/office/drawing/2014/main" id="{00000000-0008-0000-0C00-00003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5" name="Text Box 3">
          <a:extLst>
            <a:ext uri="{FF2B5EF4-FFF2-40B4-BE49-F238E27FC236}">
              <a16:creationId xmlns:a16="http://schemas.microsoft.com/office/drawing/2014/main" id="{00000000-0008-0000-0C00-00003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6" name="Text Box 3">
          <a:extLst>
            <a:ext uri="{FF2B5EF4-FFF2-40B4-BE49-F238E27FC236}">
              <a16:creationId xmlns:a16="http://schemas.microsoft.com/office/drawing/2014/main" id="{00000000-0008-0000-0C00-00003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7" name="Text Box 3">
          <a:extLst>
            <a:ext uri="{FF2B5EF4-FFF2-40B4-BE49-F238E27FC236}">
              <a16:creationId xmlns:a16="http://schemas.microsoft.com/office/drawing/2014/main" id="{00000000-0008-0000-0C00-00003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8" name="Text Box 3">
          <a:extLst>
            <a:ext uri="{FF2B5EF4-FFF2-40B4-BE49-F238E27FC236}">
              <a16:creationId xmlns:a16="http://schemas.microsoft.com/office/drawing/2014/main" id="{00000000-0008-0000-0C00-00003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69" name="Text Box 3">
          <a:extLst>
            <a:ext uri="{FF2B5EF4-FFF2-40B4-BE49-F238E27FC236}">
              <a16:creationId xmlns:a16="http://schemas.microsoft.com/office/drawing/2014/main" id="{00000000-0008-0000-0C00-00003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0" name="Text Box 3">
          <a:extLst>
            <a:ext uri="{FF2B5EF4-FFF2-40B4-BE49-F238E27FC236}">
              <a16:creationId xmlns:a16="http://schemas.microsoft.com/office/drawing/2014/main" id="{00000000-0008-0000-0C00-00003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1" name="Text Box 3">
          <a:extLst>
            <a:ext uri="{FF2B5EF4-FFF2-40B4-BE49-F238E27FC236}">
              <a16:creationId xmlns:a16="http://schemas.microsoft.com/office/drawing/2014/main" id="{00000000-0008-0000-0C00-00003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2" name="Text Box 3">
          <a:extLst>
            <a:ext uri="{FF2B5EF4-FFF2-40B4-BE49-F238E27FC236}">
              <a16:creationId xmlns:a16="http://schemas.microsoft.com/office/drawing/2014/main" id="{00000000-0008-0000-0C00-00003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3" name="Text Box 3">
          <a:extLst>
            <a:ext uri="{FF2B5EF4-FFF2-40B4-BE49-F238E27FC236}">
              <a16:creationId xmlns:a16="http://schemas.microsoft.com/office/drawing/2014/main" id="{00000000-0008-0000-0C00-00003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4" name="Text Box 3">
          <a:extLst>
            <a:ext uri="{FF2B5EF4-FFF2-40B4-BE49-F238E27FC236}">
              <a16:creationId xmlns:a16="http://schemas.microsoft.com/office/drawing/2014/main" id="{00000000-0008-0000-0C00-00003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5" name="Text Box 3">
          <a:extLst>
            <a:ext uri="{FF2B5EF4-FFF2-40B4-BE49-F238E27FC236}">
              <a16:creationId xmlns:a16="http://schemas.microsoft.com/office/drawing/2014/main" id="{00000000-0008-0000-0C00-00003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6" name="Text Box 3">
          <a:extLst>
            <a:ext uri="{FF2B5EF4-FFF2-40B4-BE49-F238E27FC236}">
              <a16:creationId xmlns:a16="http://schemas.microsoft.com/office/drawing/2014/main" id="{00000000-0008-0000-0C00-00004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7" name="Text Box 3">
          <a:extLst>
            <a:ext uri="{FF2B5EF4-FFF2-40B4-BE49-F238E27FC236}">
              <a16:creationId xmlns:a16="http://schemas.microsoft.com/office/drawing/2014/main" id="{00000000-0008-0000-0C00-00004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8" name="Text Box 3">
          <a:extLst>
            <a:ext uri="{FF2B5EF4-FFF2-40B4-BE49-F238E27FC236}">
              <a16:creationId xmlns:a16="http://schemas.microsoft.com/office/drawing/2014/main" id="{00000000-0008-0000-0C00-00004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79" name="Text Box 3">
          <a:extLst>
            <a:ext uri="{FF2B5EF4-FFF2-40B4-BE49-F238E27FC236}">
              <a16:creationId xmlns:a16="http://schemas.microsoft.com/office/drawing/2014/main" id="{00000000-0008-0000-0C00-00004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0" name="Text Box 3">
          <a:extLst>
            <a:ext uri="{FF2B5EF4-FFF2-40B4-BE49-F238E27FC236}">
              <a16:creationId xmlns:a16="http://schemas.microsoft.com/office/drawing/2014/main" id="{00000000-0008-0000-0C00-00004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1" name="Text Box 3">
          <a:extLst>
            <a:ext uri="{FF2B5EF4-FFF2-40B4-BE49-F238E27FC236}">
              <a16:creationId xmlns:a16="http://schemas.microsoft.com/office/drawing/2014/main" id="{00000000-0008-0000-0C00-00004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2" name="Text Box 3">
          <a:extLst>
            <a:ext uri="{FF2B5EF4-FFF2-40B4-BE49-F238E27FC236}">
              <a16:creationId xmlns:a16="http://schemas.microsoft.com/office/drawing/2014/main" id="{00000000-0008-0000-0C00-00004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3" name="Text Box 3">
          <a:extLst>
            <a:ext uri="{FF2B5EF4-FFF2-40B4-BE49-F238E27FC236}">
              <a16:creationId xmlns:a16="http://schemas.microsoft.com/office/drawing/2014/main" id="{00000000-0008-0000-0C00-00004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4" name="Text Box 3">
          <a:extLst>
            <a:ext uri="{FF2B5EF4-FFF2-40B4-BE49-F238E27FC236}">
              <a16:creationId xmlns:a16="http://schemas.microsoft.com/office/drawing/2014/main" id="{00000000-0008-0000-0C00-00004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5" name="Text Box 3">
          <a:extLst>
            <a:ext uri="{FF2B5EF4-FFF2-40B4-BE49-F238E27FC236}">
              <a16:creationId xmlns:a16="http://schemas.microsoft.com/office/drawing/2014/main" id="{00000000-0008-0000-0C00-00004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6" name="Text Box 3">
          <a:extLst>
            <a:ext uri="{FF2B5EF4-FFF2-40B4-BE49-F238E27FC236}">
              <a16:creationId xmlns:a16="http://schemas.microsoft.com/office/drawing/2014/main" id="{00000000-0008-0000-0C00-00004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7" name="Text Box 3">
          <a:extLst>
            <a:ext uri="{FF2B5EF4-FFF2-40B4-BE49-F238E27FC236}">
              <a16:creationId xmlns:a16="http://schemas.microsoft.com/office/drawing/2014/main" id="{00000000-0008-0000-0C00-00004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C00-00004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89" name="Text Box 3">
          <a:extLst>
            <a:ext uri="{FF2B5EF4-FFF2-40B4-BE49-F238E27FC236}">
              <a16:creationId xmlns:a16="http://schemas.microsoft.com/office/drawing/2014/main" id="{00000000-0008-0000-0C00-00004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0" name="Text Box 3">
          <a:extLst>
            <a:ext uri="{FF2B5EF4-FFF2-40B4-BE49-F238E27FC236}">
              <a16:creationId xmlns:a16="http://schemas.microsoft.com/office/drawing/2014/main" id="{00000000-0008-0000-0C00-00004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1" name="Text Box 3">
          <a:extLst>
            <a:ext uri="{FF2B5EF4-FFF2-40B4-BE49-F238E27FC236}">
              <a16:creationId xmlns:a16="http://schemas.microsoft.com/office/drawing/2014/main" id="{00000000-0008-0000-0C00-00004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2" name="Text Box 3">
          <a:extLst>
            <a:ext uri="{FF2B5EF4-FFF2-40B4-BE49-F238E27FC236}">
              <a16:creationId xmlns:a16="http://schemas.microsoft.com/office/drawing/2014/main" id="{00000000-0008-0000-0C00-00005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3" name="Text Box 3">
          <a:extLst>
            <a:ext uri="{FF2B5EF4-FFF2-40B4-BE49-F238E27FC236}">
              <a16:creationId xmlns:a16="http://schemas.microsoft.com/office/drawing/2014/main" id="{00000000-0008-0000-0C00-00005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4" name="Text Box 3">
          <a:extLst>
            <a:ext uri="{FF2B5EF4-FFF2-40B4-BE49-F238E27FC236}">
              <a16:creationId xmlns:a16="http://schemas.microsoft.com/office/drawing/2014/main" id="{00000000-0008-0000-0C00-00005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5" name="Text Box 3">
          <a:extLst>
            <a:ext uri="{FF2B5EF4-FFF2-40B4-BE49-F238E27FC236}">
              <a16:creationId xmlns:a16="http://schemas.microsoft.com/office/drawing/2014/main" id="{00000000-0008-0000-0C00-00005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6" name="Text Box 3">
          <a:extLst>
            <a:ext uri="{FF2B5EF4-FFF2-40B4-BE49-F238E27FC236}">
              <a16:creationId xmlns:a16="http://schemas.microsoft.com/office/drawing/2014/main" id="{00000000-0008-0000-0C00-00005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7" name="Text Box 3">
          <a:extLst>
            <a:ext uri="{FF2B5EF4-FFF2-40B4-BE49-F238E27FC236}">
              <a16:creationId xmlns:a16="http://schemas.microsoft.com/office/drawing/2014/main" id="{00000000-0008-0000-0C00-00005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8" name="Text Box 3">
          <a:extLst>
            <a:ext uri="{FF2B5EF4-FFF2-40B4-BE49-F238E27FC236}">
              <a16:creationId xmlns:a16="http://schemas.microsoft.com/office/drawing/2014/main" id="{00000000-0008-0000-0C00-00005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6999" name="Text Box 3">
          <a:extLst>
            <a:ext uri="{FF2B5EF4-FFF2-40B4-BE49-F238E27FC236}">
              <a16:creationId xmlns:a16="http://schemas.microsoft.com/office/drawing/2014/main" id="{00000000-0008-0000-0C00-00005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0" name="Text Box 3">
          <a:extLst>
            <a:ext uri="{FF2B5EF4-FFF2-40B4-BE49-F238E27FC236}">
              <a16:creationId xmlns:a16="http://schemas.microsoft.com/office/drawing/2014/main" id="{00000000-0008-0000-0C00-00005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1" name="Text Box 3">
          <a:extLst>
            <a:ext uri="{FF2B5EF4-FFF2-40B4-BE49-F238E27FC236}">
              <a16:creationId xmlns:a16="http://schemas.microsoft.com/office/drawing/2014/main" id="{00000000-0008-0000-0C00-00005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2" name="Text Box 3">
          <a:extLst>
            <a:ext uri="{FF2B5EF4-FFF2-40B4-BE49-F238E27FC236}">
              <a16:creationId xmlns:a16="http://schemas.microsoft.com/office/drawing/2014/main" id="{00000000-0008-0000-0C00-00005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3" name="Text Box 3">
          <a:extLst>
            <a:ext uri="{FF2B5EF4-FFF2-40B4-BE49-F238E27FC236}">
              <a16:creationId xmlns:a16="http://schemas.microsoft.com/office/drawing/2014/main" id="{00000000-0008-0000-0C00-00005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4" name="Text Box 3">
          <a:extLst>
            <a:ext uri="{FF2B5EF4-FFF2-40B4-BE49-F238E27FC236}">
              <a16:creationId xmlns:a16="http://schemas.microsoft.com/office/drawing/2014/main" id="{00000000-0008-0000-0C00-00005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5" name="Text Box 3">
          <a:extLst>
            <a:ext uri="{FF2B5EF4-FFF2-40B4-BE49-F238E27FC236}">
              <a16:creationId xmlns:a16="http://schemas.microsoft.com/office/drawing/2014/main" id="{00000000-0008-0000-0C00-00005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6" name="Text Box 3">
          <a:extLst>
            <a:ext uri="{FF2B5EF4-FFF2-40B4-BE49-F238E27FC236}">
              <a16:creationId xmlns:a16="http://schemas.microsoft.com/office/drawing/2014/main" id="{00000000-0008-0000-0C00-00005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7" name="Text Box 3">
          <a:extLst>
            <a:ext uri="{FF2B5EF4-FFF2-40B4-BE49-F238E27FC236}">
              <a16:creationId xmlns:a16="http://schemas.microsoft.com/office/drawing/2014/main" id="{00000000-0008-0000-0C00-00005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8" name="Text Box 3">
          <a:extLst>
            <a:ext uri="{FF2B5EF4-FFF2-40B4-BE49-F238E27FC236}">
              <a16:creationId xmlns:a16="http://schemas.microsoft.com/office/drawing/2014/main" id="{00000000-0008-0000-0C00-00006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09" name="Text Box 3">
          <a:extLst>
            <a:ext uri="{FF2B5EF4-FFF2-40B4-BE49-F238E27FC236}">
              <a16:creationId xmlns:a16="http://schemas.microsoft.com/office/drawing/2014/main" id="{00000000-0008-0000-0C00-00006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0" name="Text Box 3">
          <a:extLst>
            <a:ext uri="{FF2B5EF4-FFF2-40B4-BE49-F238E27FC236}">
              <a16:creationId xmlns:a16="http://schemas.microsoft.com/office/drawing/2014/main" id="{00000000-0008-0000-0C00-00006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1" name="Text Box 3">
          <a:extLst>
            <a:ext uri="{FF2B5EF4-FFF2-40B4-BE49-F238E27FC236}">
              <a16:creationId xmlns:a16="http://schemas.microsoft.com/office/drawing/2014/main" id="{00000000-0008-0000-0C00-00006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2" name="Text Box 3">
          <a:extLst>
            <a:ext uri="{FF2B5EF4-FFF2-40B4-BE49-F238E27FC236}">
              <a16:creationId xmlns:a16="http://schemas.microsoft.com/office/drawing/2014/main" id="{00000000-0008-0000-0C00-00006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3" name="Text Box 3">
          <a:extLst>
            <a:ext uri="{FF2B5EF4-FFF2-40B4-BE49-F238E27FC236}">
              <a16:creationId xmlns:a16="http://schemas.microsoft.com/office/drawing/2014/main" id="{00000000-0008-0000-0C00-00006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4" name="Text Box 3">
          <a:extLst>
            <a:ext uri="{FF2B5EF4-FFF2-40B4-BE49-F238E27FC236}">
              <a16:creationId xmlns:a16="http://schemas.microsoft.com/office/drawing/2014/main" id="{00000000-0008-0000-0C00-00006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5" name="Text Box 3">
          <a:extLst>
            <a:ext uri="{FF2B5EF4-FFF2-40B4-BE49-F238E27FC236}">
              <a16:creationId xmlns:a16="http://schemas.microsoft.com/office/drawing/2014/main" id="{00000000-0008-0000-0C00-00006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6" name="Text Box 3">
          <a:extLst>
            <a:ext uri="{FF2B5EF4-FFF2-40B4-BE49-F238E27FC236}">
              <a16:creationId xmlns:a16="http://schemas.microsoft.com/office/drawing/2014/main" id="{00000000-0008-0000-0C00-00006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7" name="Text Box 3">
          <a:extLst>
            <a:ext uri="{FF2B5EF4-FFF2-40B4-BE49-F238E27FC236}">
              <a16:creationId xmlns:a16="http://schemas.microsoft.com/office/drawing/2014/main" id="{00000000-0008-0000-0C00-00006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8" name="Text Box 3">
          <a:extLst>
            <a:ext uri="{FF2B5EF4-FFF2-40B4-BE49-F238E27FC236}">
              <a16:creationId xmlns:a16="http://schemas.microsoft.com/office/drawing/2014/main" id="{00000000-0008-0000-0C00-00006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19" name="Text Box 3">
          <a:extLst>
            <a:ext uri="{FF2B5EF4-FFF2-40B4-BE49-F238E27FC236}">
              <a16:creationId xmlns:a16="http://schemas.microsoft.com/office/drawing/2014/main" id="{00000000-0008-0000-0C00-00006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0" name="Text Box 3">
          <a:extLst>
            <a:ext uri="{FF2B5EF4-FFF2-40B4-BE49-F238E27FC236}">
              <a16:creationId xmlns:a16="http://schemas.microsoft.com/office/drawing/2014/main" id="{00000000-0008-0000-0C00-00006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1" name="Text Box 3">
          <a:extLst>
            <a:ext uri="{FF2B5EF4-FFF2-40B4-BE49-F238E27FC236}">
              <a16:creationId xmlns:a16="http://schemas.microsoft.com/office/drawing/2014/main" id="{00000000-0008-0000-0C00-00006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2" name="Text Box 3">
          <a:extLst>
            <a:ext uri="{FF2B5EF4-FFF2-40B4-BE49-F238E27FC236}">
              <a16:creationId xmlns:a16="http://schemas.microsoft.com/office/drawing/2014/main" id="{00000000-0008-0000-0C00-00006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3" name="Text Box 3">
          <a:extLst>
            <a:ext uri="{FF2B5EF4-FFF2-40B4-BE49-F238E27FC236}">
              <a16:creationId xmlns:a16="http://schemas.microsoft.com/office/drawing/2014/main" id="{00000000-0008-0000-0C00-00006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4" name="Text Box 3">
          <a:extLst>
            <a:ext uri="{FF2B5EF4-FFF2-40B4-BE49-F238E27FC236}">
              <a16:creationId xmlns:a16="http://schemas.microsoft.com/office/drawing/2014/main" id="{00000000-0008-0000-0C00-00007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5" name="Text Box 3">
          <a:extLst>
            <a:ext uri="{FF2B5EF4-FFF2-40B4-BE49-F238E27FC236}">
              <a16:creationId xmlns:a16="http://schemas.microsoft.com/office/drawing/2014/main" id="{00000000-0008-0000-0C00-00007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6" name="Text Box 3">
          <a:extLst>
            <a:ext uri="{FF2B5EF4-FFF2-40B4-BE49-F238E27FC236}">
              <a16:creationId xmlns:a16="http://schemas.microsoft.com/office/drawing/2014/main" id="{00000000-0008-0000-0C00-00007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7" name="Text Box 3">
          <a:extLst>
            <a:ext uri="{FF2B5EF4-FFF2-40B4-BE49-F238E27FC236}">
              <a16:creationId xmlns:a16="http://schemas.microsoft.com/office/drawing/2014/main" id="{00000000-0008-0000-0C00-00007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8" name="Text Box 3">
          <a:extLst>
            <a:ext uri="{FF2B5EF4-FFF2-40B4-BE49-F238E27FC236}">
              <a16:creationId xmlns:a16="http://schemas.microsoft.com/office/drawing/2014/main" id="{00000000-0008-0000-0C00-00007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29" name="Text Box 3">
          <a:extLst>
            <a:ext uri="{FF2B5EF4-FFF2-40B4-BE49-F238E27FC236}">
              <a16:creationId xmlns:a16="http://schemas.microsoft.com/office/drawing/2014/main" id="{00000000-0008-0000-0C00-00007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0" name="Text Box 3">
          <a:extLst>
            <a:ext uri="{FF2B5EF4-FFF2-40B4-BE49-F238E27FC236}">
              <a16:creationId xmlns:a16="http://schemas.microsoft.com/office/drawing/2014/main" id="{00000000-0008-0000-0C00-00007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1" name="Text Box 3">
          <a:extLst>
            <a:ext uri="{FF2B5EF4-FFF2-40B4-BE49-F238E27FC236}">
              <a16:creationId xmlns:a16="http://schemas.microsoft.com/office/drawing/2014/main" id="{00000000-0008-0000-0C00-00007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2" name="Text Box 3">
          <a:extLst>
            <a:ext uri="{FF2B5EF4-FFF2-40B4-BE49-F238E27FC236}">
              <a16:creationId xmlns:a16="http://schemas.microsoft.com/office/drawing/2014/main" id="{00000000-0008-0000-0C00-00007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3" name="Text Box 3">
          <a:extLst>
            <a:ext uri="{FF2B5EF4-FFF2-40B4-BE49-F238E27FC236}">
              <a16:creationId xmlns:a16="http://schemas.microsoft.com/office/drawing/2014/main" id="{00000000-0008-0000-0C00-00007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4" name="Text Box 3">
          <a:extLst>
            <a:ext uri="{FF2B5EF4-FFF2-40B4-BE49-F238E27FC236}">
              <a16:creationId xmlns:a16="http://schemas.microsoft.com/office/drawing/2014/main" id="{00000000-0008-0000-0C00-00007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5" name="Text Box 3">
          <a:extLst>
            <a:ext uri="{FF2B5EF4-FFF2-40B4-BE49-F238E27FC236}">
              <a16:creationId xmlns:a16="http://schemas.microsoft.com/office/drawing/2014/main" id="{00000000-0008-0000-0C00-00007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6" name="Text Box 3">
          <a:extLst>
            <a:ext uri="{FF2B5EF4-FFF2-40B4-BE49-F238E27FC236}">
              <a16:creationId xmlns:a16="http://schemas.microsoft.com/office/drawing/2014/main" id="{00000000-0008-0000-0C00-00007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7" name="Text Box 3">
          <a:extLst>
            <a:ext uri="{FF2B5EF4-FFF2-40B4-BE49-F238E27FC236}">
              <a16:creationId xmlns:a16="http://schemas.microsoft.com/office/drawing/2014/main" id="{00000000-0008-0000-0C00-00007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8" name="Text Box 3">
          <a:extLst>
            <a:ext uri="{FF2B5EF4-FFF2-40B4-BE49-F238E27FC236}">
              <a16:creationId xmlns:a16="http://schemas.microsoft.com/office/drawing/2014/main" id="{00000000-0008-0000-0C00-00007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39" name="Text Box 3">
          <a:extLst>
            <a:ext uri="{FF2B5EF4-FFF2-40B4-BE49-F238E27FC236}">
              <a16:creationId xmlns:a16="http://schemas.microsoft.com/office/drawing/2014/main" id="{00000000-0008-0000-0C00-00007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0" name="Text Box 3">
          <a:extLst>
            <a:ext uri="{FF2B5EF4-FFF2-40B4-BE49-F238E27FC236}">
              <a16:creationId xmlns:a16="http://schemas.microsoft.com/office/drawing/2014/main" id="{00000000-0008-0000-0C00-00008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1" name="Text Box 3">
          <a:extLst>
            <a:ext uri="{FF2B5EF4-FFF2-40B4-BE49-F238E27FC236}">
              <a16:creationId xmlns:a16="http://schemas.microsoft.com/office/drawing/2014/main" id="{00000000-0008-0000-0C00-00008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2" name="Text Box 3">
          <a:extLst>
            <a:ext uri="{FF2B5EF4-FFF2-40B4-BE49-F238E27FC236}">
              <a16:creationId xmlns:a16="http://schemas.microsoft.com/office/drawing/2014/main" id="{00000000-0008-0000-0C00-00008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3" name="Text Box 3">
          <a:extLst>
            <a:ext uri="{FF2B5EF4-FFF2-40B4-BE49-F238E27FC236}">
              <a16:creationId xmlns:a16="http://schemas.microsoft.com/office/drawing/2014/main" id="{00000000-0008-0000-0C00-00008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4" name="Text Box 3">
          <a:extLst>
            <a:ext uri="{FF2B5EF4-FFF2-40B4-BE49-F238E27FC236}">
              <a16:creationId xmlns:a16="http://schemas.microsoft.com/office/drawing/2014/main" id="{00000000-0008-0000-0C00-00008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5" name="Text Box 3">
          <a:extLst>
            <a:ext uri="{FF2B5EF4-FFF2-40B4-BE49-F238E27FC236}">
              <a16:creationId xmlns:a16="http://schemas.microsoft.com/office/drawing/2014/main" id="{00000000-0008-0000-0C00-00008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6" name="Text Box 3">
          <a:extLst>
            <a:ext uri="{FF2B5EF4-FFF2-40B4-BE49-F238E27FC236}">
              <a16:creationId xmlns:a16="http://schemas.microsoft.com/office/drawing/2014/main" id="{00000000-0008-0000-0C00-00008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7" name="Text Box 3">
          <a:extLst>
            <a:ext uri="{FF2B5EF4-FFF2-40B4-BE49-F238E27FC236}">
              <a16:creationId xmlns:a16="http://schemas.microsoft.com/office/drawing/2014/main" id="{00000000-0008-0000-0C00-00008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8" name="Text Box 3">
          <a:extLst>
            <a:ext uri="{FF2B5EF4-FFF2-40B4-BE49-F238E27FC236}">
              <a16:creationId xmlns:a16="http://schemas.microsoft.com/office/drawing/2014/main" id="{00000000-0008-0000-0C00-00008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49" name="Text Box 3">
          <a:extLst>
            <a:ext uri="{FF2B5EF4-FFF2-40B4-BE49-F238E27FC236}">
              <a16:creationId xmlns:a16="http://schemas.microsoft.com/office/drawing/2014/main" id="{00000000-0008-0000-0C00-00008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0" name="Text Box 3">
          <a:extLst>
            <a:ext uri="{FF2B5EF4-FFF2-40B4-BE49-F238E27FC236}">
              <a16:creationId xmlns:a16="http://schemas.microsoft.com/office/drawing/2014/main" id="{00000000-0008-0000-0C00-00008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1" name="Text Box 3">
          <a:extLst>
            <a:ext uri="{FF2B5EF4-FFF2-40B4-BE49-F238E27FC236}">
              <a16:creationId xmlns:a16="http://schemas.microsoft.com/office/drawing/2014/main" id="{00000000-0008-0000-0C00-00008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2" name="Text Box 3">
          <a:extLst>
            <a:ext uri="{FF2B5EF4-FFF2-40B4-BE49-F238E27FC236}">
              <a16:creationId xmlns:a16="http://schemas.microsoft.com/office/drawing/2014/main" id="{00000000-0008-0000-0C00-00008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3" name="Text Box 3">
          <a:extLst>
            <a:ext uri="{FF2B5EF4-FFF2-40B4-BE49-F238E27FC236}">
              <a16:creationId xmlns:a16="http://schemas.microsoft.com/office/drawing/2014/main" id="{00000000-0008-0000-0C00-00008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4" name="Text Box 3">
          <a:extLst>
            <a:ext uri="{FF2B5EF4-FFF2-40B4-BE49-F238E27FC236}">
              <a16:creationId xmlns:a16="http://schemas.microsoft.com/office/drawing/2014/main" id="{00000000-0008-0000-0C00-00008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5" name="Text Box 3">
          <a:extLst>
            <a:ext uri="{FF2B5EF4-FFF2-40B4-BE49-F238E27FC236}">
              <a16:creationId xmlns:a16="http://schemas.microsoft.com/office/drawing/2014/main" id="{00000000-0008-0000-0C00-00008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6" name="Text Box 3">
          <a:extLst>
            <a:ext uri="{FF2B5EF4-FFF2-40B4-BE49-F238E27FC236}">
              <a16:creationId xmlns:a16="http://schemas.microsoft.com/office/drawing/2014/main" id="{00000000-0008-0000-0C00-00009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7" name="Text Box 3">
          <a:extLst>
            <a:ext uri="{FF2B5EF4-FFF2-40B4-BE49-F238E27FC236}">
              <a16:creationId xmlns:a16="http://schemas.microsoft.com/office/drawing/2014/main" id="{00000000-0008-0000-0C00-00009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8" name="Text Box 3">
          <a:extLst>
            <a:ext uri="{FF2B5EF4-FFF2-40B4-BE49-F238E27FC236}">
              <a16:creationId xmlns:a16="http://schemas.microsoft.com/office/drawing/2014/main" id="{00000000-0008-0000-0C00-00009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59" name="Text Box 3">
          <a:extLst>
            <a:ext uri="{FF2B5EF4-FFF2-40B4-BE49-F238E27FC236}">
              <a16:creationId xmlns:a16="http://schemas.microsoft.com/office/drawing/2014/main" id="{00000000-0008-0000-0C00-00009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0" name="Text Box 3">
          <a:extLst>
            <a:ext uri="{FF2B5EF4-FFF2-40B4-BE49-F238E27FC236}">
              <a16:creationId xmlns:a16="http://schemas.microsoft.com/office/drawing/2014/main" id="{00000000-0008-0000-0C00-00009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1" name="Text Box 3">
          <a:extLst>
            <a:ext uri="{FF2B5EF4-FFF2-40B4-BE49-F238E27FC236}">
              <a16:creationId xmlns:a16="http://schemas.microsoft.com/office/drawing/2014/main" id="{00000000-0008-0000-0C00-00009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2" name="Text Box 3">
          <a:extLst>
            <a:ext uri="{FF2B5EF4-FFF2-40B4-BE49-F238E27FC236}">
              <a16:creationId xmlns:a16="http://schemas.microsoft.com/office/drawing/2014/main" id="{00000000-0008-0000-0C00-00009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3" name="Text Box 3">
          <a:extLst>
            <a:ext uri="{FF2B5EF4-FFF2-40B4-BE49-F238E27FC236}">
              <a16:creationId xmlns:a16="http://schemas.microsoft.com/office/drawing/2014/main" id="{00000000-0008-0000-0C00-00009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4" name="Text Box 3">
          <a:extLst>
            <a:ext uri="{FF2B5EF4-FFF2-40B4-BE49-F238E27FC236}">
              <a16:creationId xmlns:a16="http://schemas.microsoft.com/office/drawing/2014/main" id="{00000000-0008-0000-0C00-00009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5" name="Text Box 3">
          <a:extLst>
            <a:ext uri="{FF2B5EF4-FFF2-40B4-BE49-F238E27FC236}">
              <a16:creationId xmlns:a16="http://schemas.microsoft.com/office/drawing/2014/main" id="{00000000-0008-0000-0C00-00009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6" name="Text Box 3">
          <a:extLst>
            <a:ext uri="{FF2B5EF4-FFF2-40B4-BE49-F238E27FC236}">
              <a16:creationId xmlns:a16="http://schemas.microsoft.com/office/drawing/2014/main" id="{00000000-0008-0000-0C00-00009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7" name="Text Box 3">
          <a:extLst>
            <a:ext uri="{FF2B5EF4-FFF2-40B4-BE49-F238E27FC236}">
              <a16:creationId xmlns:a16="http://schemas.microsoft.com/office/drawing/2014/main" id="{00000000-0008-0000-0C00-00009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8" name="Text Box 3">
          <a:extLst>
            <a:ext uri="{FF2B5EF4-FFF2-40B4-BE49-F238E27FC236}">
              <a16:creationId xmlns:a16="http://schemas.microsoft.com/office/drawing/2014/main" id="{00000000-0008-0000-0C00-00009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69" name="Text Box 3">
          <a:extLst>
            <a:ext uri="{FF2B5EF4-FFF2-40B4-BE49-F238E27FC236}">
              <a16:creationId xmlns:a16="http://schemas.microsoft.com/office/drawing/2014/main" id="{00000000-0008-0000-0C00-00009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0" name="Text Box 3">
          <a:extLst>
            <a:ext uri="{FF2B5EF4-FFF2-40B4-BE49-F238E27FC236}">
              <a16:creationId xmlns:a16="http://schemas.microsoft.com/office/drawing/2014/main" id="{00000000-0008-0000-0C00-00009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1" name="Text Box 3">
          <a:extLst>
            <a:ext uri="{FF2B5EF4-FFF2-40B4-BE49-F238E27FC236}">
              <a16:creationId xmlns:a16="http://schemas.microsoft.com/office/drawing/2014/main" id="{00000000-0008-0000-0C00-00009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2" name="Text Box 3">
          <a:extLst>
            <a:ext uri="{FF2B5EF4-FFF2-40B4-BE49-F238E27FC236}">
              <a16:creationId xmlns:a16="http://schemas.microsoft.com/office/drawing/2014/main" id="{00000000-0008-0000-0C00-0000A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3" name="Text Box 3">
          <a:extLst>
            <a:ext uri="{FF2B5EF4-FFF2-40B4-BE49-F238E27FC236}">
              <a16:creationId xmlns:a16="http://schemas.microsoft.com/office/drawing/2014/main" id="{00000000-0008-0000-0C00-0000A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4" name="Text Box 3">
          <a:extLst>
            <a:ext uri="{FF2B5EF4-FFF2-40B4-BE49-F238E27FC236}">
              <a16:creationId xmlns:a16="http://schemas.microsoft.com/office/drawing/2014/main" id="{00000000-0008-0000-0C00-0000A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5" name="Text Box 3">
          <a:extLst>
            <a:ext uri="{FF2B5EF4-FFF2-40B4-BE49-F238E27FC236}">
              <a16:creationId xmlns:a16="http://schemas.microsoft.com/office/drawing/2014/main" id="{00000000-0008-0000-0C00-0000A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6" name="Text Box 3">
          <a:extLst>
            <a:ext uri="{FF2B5EF4-FFF2-40B4-BE49-F238E27FC236}">
              <a16:creationId xmlns:a16="http://schemas.microsoft.com/office/drawing/2014/main" id="{00000000-0008-0000-0C00-0000A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7" name="Text Box 3">
          <a:extLst>
            <a:ext uri="{FF2B5EF4-FFF2-40B4-BE49-F238E27FC236}">
              <a16:creationId xmlns:a16="http://schemas.microsoft.com/office/drawing/2014/main" id="{00000000-0008-0000-0C00-0000A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8" name="Text Box 3">
          <a:extLst>
            <a:ext uri="{FF2B5EF4-FFF2-40B4-BE49-F238E27FC236}">
              <a16:creationId xmlns:a16="http://schemas.microsoft.com/office/drawing/2014/main" id="{00000000-0008-0000-0C00-0000A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79" name="Text Box 3">
          <a:extLst>
            <a:ext uri="{FF2B5EF4-FFF2-40B4-BE49-F238E27FC236}">
              <a16:creationId xmlns:a16="http://schemas.microsoft.com/office/drawing/2014/main" id="{00000000-0008-0000-0C00-0000A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0" name="Text Box 3">
          <a:extLst>
            <a:ext uri="{FF2B5EF4-FFF2-40B4-BE49-F238E27FC236}">
              <a16:creationId xmlns:a16="http://schemas.microsoft.com/office/drawing/2014/main" id="{00000000-0008-0000-0C00-0000A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1" name="Text Box 3">
          <a:extLst>
            <a:ext uri="{FF2B5EF4-FFF2-40B4-BE49-F238E27FC236}">
              <a16:creationId xmlns:a16="http://schemas.microsoft.com/office/drawing/2014/main" id="{00000000-0008-0000-0C00-0000A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2" name="Text Box 3">
          <a:extLst>
            <a:ext uri="{FF2B5EF4-FFF2-40B4-BE49-F238E27FC236}">
              <a16:creationId xmlns:a16="http://schemas.microsoft.com/office/drawing/2014/main" id="{00000000-0008-0000-0C00-0000A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3" name="Text Box 3">
          <a:extLst>
            <a:ext uri="{FF2B5EF4-FFF2-40B4-BE49-F238E27FC236}">
              <a16:creationId xmlns:a16="http://schemas.microsoft.com/office/drawing/2014/main" id="{00000000-0008-0000-0C00-0000A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4" name="Text Box 3">
          <a:extLst>
            <a:ext uri="{FF2B5EF4-FFF2-40B4-BE49-F238E27FC236}">
              <a16:creationId xmlns:a16="http://schemas.microsoft.com/office/drawing/2014/main" id="{00000000-0008-0000-0C00-0000A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5" name="Text Box 3">
          <a:extLst>
            <a:ext uri="{FF2B5EF4-FFF2-40B4-BE49-F238E27FC236}">
              <a16:creationId xmlns:a16="http://schemas.microsoft.com/office/drawing/2014/main" id="{00000000-0008-0000-0C00-0000A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6" name="Text Box 3">
          <a:extLst>
            <a:ext uri="{FF2B5EF4-FFF2-40B4-BE49-F238E27FC236}">
              <a16:creationId xmlns:a16="http://schemas.microsoft.com/office/drawing/2014/main" id="{00000000-0008-0000-0C00-0000A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7" name="Text Box 3">
          <a:extLst>
            <a:ext uri="{FF2B5EF4-FFF2-40B4-BE49-F238E27FC236}">
              <a16:creationId xmlns:a16="http://schemas.microsoft.com/office/drawing/2014/main" id="{00000000-0008-0000-0C00-0000A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8" name="Text Box 3">
          <a:extLst>
            <a:ext uri="{FF2B5EF4-FFF2-40B4-BE49-F238E27FC236}">
              <a16:creationId xmlns:a16="http://schemas.microsoft.com/office/drawing/2014/main" id="{00000000-0008-0000-0C00-0000B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89" name="Text Box 3">
          <a:extLst>
            <a:ext uri="{FF2B5EF4-FFF2-40B4-BE49-F238E27FC236}">
              <a16:creationId xmlns:a16="http://schemas.microsoft.com/office/drawing/2014/main" id="{00000000-0008-0000-0C00-0000B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0" name="Text Box 3">
          <a:extLst>
            <a:ext uri="{FF2B5EF4-FFF2-40B4-BE49-F238E27FC236}">
              <a16:creationId xmlns:a16="http://schemas.microsoft.com/office/drawing/2014/main" id="{00000000-0008-0000-0C00-0000B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1" name="Text Box 3">
          <a:extLst>
            <a:ext uri="{FF2B5EF4-FFF2-40B4-BE49-F238E27FC236}">
              <a16:creationId xmlns:a16="http://schemas.microsoft.com/office/drawing/2014/main" id="{00000000-0008-0000-0C00-0000B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2" name="Text Box 3">
          <a:extLst>
            <a:ext uri="{FF2B5EF4-FFF2-40B4-BE49-F238E27FC236}">
              <a16:creationId xmlns:a16="http://schemas.microsoft.com/office/drawing/2014/main" id="{00000000-0008-0000-0C00-0000B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3" name="Text Box 3">
          <a:extLst>
            <a:ext uri="{FF2B5EF4-FFF2-40B4-BE49-F238E27FC236}">
              <a16:creationId xmlns:a16="http://schemas.microsoft.com/office/drawing/2014/main" id="{00000000-0008-0000-0C00-0000B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4" name="Text Box 3">
          <a:extLst>
            <a:ext uri="{FF2B5EF4-FFF2-40B4-BE49-F238E27FC236}">
              <a16:creationId xmlns:a16="http://schemas.microsoft.com/office/drawing/2014/main" id="{00000000-0008-0000-0C00-0000B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5" name="Text Box 3">
          <a:extLst>
            <a:ext uri="{FF2B5EF4-FFF2-40B4-BE49-F238E27FC236}">
              <a16:creationId xmlns:a16="http://schemas.microsoft.com/office/drawing/2014/main" id="{00000000-0008-0000-0C00-0000B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6" name="Text Box 3">
          <a:extLst>
            <a:ext uri="{FF2B5EF4-FFF2-40B4-BE49-F238E27FC236}">
              <a16:creationId xmlns:a16="http://schemas.microsoft.com/office/drawing/2014/main" id="{00000000-0008-0000-0C00-0000B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7" name="Text Box 3">
          <a:extLst>
            <a:ext uri="{FF2B5EF4-FFF2-40B4-BE49-F238E27FC236}">
              <a16:creationId xmlns:a16="http://schemas.microsoft.com/office/drawing/2014/main" id="{00000000-0008-0000-0C00-0000B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8" name="Text Box 3">
          <a:extLst>
            <a:ext uri="{FF2B5EF4-FFF2-40B4-BE49-F238E27FC236}">
              <a16:creationId xmlns:a16="http://schemas.microsoft.com/office/drawing/2014/main" id="{00000000-0008-0000-0C00-0000B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099" name="Text Box 3">
          <a:extLst>
            <a:ext uri="{FF2B5EF4-FFF2-40B4-BE49-F238E27FC236}">
              <a16:creationId xmlns:a16="http://schemas.microsoft.com/office/drawing/2014/main" id="{00000000-0008-0000-0C00-0000B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0" name="Text Box 3">
          <a:extLst>
            <a:ext uri="{FF2B5EF4-FFF2-40B4-BE49-F238E27FC236}">
              <a16:creationId xmlns:a16="http://schemas.microsoft.com/office/drawing/2014/main" id="{00000000-0008-0000-0C00-0000B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1" name="Text Box 3">
          <a:extLst>
            <a:ext uri="{FF2B5EF4-FFF2-40B4-BE49-F238E27FC236}">
              <a16:creationId xmlns:a16="http://schemas.microsoft.com/office/drawing/2014/main" id="{00000000-0008-0000-0C00-0000B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2" name="Text Box 3">
          <a:extLst>
            <a:ext uri="{FF2B5EF4-FFF2-40B4-BE49-F238E27FC236}">
              <a16:creationId xmlns:a16="http://schemas.microsoft.com/office/drawing/2014/main" id="{00000000-0008-0000-0C00-0000B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3" name="Text Box 3">
          <a:extLst>
            <a:ext uri="{FF2B5EF4-FFF2-40B4-BE49-F238E27FC236}">
              <a16:creationId xmlns:a16="http://schemas.microsoft.com/office/drawing/2014/main" id="{00000000-0008-0000-0C00-0000B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4" name="Text Box 3">
          <a:extLst>
            <a:ext uri="{FF2B5EF4-FFF2-40B4-BE49-F238E27FC236}">
              <a16:creationId xmlns:a16="http://schemas.microsoft.com/office/drawing/2014/main" id="{00000000-0008-0000-0C00-0000C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5" name="Text Box 3">
          <a:extLst>
            <a:ext uri="{FF2B5EF4-FFF2-40B4-BE49-F238E27FC236}">
              <a16:creationId xmlns:a16="http://schemas.microsoft.com/office/drawing/2014/main" id="{00000000-0008-0000-0C00-0000C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6" name="Text Box 3">
          <a:extLst>
            <a:ext uri="{FF2B5EF4-FFF2-40B4-BE49-F238E27FC236}">
              <a16:creationId xmlns:a16="http://schemas.microsoft.com/office/drawing/2014/main" id="{00000000-0008-0000-0C00-0000C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7" name="Text Box 3">
          <a:extLst>
            <a:ext uri="{FF2B5EF4-FFF2-40B4-BE49-F238E27FC236}">
              <a16:creationId xmlns:a16="http://schemas.microsoft.com/office/drawing/2014/main" id="{00000000-0008-0000-0C00-0000C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8" name="Text Box 3">
          <a:extLst>
            <a:ext uri="{FF2B5EF4-FFF2-40B4-BE49-F238E27FC236}">
              <a16:creationId xmlns:a16="http://schemas.microsoft.com/office/drawing/2014/main" id="{00000000-0008-0000-0C00-0000C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09" name="Text Box 3">
          <a:extLst>
            <a:ext uri="{FF2B5EF4-FFF2-40B4-BE49-F238E27FC236}">
              <a16:creationId xmlns:a16="http://schemas.microsoft.com/office/drawing/2014/main" id="{00000000-0008-0000-0C00-0000C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0" name="Text Box 3">
          <a:extLst>
            <a:ext uri="{FF2B5EF4-FFF2-40B4-BE49-F238E27FC236}">
              <a16:creationId xmlns:a16="http://schemas.microsoft.com/office/drawing/2014/main" id="{00000000-0008-0000-0C00-0000C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1" name="Text Box 3">
          <a:extLst>
            <a:ext uri="{FF2B5EF4-FFF2-40B4-BE49-F238E27FC236}">
              <a16:creationId xmlns:a16="http://schemas.microsoft.com/office/drawing/2014/main" id="{00000000-0008-0000-0C00-0000C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2" name="Text Box 3">
          <a:extLst>
            <a:ext uri="{FF2B5EF4-FFF2-40B4-BE49-F238E27FC236}">
              <a16:creationId xmlns:a16="http://schemas.microsoft.com/office/drawing/2014/main" id="{00000000-0008-0000-0C00-0000C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3" name="Text Box 3">
          <a:extLst>
            <a:ext uri="{FF2B5EF4-FFF2-40B4-BE49-F238E27FC236}">
              <a16:creationId xmlns:a16="http://schemas.microsoft.com/office/drawing/2014/main" id="{00000000-0008-0000-0C00-0000C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4" name="Text Box 3">
          <a:extLst>
            <a:ext uri="{FF2B5EF4-FFF2-40B4-BE49-F238E27FC236}">
              <a16:creationId xmlns:a16="http://schemas.microsoft.com/office/drawing/2014/main" id="{00000000-0008-0000-0C00-0000C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5" name="Text Box 3">
          <a:extLst>
            <a:ext uri="{FF2B5EF4-FFF2-40B4-BE49-F238E27FC236}">
              <a16:creationId xmlns:a16="http://schemas.microsoft.com/office/drawing/2014/main" id="{00000000-0008-0000-0C00-0000C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6" name="Text Box 3">
          <a:extLst>
            <a:ext uri="{FF2B5EF4-FFF2-40B4-BE49-F238E27FC236}">
              <a16:creationId xmlns:a16="http://schemas.microsoft.com/office/drawing/2014/main" id="{00000000-0008-0000-0C00-0000C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7" name="Text Box 3">
          <a:extLst>
            <a:ext uri="{FF2B5EF4-FFF2-40B4-BE49-F238E27FC236}">
              <a16:creationId xmlns:a16="http://schemas.microsoft.com/office/drawing/2014/main" id="{00000000-0008-0000-0C00-0000C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8" name="Text Box 3">
          <a:extLst>
            <a:ext uri="{FF2B5EF4-FFF2-40B4-BE49-F238E27FC236}">
              <a16:creationId xmlns:a16="http://schemas.microsoft.com/office/drawing/2014/main" id="{00000000-0008-0000-0C00-0000C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19" name="Text Box 3">
          <a:extLst>
            <a:ext uri="{FF2B5EF4-FFF2-40B4-BE49-F238E27FC236}">
              <a16:creationId xmlns:a16="http://schemas.microsoft.com/office/drawing/2014/main" id="{00000000-0008-0000-0C00-0000C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0" name="Text Box 3">
          <a:extLst>
            <a:ext uri="{FF2B5EF4-FFF2-40B4-BE49-F238E27FC236}">
              <a16:creationId xmlns:a16="http://schemas.microsoft.com/office/drawing/2014/main" id="{00000000-0008-0000-0C00-0000D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1" name="Text Box 3">
          <a:extLst>
            <a:ext uri="{FF2B5EF4-FFF2-40B4-BE49-F238E27FC236}">
              <a16:creationId xmlns:a16="http://schemas.microsoft.com/office/drawing/2014/main" id="{00000000-0008-0000-0C00-0000D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2" name="Text Box 3">
          <a:extLst>
            <a:ext uri="{FF2B5EF4-FFF2-40B4-BE49-F238E27FC236}">
              <a16:creationId xmlns:a16="http://schemas.microsoft.com/office/drawing/2014/main" id="{00000000-0008-0000-0C00-0000D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3" name="Text Box 3">
          <a:extLst>
            <a:ext uri="{FF2B5EF4-FFF2-40B4-BE49-F238E27FC236}">
              <a16:creationId xmlns:a16="http://schemas.microsoft.com/office/drawing/2014/main" id="{00000000-0008-0000-0C00-0000D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4" name="Text Box 3">
          <a:extLst>
            <a:ext uri="{FF2B5EF4-FFF2-40B4-BE49-F238E27FC236}">
              <a16:creationId xmlns:a16="http://schemas.microsoft.com/office/drawing/2014/main" id="{00000000-0008-0000-0C00-0000D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5" name="Text Box 3">
          <a:extLst>
            <a:ext uri="{FF2B5EF4-FFF2-40B4-BE49-F238E27FC236}">
              <a16:creationId xmlns:a16="http://schemas.microsoft.com/office/drawing/2014/main" id="{00000000-0008-0000-0C00-0000D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6" name="Text Box 3">
          <a:extLst>
            <a:ext uri="{FF2B5EF4-FFF2-40B4-BE49-F238E27FC236}">
              <a16:creationId xmlns:a16="http://schemas.microsoft.com/office/drawing/2014/main" id="{00000000-0008-0000-0C00-0000D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7" name="Text Box 3">
          <a:extLst>
            <a:ext uri="{FF2B5EF4-FFF2-40B4-BE49-F238E27FC236}">
              <a16:creationId xmlns:a16="http://schemas.microsoft.com/office/drawing/2014/main" id="{00000000-0008-0000-0C00-0000D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8" name="Text Box 3">
          <a:extLst>
            <a:ext uri="{FF2B5EF4-FFF2-40B4-BE49-F238E27FC236}">
              <a16:creationId xmlns:a16="http://schemas.microsoft.com/office/drawing/2014/main" id="{00000000-0008-0000-0C00-0000D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29" name="Text Box 3">
          <a:extLst>
            <a:ext uri="{FF2B5EF4-FFF2-40B4-BE49-F238E27FC236}">
              <a16:creationId xmlns:a16="http://schemas.microsoft.com/office/drawing/2014/main" id="{00000000-0008-0000-0C00-0000D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0" name="Text Box 3">
          <a:extLst>
            <a:ext uri="{FF2B5EF4-FFF2-40B4-BE49-F238E27FC236}">
              <a16:creationId xmlns:a16="http://schemas.microsoft.com/office/drawing/2014/main" id="{00000000-0008-0000-0C00-0000D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1" name="Text Box 3">
          <a:extLst>
            <a:ext uri="{FF2B5EF4-FFF2-40B4-BE49-F238E27FC236}">
              <a16:creationId xmlns:a16="http://schemas.microsoft.com/office/drawing/2014/main" id="{00000000-0008-0000-0C00-0000D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2" name="Text Box 3">
          <a:extLst>
            <a:ext uri="{FF2B5EF4-FFF2-40B4-BE49-F238E27FC236}">
              <a16:creationId xmlns:a16="http://schemas.microsoft.com/office/drawing/2014/main" id="{00000000-0008-0000-0C00-0000D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3" name="Text Box 3">
          <a:extLst>
            <a:ext uri="{FF2B5EF4-FFF2-40B4-BE49-F238E27FC236}">
              <a16:creationId xmlns:a16="http://schemas.microsoft.com/office/drawing/2014/main" id="{00000000-0008-0000-0C00-0000D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4" name="Text Box 3">
          <a:extLst>
            <a:ext uri="{FF2B5EF4-FFF2-40B4-BE49-F238E27FC236}">
              <a16:creationId xmlns:a16="http://schemas.microsoft.com/office/drawing/2014/main" id="{00000000-0008-0000-0C00-0000D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00000000-0008-0000-0C00-0000D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6" name="Text Box 3">
          <a:extLst>
            <a:ext uri="{FF2B5EF4-FFF2-40B4-BE49-F238E27FC236}">
              <a16:creationId xmlns:a16="http://schemas.microsoft.com/office/drawing/2014/main" id="{00000000-0008-0000-0C00-0000E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7" name="Text Box 3">
          <a:extLst>
            <a:ext uri="{FF2B5EF4-FFF2-40B4-BE49-F238E27FC236}">
              <a16:creationId xmlns:a16="http://schemas.microsoft.com/office/drawing/2014/main" id="{00000000-0008-0000-0C00-0000E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8" name="Text Box 3">
          <a:extLst>
            <a:ext uri="{FF2B5EF4-FFF2-40B4-BE49-F238E27FC236}">
              <a16:creationId xmlns:a16="http://schemas.microsoft.com/office/drawing/2014/main" id="{00000000-0008-0000-0C00-0000E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39" name="Text Box 3">
          <a:extLst>
            <a:ext uri="{FF2B5EF4-FFF2-40B4-BE49-F238E27FC236}">
              <a16:creationId xmlns:a16="http://schemas.microsoft.com/office/drawing/2014/main" id="{00000000-0008-0000-0C00-0000E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0" name="Text Box 3">
          <a:extLst>
            <a:ext uri="{FF2B5EF4-FFF2-40B4-BE49-F238E27FC236}">
              <a16:creationId xmlns:a16="http://schemas.microsoft.com/office/drawing/2014/main" id="{00000000-0008-0000-0C00-0000E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1" name="Text Box 3">
          <a:extLst>
            <a:ext uri="{FF2B5EF4-FFF2-40B4-BE49-F238E27FC236}">
              <a16:creationId xmlns:a16="http://schemas.microsoft.com/office/drawing/2014/main" id="{00000000-0008-0000-0C00-0000E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2" name="Text Box 3">
          <a:extLst>
            <a:ext uri="{FF2B5EF4-FFF2-40B4-BE49-F238E27FC236}">
              <a16:creationId xmlns:a16="http://schemas.microsoft.com/office/drawing/2014/main" id="{00000000-0008-0000-0C00-0000E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3" name="Text Box 3">
          <a:extLst>
            <a:ext uri="{FF2B5EF4-FFF2-40B4-BE49-F238E27FC236}">
              <a16:creationId xmlns:a16="http://schemas.microsoft.com/office/drawing/2014/main" id="{00000000-0008-0000-0C00-0000E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00000000-0008-0000-0C00-0000E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5" name="Text Box 3">
          <a:extLst>
            <a:ext uri="{FF2B5EF4-FFF2-40B4-BE49-F238E27FC236}">
              <a16:creationId xmlns:a16="http://schemas.microsoft.com/office/drawing/2014/main" id="{00000000-0008-0000-0C00-0000E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6" name="Text Box 3">
          <a:extLst>
            <a:ext uri="{FF2B5EF4-FFF2-40B4-BE49-F238E27FC236}">
              <a16:creationId xmlns:a16="http://schemas.microsoft.com/office/drawing/2014/main" id="{00000000-0008-0000-0C00-0000E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7" name="Text Box 3">
          <a:extLst>
            <a:ext uri="{FF2B5EF4-FFF2-40B4-BE49-F238E27FC236}">
              <a16:creationId xmlns:a16="http://schemas.microsoft.com/office/drawing/2014/main" id="{00000000-0008-0000-0C00-0000E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8" name="Text Box 3">
          <a:extLst>
            <a:ext uri="{FF2B5EF4-FFF2-40B4-BE49-F238E27FC236}">
              <a16:creationId xmlns:a16="http://schemas.microsoft.com/office/drawing/2014/main" id="{00000000-0008-0000-0C00-0000E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49" name="Text Box 3">
          <a:extLst>
            <a:ext uri="{FF2B5EF4-FFF2-40B4-BE49-F238E27FC236}">
              <a16:creationId xmlns:a16="http://schemas.microsoft.com/office/drawing/2014/main" id="{00000000-0008-0000-0C00-0000E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0" name="Text Box 3">
          <a:extLst>
            <a:ext uri="{FF2B5EF4-FFF2-40B4-BE49-F238E27FC236}">
              <a16:creationId xmlns:a16="http://schemas.microsoft.com/office/drawing/2014/main" id="{00000000-0008-0000-0C00-0000E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1" name="Text Box 3">
          <a:extLst>
            <a:ext uri="{FF2B5EF4-FFF2-40B4-BE49-F238E27FC236}">
              <a16:creationId xmlns:a16="http://schemas.microsoft.com/office/drawing/2014/main" id="{00000000-0008-0000-0C00-0000E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2" name="Text Box 3">
          <a:extLst>
            <a:ext uri="{FF2B5EF4-FFF2-40B4-BE49-F238E27FC236}">
              <a16:creationId xmlns:a16="http://schemas.microsoft.com/office/drawing/2014/main" id="{00000000-0008-0000-0C00-0000F0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3" name="Text Box 3">
          <a:extLst>
            <a:ext uri="{FF2B5EF4-FFF2-40B4-BE49-F238E27FC236}">
              <a16:creationId xmlns:a16="http://schemas.microsoft.com/office/drawing/2014/main" id="{00000000-0008-0000-0C00-0000F1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00000000-0008-0000-0C00-0000F2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5" name="Text Box 3">
          <a:extLst>
            <a:ext uri="{FF2B5EF4-FFF2-40B4-BE49-F238E27FC236}">
              <a16:creationId xmlns:a16="http://schemas.microsoft.com/office/drawing/2014/main" id="{00000000-0008-0000-0C00-0000F3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6" name="Text Box 3">
          <a:extLst>
            <a:ext uri="{FF2B5EF4-FFF2-40B4-BE49-F238E27FC236}">
              <a16:creationId xmlns:a16="http://schemas.microsoft.com/office/drawing/2014/main" id="{00000000-0008-0000-0C00-0000F4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7" name="Text Box 3">
          <a:extLst>
            <a:ext uri="{FF2B5EF4-FFF2-40B4-BE49-F238E27FC236}">
              <a16:creationId xmlns:a16="http://schemas.microsoft.com/office/drawing/2014/main" id="{00000000-0008-0000-0C00-0000F5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8" name="Text Box 3">
          <a:extLst>
            <a:ext uri="{FF2B5EF4-FFF2-40B4-BE49-F238E27FC236}">
              <a16:creationId xmlns:a16="http://schemas.microsoft.com/office/drawing/2014/main" id="{00000000-0008-0000-0C00-0000F6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59" name="Text Box 3">
          <a:extLst>
            <a:ext uri="{FF2B5EF4-FFF2-40B4-BE49-F238E27FC236}">
              <a16:creationId xmlns:a16="http://schemas.microsoft.com/office/drawing/2014/main" id="{00000000-0008-0000-0C00-0000F7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0" name="Text Box 3">
          <a:extLst>
            <a:ext uri="{FF2B5EF4-FFF2-40B4-BE49-F238E27FC236}">
              <a16:creationId xmlns:a16="http://schemas.microsoft.com/office/drawing/2014/main" id="{00000000-0008-0000-0C00-0000F8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1" name="Text Box 3">
          <a:extLst>
            <a:ext uri="{FF2B5EF4-FFF2-40B4-BE49-F238E27FC236}">
              <a16:creationId xmlns:a16="http://schemas.microsoft.com/office/drawing/2014/main" id="{00000000-0008-0000-0C00-0000F9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2" name="Text Box 3">
          <a:extLst>
            <a:ext uri="{FF2B5EF4-FFF2-40B4-BE49-F238E27FC236}">
              <a16:creationId xmlns:a16="http://schemas.microsoft.com/office/drawing/2014/main" id="{00000000-0008-0000-0C00-0000FA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3" name="Text Box 3">
          <a:extLst>
            <a:ext uri="{FF2B5EF4-FFF2-40B4-BE49-F238E27FC236}">
              <a16:creationId xmlns:a16="http://schemas.microsoft.com/office/drawing/2014/main" id="{00000000-0008-0000-0C00-0000FB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4" name="Text Box 3">
          <a:extLst>
            <a:ext uri="{FF2B5EF4-FFF2-40B4-BE49-F238E27FC236}">
              <a16:creationId xmlns:a16="http://schemas.microsoft.com/office/drawing/2014/main" id="{00000000-0008-0000-0C00-0000FC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5" name="Text Box 3">
          <a:extLst>
            <a:ext uri="{FF2B5EF4-FFF2-40B4-BE49-F238E27FC236}">
              <a16:creationId xmlns:a16="http://schemas.microsoft.com/office/drawing/2014/main" id="{00000000-0008-0000-0C00-0000FD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6" name="Text Box 3">
          <a:extLst>
            <a:ext uri="{FF2B5EF4-FFF2-40B4-BE49-F238E27FC236}">
              <a16:creationId xmlns:a16="http://schemas.microsoft.com/office/drawing/2014/main" id="{00000000-0008-0000-0C00-0000FE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7" name="Text Box 3">
          <a:extLst>
            <a:ext uri="{FF2B5EF4-FFF2-40B4-BE49-F238E27FC236}">
              <a16:creationId xmlns:a16="http://schemas.microsoft.com/office/drawing/2014/main" id="{00000000-0008-0000-0C00-0000FF1B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8" name="Text Box 3">
          <a:extLst>
            <a:ext uri="{FF2B5EF4-FFF2-40B4-BE49-F238E27FC236}">
              <a16:creationId xmlns:a16="http://schemas.microsoft.com/office/drawing/2014/main" id="{00000000-0008-0000-0C00-00000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69" name="Text Box 3">
          <a:extLst>
            <a:ext uri="{FF2B5EF4-FFF2-40B4-BE49-F238E27FC236}">
              <a16:creationId xmlns:a16="http://schemas.microsoft.com/office/drawing/2014/main" id="{00000000-0008-0000-0C00-00000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0" name="Text Box 3">
          <a:extLst>
            <a:ext uri="{FF2B5EF4-FFF2-40B4-BE49-F238E27FC236}">
              <a16:creationId xmlns:a16="http://schemas.microsoft.com/office/drawing/2014/main" id="{00000000-0008-0000-0C00-00000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00000000-0008-0000-0C00-00000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2" name="Text Box 3">
          <a:extLst>
            <a:ext uri="{FF2B5EF4-FFF2-40B4-BE49-F238E27FC236}">
              <a16:creationId xmlns:a16="http://schemas.microsoft.com/office/drawing/2014/main" id="{00000000-0008-0000-0C00-00000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3" name="Text Box 3">
          <a:extLst>
            <a:ext uri="{FF2B5EF4-FFF2-40B4-BE49-F238E27FC236}">
              <a16:creationId xmlns:a16="http://schemas.microsoft.com/office/drawing/2014/main" id="{00000000-0008-0000-0C00-00000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4" name="Text Box 3">
          <a:extLst>
            <a:ext uri="{FF2B5EF4-FFF2-40B4-BE49-F238E27FC236}">
              <a16:creationId xmlns:a16="http://schemas.microsoft.com/office/drawing/2014/main" id="{00000000-0008-0000-0C00-00000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5" name="Text Box 3">
          <a:extLst>
            <a:ext uri="{FF2B5EF4-FFF2-40B4-BE49-F238E27FC236}">
              <a16:creationId xmlns:a16="http://schemas.microsoft.com/office/drawing/2014/main" id="{00000000-0008-0000-0C00-00000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6" name="Text Box 3">
          <a:extLst>
            <a:ext uri="{FF2B5EF4-FFF2-40B4-BE49-F238E27FC236}">
              <a16:creationId xmlns:a16="http://schemas.microsoft.com/office/drawing/2014/main" id="{00000000-0008-0000-0C00-00000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7" name="Text Box 3">
          <a:extLst>
            <a:ext uri="{FF2B5EF4-FFF2-40B4-BE49-F238E27FC236}">
              <a16:creationId xmlns:a16="http://schemas.microsoft.com/office/drawing/2014/main" id="{00000000-0008-0000-0C00-00000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8" name="Text Box 3">
          <a:extLst>
            <a:ext uri="{FF2B5EF4-FFF2-40B4-BE49-F238E27FC236}">
              <a16:creationId xmlns:a16="http://schemas.microsoft.com/office/drawing/2014/main" id="{00000000-0008-0000-0C00-00000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79" name="Text Box 3">
          <a:extLst>
            <a:ext uri="{FF2B5EF4-FFF2-40B4-BE49-F238E27FC236}">
              <a16:creationId xmlns:a16="http://schemas.microsoft.com/office/drawing/2014/main" id="{00000000-0008-0000-0C00-00000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0" name="Text Box 3">
          <a:extLst>
            <a:ext uri="{FF2B5EF4-FFF2-40B4-BE49-F238E27FC236}">
              <a16:creationId xmlns:a16="http://schemas.microsoft.com/office/drawing/2014/main" id="{00000000-0008-0000-0C00-00000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1" name="Text Box 3">
          <a:extLst>
            <a:ext uri="{FF2B5EF4-FFF2-40B4-BE49-F238E27FC236}">
              <a16:creationId xmlns:a16="http://schemas.microsoft.com/office/drawing/2014/main" id="{00000000-0008-0000-0C00-00000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2" name="Text Box 3">
          <a:extLst>
            <a:ext uri="{FF2B5EF4-FFF2-40B4-BE49-F238E27FC236}">
              <a16:creationId xmlns:a16="http://schemas.microsoft.com/office/drawing/2014/main" id="{00000000-0008-0000-0C00-00000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3" name="Text Box 3">
          <a:extLst>
            <a:ext uri="{FF2B5EF4-FFF2-40B4-BE49-F238E27FC236}">
              <a16:creationId xmlns:a16="http://schemas.microsoft.com/office/drawing/2014/main" id="{00000000-0008-0000-0C00-00000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4" name="Text Box 3">
          <a:extLst>
            <a:ext uri="{FF2B5EF4-FFF2-40B4-BE49-F238E27FC236}">
              <a16:creationId xmlns:a16="http://schemas.microsoft.com/office/drawing/2014/main" id="{00000000-0008-0000-0C00-00001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5" name="Text Box 3">
          <a:extLst>
            <a:ext uri="{FF2B5EF4-FFF2-40B4-BE49-F238E27FC236}">
              <a16:creationId xmlns:a16="http://schemas.microsoft.com/office/drawing/2014/main" id="{00000000-0008-0000-0C00-00001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6" name="Text Box 3">
          <a:extLst>
            <a:ext uri="{FF2B5EF4-FFF2-40B4-BE49-F238E27FC236}">
              <a16:creationId xmlns:a16="http://schemas.microsoft.com/office/drawing/2014/main" id="{00000000-0008-0000-0C00-00001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7" name="Text Box 3">
          <a:extLst>
            <a:ext uri="{FF2B5EF4-FFF2-40B4-BE49-F238E27FC236}">
              <a16:creationId xmlns:a16="http://schemas.microsoft.com/office/drawing/2014/main" id="{00000000-0008-0000-0C00-00001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8" name="Text Box 3">
          <a:extLst>
            <a:ext uri="{FF2B5EF4-FFF2-40B4-BE49-F238E27FC236}">
              <a16:creationId xmlns:a16="http://schemas.microsoft.com/office/drawing/2014/main" id="{00000000-0008-0000-0C00-00001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89" name="Text Box 3">
          <a:extLst>
            <a:ext uri="{FF2B5EF4-FFF2-40B4-BE49-F238E27FC236}">
              <a16:creationId xmlns:a16="http://schemas.microsoft.com/office/drawing/2014/main" id="{00000000-0008-0000-0C00-00001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0" name="Text Box 3">
          <a:extLst>
            <a:ext uri="{FF2B5EF4-FFF2-40B4-BE49-F238E27FC236}">
              <a16:creationId xmlns:a16="http://schemas.microsoft.com/office/drawing/2014/main" id="{00000000-0008-0000-0C00-00001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1" name="Text Box 3">
          <a:extLst>
            <a:ext uri="{FF2B5EF4-FFF2-40B4-BE49-F238E27FC236}">
              <a16:creationId xmlns:a16="http://schemas.microsoft.com/office/drawing/2014/main" id="{00000000-0008-0000-0C00-00001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00000000-0008-0000-0C00-00001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3" name="Text Box 3">
          <a:extLst>
            <a:ext uri="{FF2B5EF4-FFF2-40B4-BE49-F238E27FC236}">
              <a16:creationId xmlns:a16="http://schemas.microsoft.com/office/drawing/2014/main" id="{00000000-0008-0000-0C00-00001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4" name="Text Box 3">
          <a:extLst>
            <a:ext uri="{FF2B5EF4-FFF2-40B4-BE49-F238E27FC236}">
              <a16:creationId xmlns:a16="http://schemas.microsoft.com/office/drawing/2014/main" id="{00000000-0008-0000-0C00-00001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5" name="Text Box 3">
          <a:extLst>
            <a:ext uri="{FF2B5EF4-FFF2-40B4-BE49-F238E27FC236}">
              <a16:creationId xmlns:a16="http://schemas.microsoft.com/office/drawing/2014/main" id="{00000000-0008-0000-0C00-00001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6" name="Text Box 3">
          <a:extLst>
            <a:ext uri="{FF2B5EF4-FFF2-40B4-BE49-F238E27FC236}">
              <a16:creationId xmlns:a16="http://schemas.microsoft.com/office/drawing/2014/main" id="{00000000-0008-0000-0C00-00001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7" name="Text Box 3">
          <a:extLst>
            <a:ext uri="{FF2B5EF4-FFF2-40B4-BE49-F238E27FC236}">
              <a16:creationId xmlns:a16="http://schemas.microsoft.com/office/drawing/2014/main" id="{00000000-0008-0000-0C00-00001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8" name="Text Box 3">
          <a:extLst>
            <a:ext uri="{FF2B5EF4-FFF2-40B4-BE49-F238E27FC236}">
              <a16:creationId xmlns:a16="http://schemas.microsoft.com/office/drawing/2014/main" id="{00000000-0008-0000-0C00-00001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00000000-0008-0000-0C00-00001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0" name="Text Box 3">
          <a:extLst>
            <a:ext uri="{FF2B5EF4-FFF2-40B4-BE49-F238E27FC236}">
              <a16:creationId xmlns:a16="http://schemas.microsoft.com/office/drawing/2014/main" id="{00000000-0008-0000-0C00-00002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1" name="Text Box 3">
          <a:extLst>
            <a:ext uri="{FF2B5EF4-FFF2-40B4-BE49-F238E27FC236}">
              <a16:creationId xmlns:a16="http://schemas.microsoft.com/office/drawing/2014/main" id="{00000000-0008-0000-0C00-00002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2" name="Text Box 3">
          <a:extLst>
            <a:ext uri="{FF2B5EF4-FFF2-40B4-BE49-F238E27FC236}">
              <a16:creationId xmlns:a16="http://schemas.microsoft.com/office/drawing/2014/main" id="{00000000-0008-0000-0C00-00002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3" name="Text Box 3">
          <a:extLst>
            <a:ext uri="{FF2B5EF4-FFF2-40B4-BE49-F238E27FC236}">
              <a16:creationId xmlns:a16="http://schemas.microsoft.com/office/drawing/2014/main" id="{00000000-0008-0000-0C00-00002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4" name="Text Box 3">
          <a:extLst>
            <a:ext uri="{FF2B5EF4-FFF2-40B4-BE49-F238E27FC236}">
              <a16:creationId xmlns:a16="http://schemas.microsoft.com/office/drawing/2014/main" id="{00000000-0008-0000-0C00-00002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5" name="Text Box 3">
          <a:extLst>
            <a:ext uri="{FF2B5EF4-FFF2-40B4-BE49-F238E27FC236}">
              <a16:creationId xmlns:a16="http://schemas.microsoft.com/office/drawing/2014/main" id="{00000000-0008-0000-0C00-00002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6" name="Text Box 3">
          <a:extLst>
            <a:ext uri="{FF2B5EF4-FFF2-40B4-BE49-F238E27FC236}">
              <a16:creationId xmlns:a16="http://schemas.microsoft.com/office/drawing/2014/main" id="{00000000-0008-0000-0C00-00002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7" name="Text Box 3">
          <a:extLst>
            <a:ext uri="{FF2B5EF4-FFF2-40B4-BE49-F238E27FC236}">
              <a16:creationId xmlns:a16="http://schemas.microsoft.com/office/drawing/2014/main" id="{00000000-0008-0000-0C00-00002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8" name="Text Box 3">
          <a:extLst>
            <a:ext uri="{FF2B5EF4-FFF2-40B4-BE49-F238E27FC236}">
              <a16:creationId xmlns:a16="http://schemas.microsoft.com/office/drawing/2014/main" id="{00000000-0008-0000-0C00-00002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00000000-0008-0000-0C00-00002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0" name="Text Box 3">
          <a:extLst>
            <a:ext uri="{FF2B5EF4-FFF2-40B4-BE49-F238E27FC236}">
              <a16:creationId xmlns:a16="http://schemas.microsoft.com/office/drawing/2014/main" id="{00000000-0008-0000-0C00-00002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1" name="Text Box 3">
          <a:extLst>
            <a:ext uri="{FF2B5EF4-FFF2-40B4-BE49-F238E27FC236}">
              <a16:creationId xmlns:a16="http://schemas.microsoft.com/office/drawing/2014/main" id="{00000000-0008-0000-0C00-00002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2" name="Text Box 3">
          <a:extLst>
            <a:ext uri="{FF2B5EF4-FFF2-40B4-BE49-F238E27FC236}">
              <a16:creationId xmlns:a16="http://schemas.microsoft.com/office/drawing/2014/main" id="{00000000-0008-0000-0C00-00002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00000000-0008-0000-0C00-00002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4" name="Text Box 3">
          <a:extLst>
            <a:ext uri="{FF2B5EF4-FFF2-40B4-BE49-F238E27FC236}">
              <a16:creationId xmlns:a16="http://schemas.microsoft.com/office/drawing/2014/main" id="{00000000-0008-0000-0C00-00002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5" name="Text Box 3">
          <a:extLst>
            <a:ext uri="{FF2B5EF4-FFF2-40B4-BE49-F238E27FC236}">
              <a16:creationId xmlns:a16="http://schemas.microsoft.com/office/drawing/2014/main" id="{00000000-0008-0000-0C00-00002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6" name="Text Box 3">
          <a:extLst>
            <a:ext uri="{FF2B5EF4-FFF2-40B4-BE49-F238E27FC236}">
              <a16:creationId xmlns:a16="http://schemas.microsoft.com/office/drawing/2014/main" id="{00000000-0008-0000-0C00-00003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7" name="Text Box 3">
          <a:extLst>
            <a:ext uri="{FF2B5EF4-FFF2-40B4-BE49-F238E27FC236}">
              <a16:creationId xmlns:a16="http://schemas.microsoft.com/office/drawing/2014/main" id="{00000000-0008-0000-0C00-00003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8" name="Text Box 3">
          <a:extLst>
            <a:ext uri="{FF2B5EF4-FFF2-40B4-BE49-F238E27FC236}">
              <a16:creationId xmlns:a16="http://schemas.microsoft.com/office/drawing/2014/main" id="{00000000-0008-0000-0C00-00003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19" name="Text Box 3">
          <a:extLst>
            <a:ext uri="{FF2B5EF4-FFF2-40B4-BE49-F238E27FC236}">
              <a16:creationId xmlns:a16="http://schemas.microsoft.com/office/drawing/2014/main" id="{00000000-0008-0000-0C00-00003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0" name="Text Box 3">
          <a:extLst>
            <a:ext uri="{FF2B5EF4-FFF2-40B4-BE49-F238E27FC236}">
              <a16:creationId xmlns:a16="http://schemas.microsoft.com/office/drawing/2014/main" id="{00000000-0008-0000-0C00-00003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1" name="Text Box 3">
          <a:extLst>
            <a:ext uri="{FF2B5EF4-FFF2-40B4-BE49-F238E27FC236}">
              <a16:creationId xmlns:a16="http://schemas.microsoft.com/office/drawing/2014/main" id="{00000000-0008-0000-0C00-00003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2" name="Text Box 3">
          <a:extLst>
            <a:ext uri="{FF2B5EF4-FFF2-40B4-BE49-F238E27FC236}">
              <a16:creationId xmlns:a16="http://schemas.microsoft.com/office/drawing/2014/main" id="{00000000-0008-0000-0C00-00003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3" name="Text Box 3">
          <a:extLst>
            <a:ext uri="{FF2B5EF4-FFF2-40B4-BE49-F238E27FC236}">
              <a16:creationId xmlns:a16="http://schemas.microsoft.com/office/drawing/2014/main" id="{00000000-0008-0000-0C00-00003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4" name="Text Box 3">
          <a:extLst>
            <a:ext uri="{FF2B5EF4-FFF2-40B4-BE49-F238E27FC236}">
              <a16:creationId xmlns:a16="http://schemas.microsoft.com/office/drawing/2014/main" id="{00000000-0008-0000-0C00-00003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5" name="Text Box 3">
          <a:extLst>
            <a:ext uri="{FF2B5EF4-FFF2-40B4-BE49-F238E27FC236}">
              <a16:creationId xmlns:a16="http://schemas.microsoft.com/office/drawing/2014/main" id="{00000000-0008-0000-0C00-00003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6" name="Text Box 3">
          <a:extLst>
            <a:ext uri="{FF2B5EF4-FFF2-40B4-BE49-F238E27FC236}">
              <a16:creationId xmlns:a16="http://schemas.microsoft.com/office/drawing/2014/main" id="{00000000-0008-0000-0C00-00003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7" name="Text Box 3">
          <a:extLst>
            <a:ext uri="{FF2B5EF4-FFF2-40B4-BE49-F238E27FC236}">
              <a16:creationId xmlns:a16="http://schemas.microsoft.com/office/drawing/2014/main" id="{00000000-0008-0000-0C00-00003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8" name="Text Box 3">
          <a:extLst>
            <a:ext uri="{FF2B5EF4-FFF2-40B4-BE49-F238E27FC236}">
              <a16:creationId xmlns:a16="http://schemas.microsoft.com/office/drawing/2014/main" id="{00000000-0008-0000-0C00-00003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29" name="Text Box 3">
          <a:extLst>
            <a:ext uri="{FF2B5EF4-FFF2-40B4-BE49-F238E27FC236}">
              <a16:creationId xmlns:a16="http://schemas.microsoft.com/office/drawing/2014/main" id="{00000000-0008-0000-0C00-00003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0" name="Text Box 3">
          <a:extLst>
            <a:ext uri="{FF2B5EF4-FFF2-40B4-BE49-F238E27FC236}">
              <a16:creationId xmlns:a16="http://schemas.microsoft.com/office/drawing/2014/main" id="{00000000-0008-0000-0C00-00003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1" name="Text Box 3">
          <a:extLst>
            <a:ext uri="{FF2B5EF4-FFF2-40B4-BE49-F238E27FC236}">
              <a16:creationId xmlns:a16="http://schemas.microsoft.com/office/drawing/2014/main" id="{00000000-0008-0000-0C00-00003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2" name="Text Box 3">
          <a:extLst>
            <a:ext uri="{FF2B5EF4-FFF2-40B4-BE49-F238E27FC236}">
              <a16:creationId xmlns:a16="http://schemas.microsoft.com/office/drawing/2014/main" id="{00000000-0008-0000-0C00-00004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3" name="Text Box 3">
          <a:extLst>
            <a:ext uri="{FF2B5EF4-FFF2-40B4-BE49-F238E27FC236}">
              <a16:creationId xmlns:a16="http://schemas.microsoft.com/office/drawing/2014/main" id="{00000000-0008-0000-0C00-00004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4" name="Text Box 3">
          <a:extLst>
            <a:ext uri="{FF2B5EF4-FFF2-40B4-BE49-F238E27FC236}">
              <a16:creationId xmlns:a16="http://schemas.microsoft.com/office/drawing/2014/main" id="{00000000-0008-0000-0C00-00004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5" name="Text Box 3">
          <a:extLst>
            <a:ext uri="{FF2B5EF4-FFF2-40B4-BE49-F238E27FC236}">
              <a16:creationId xmlns:a16="http://schemas.microsoft.com/office/drawing/2014/main" id="{00000000-0008-0000-0C00-00004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6" name="Text Box 3">
          <a:extLst>
            <a:ext uri="{FF2B5EF4-FFF2-40B4-BE49-F238E27FC236}">
              <a16:creationId xmlns:a16="http://schemas.microsoft.com/office/drawing/2014/main" id="{00000000-0008-0000-0C00-00004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7" name="Text Box 3">
          <a:extLst>
            <a:ext uri="{FF2B5EF4-FFF2-40B4-BE49-F238E27FC236}">
              <a16:creationId xmlns:a16="http://schemas.microsoft.com/office/drawing/2014/main" id="{00000000-0008-0000-0C00-00004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8" name="Text Box 3">
          <a:extLst>
            <a:ext uri="{FF2B5EF4-FFF2-40B4-BE49-F238E27FC236}">
              <a16:creationId xmlns:a16="http://schemas.microsoft.com/office/drawing/2014/main" id="{00000000-0008-0000-0C00-00004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39" name="Text Box 3">
          <a:extLst>
            <a:ext uri="{FF2B5EF4-FFF2-40B4-BE49-F238E27FC236}">
              <a16:creationId xmlns:a16="http://schemas.microsoft.com/office/drawing/2014/main" id="{00000000-0008-0000-0C00-00004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0" name="Text Box 3">
          <a:extLst>
            <a:ext uri="{FF2B5EF4-FFF2-40B4-BE49-F238E27FC236}">
              <a16:creationId xmlns:a16="http://schemas.microsoft.com/office/drawing/2014/main" id="{00000000-0008-0000-0C00-00004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1" name="Text Box 3">
          <a:extLst>
            <a:ext uri="{FF2B5EF4-FFF2-40B4-BE49-F238E27FC236}">
              <a16:creationId xmlns:a16="http://schemas.microsoft.com/office/drawing/2014/main" id="{00000000-0008-0000-0C00-00004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2" name="Text Box 3">
          <a:extLst>
            <a:ext uri="{FF2B5EF4-FFF2-40B4-BE49-F238E27FC236}">
              <a16:creationId xmlns:a16="http://schemas.microsoft.com/office/drawing/2014/main" id="{00000000-0008-0000-0C00-00004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3" name="Text Box 3">
          <a:extLst>
            <a:ext uri="{FF2B5EF4-FFF2-40B4-BE49-F238E27FC236}">
              <a16:creationId xmlns:a16="http://schemas.microsoft.com/office/drawing/2014/main" id="{00000000-0008-0000-0C00-00004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00000000-0008-0000-0C00-00004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5" name="Text Box 3">
          <a:extLst>
            <a:ext uri="{FF2B5EF4-FFF2-40B4-BE49-F238E27FC236}">
              <a16:creationId xmlns:a16="http://schemas.microsoft.com/office/drawing/2014/main" id="{00000000-0008-0000-0C00-00004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6" name="Text Box 3">
          <a:extLst>
            <a:ext uri="{FF2B5EF4-FFF2-40B4-BE49-F238E27FC236}">
              <a16:creationId xmlns:a16="http://schemas.microsoft.com/office/drawing/2014/main" id="{00000000-0008-0000-0C00-00004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7" name="Text Box 3">
          <a:extLst>
            <a:ext uri="{FF2B5EF4-FFF2-40B4-BE49-F238E27FC236}">
              <a16:creationId xmlns:a16="http://schemas.microsoft.com/office/drawing/2014/main" id="{00000000-0008-0000-0C00-00004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8" name="Text Box 3">
          <a:extLst>
            <a:ext uri="{FF2B5EF4-FFF2-40B4-BE49-F238E27FC236}">
              <a16:creationId xmlns:a16="http://schemas.microsoft.com/office/drawing/2014/main" id="{00000000-0008-0000-0C00-00005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49" name="Text Box 3">
          <a:extLst>
            <a:ext uri="{FF2B5EF4-FFF2-40B4-BE49-F238E27FC236}">
              <a16:creationId xmlns:a16="http://schemas.microsoft.com/office/drawing/2014/main" id="{00000000-0008-0000-0C00-00005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0" name="Text Box 3">
          <a:extLst>
            <a:ext uri="{FF2B5EF4-FFF2-40B4-BE49-F238E27FC236}">
              <a16:creationId xmlns:a16="http://schemas.microsoft.com/office/drawing/2014/main" id="{00000000-0008-0000-0C00-00005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1" name="Text Box 3">
          <a:extLst>
            <a:ext uri="{FF2B5EF4-FFF2-40B4-BE49-F238E27FC236}">
              <a16:creationId xmlns:a16="http://schemas.microsoft.com/office/drawing/2014/main" id="{00000000-0008-0000-0C00-00005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2" name="Text Box 3">
          <a:extLst>
            <a:ext uri="{FF2B5EF4-FFF2-40B4-BE49-F238E27FC236}">
              <a16:creationId xmlns:a16="http://schemas.microsoft.com/office/drawing/2014/main" id="{00000000-0008-0000-0C00-00005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3" name="Text Box 3">
          <a:extLst>
            <a:ext uri="{FF2B5EF4-FFF2-40B4-BE49-F238E27FC236}">
              <a16:creationId xmlns:a16="http://schemas.microsoft.com/office/drawing/2014/main" id="{00000000-0008-0000-0C00-00005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4" name="Text Box 3">
          <a:extLst>
            <a:ext uri="{FF2B5EF4-FFF2-40B4-BE49-F238E27FC236}">
              <a16:creationId xmlns:a16="http://schemas.microsoft.com/office/drawing/2014/main" id="{00000000-0008-0000-0C00-00005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5" name="Text Box 3">
          <a:extLst>
            <a:ext uri="{FF2B5EF4-FFF2-40B4-BE49-F238E27FC236}">
              <a16:creationId xmlns:a16="http://schemas.microsoft.com/office/drawing/2014/main" id="{00000000-0008-0000-0C00-00005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6" name="Text Box 3">
          <a:extLst>
            <a:ext uri="{FF2B5EF4-FFF2-40B4-BE49-F238E27FC236}">
              <a16:creationId xmlns:a16="http://schemas.microsoft.com/office/drawing/2014/main" id="{00000000-0008-0000-0C00-00005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7" name="Text Box 3">
          <a:extLst>
            <a:ext uri="{FF2B5EF4-FFF2-40B4-BE49-F238E27FC236}">
              <a16:creationId xmlns:a16="http://schemas.microsoft.com/office/drawing/2014/main" id="{00000000-0008-0000-0C00-00005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8" name="Text Box 3">
          <a:extLst>
            <a:ext uri="{FF2B5EF4-FFF2-40B4-BE49-F238E27FC236}">
              <a16:creationId xmlns:a16="http://schemas.microsoft.com/office/drawing/2014/main" id="{00000000-0008-0000-0C00-00005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59" name="Text Box 3">
          <a:extLst>
            <a:ext uri="{FF2B5EF4-FFF2-40B4-BE49-F238E27FC236}">
              <a16:creationId xmlns:a16="http://schemas.microsoft.com/office/drawing/2014/main" id="{00000000-0008-0000-0C00-00005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0" name="Text Box 3">
          <a:extLst>
            <a:ext uri="{FF2B5EF4-FFF2-40B4-BE49-F238E27FC236}">
              <a16:creationId xmlns:a16="http://schemas.microsoft.com/office/drawing/2014/main" id="{00000000-0008-0000-0C00-00005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1" name="Text Box 3">
          <a:extLst>
            <a:ext uri="{FF2B5EF4-FFF2-40B4-BE49-F238E27FC236}">
              <a16:creationId xmlns:a16="http://schemas.microsoft.com/office/drawing/2014/main" id="{00000000-0008-0000-0C00-00005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2" name="Text Box 3">
          <a:extLst>
            <a:ext uri="{FF2B5EF4-FFF2-40B4-BE49-F238E27FC236}">
              <a16:creationId xmlns:a16="http://schemas.microsoft.com/office/drawing/2014/main" id="{00000000-0008-0000-0C00-00005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3" name="Text Box 3">
          <a:extLst>
            <a:ext uri="{FF2B5EF4-FFF2-40B4-BE49-F238E27FC236}">
              <a16:creationId xmlns:a16="http://schemas.microsoft.com/office/drawing/2014/main" id="{00000000-0008-0000-0C00-00005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00000000-0008-0000-0C00-00006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5" name="Text Box 3">
          <a:extLst>
            <a:ext uri="{FF2B5EF4-FFF2-40B4-BE49-F238E27FC236}">
              <a16:creationId xmlns:a16="http://schemas.microsoft.com/office/drawing/2014/main" id="{00000000-0008-0000-0C00-00006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6" name="Text Box 3">
          <a:extLst>
            <a:ext uri="{FF2B5EF4-FFF2-40B4-BE49-F238E27FC236}">
              <a16:creationId xmlns:a16="http://schemas.microsoft.com/office/drawing/2014/main" id="{00000000-0008-0000-0C00-00006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7" name="Text Box 3">
          <a:extLst>
            <a:ext uri="{FF2B5EF4-FFF2-40B4-BE49-F238E27FC236}">
              <a16:creationId xmlns:a16="http://schemas.microsoft.com/office/drawing/2014/main" id="{00000000-0008-0000-0C00-00006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8" name="Text Box 3">
          <a:extLst>
            <a:ext uri="{FF2B5EF4-FFF2-40B4-BE49-F238E27FC236}">
              <a16:creationId xmlns:a16="http://schemas.microsoft.com/office/drawing/2014/main" id="{00000000-0008-0000-0C00-00006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69" name="Text Box 3">
          <a:extLst>
            <a:ext uri="{FF2B5EF4-FFF2-40B4-BE49-F238E27FC236}">
              <a16:creationId xmlns:a16="http://schemas.microsoft.com/office/drawing/2014/main" id="{00000000-0008-0000-0C00-00006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00000000-0008-0000-0C00-00006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1" name="Text Box 3">
          <a:extLst>
            <a:ext uri="{FF2B5EF4-FFF2-40B4-BE49-F238E27FC236}">
              <a16:creationId xmlns:a16="http://schemas.microsoft.com/office/drawing/2014/main" id="{00000000-0008-0000-0C00-00006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2" name="Text Box 3">
          <a:extLst>
            <a:ext uri="{FF2B5EF4-FFF2-40B4-BE49-F238E27FC236}">
              <a16:creationId xmlns:a16="http://schemas.microsoft.com/office/drawing/2014/main" id="{00000000-0008-0000-0C00-00006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3" name="Text Box 3">
          <a:extLst>
            <a:ext uri="{FF2B5EF4-FFF2-40B4-BE49-F238E27FC236}">
              <a16:creationId xmlns:a16="http://schemas.microsoft.com/office/drawing/2014/main" id="{00000000-0008-0000-0C00-00006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4" name="Text Box 3">
          <a:extLst>
            <a:ext uri="{FF2B5EF4-FFF2-40B4-BE49-F238E27FC236}">
              <a16:creationId xmlns:a16="http://schemas.microsoft.com/office/drawing/2014/main" id="{00000000-0008-0000-0C00-00006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5" name="Text Box 3">
          <a:extLst>
            <a:ext uri="{FF2B5EF4-FFF2-40B4-BE49-F238E27FC236}">
              <a16:creationId xmlns:a16="http://schemas.microsoft.com/office/drawing/2014/main" id="{00000000-0008-0000-0C00-00006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6" name="Text Box 3">
          <a:extLst>
            <a:ext uri="{FF2B5EF4-FFF2-40B4-BE49-F238E27FC236}">
              <a16:creationId xmlns:a16="http://schemas.microsoft.com/office/drawing/2014/main" id="{00000000-0008-0000-0C00-00006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7" name="Text Box 3">
          <a:extLst>
            <a:ext uri="{FF2B5EF4-FFF2-40B4-BE49-F238E27FC236}">
              <a16:creationId xmlns:a16="http://schemas.microsoft.com/office/drawing/2014/main" id="{00000000-0008-0000-0C00-00006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8" name="Text Box 3">
          <a:extLst>
            <a:ext uri="{FF2B5EF4-FFF2-40B4-BE49-F238E27FC236}">
              <a16:creationId xmlns:a16="http://schemas.microsoft.com/office/drawing/2014/main" id="{00000000-0008-0000-0C00-00006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79" name="Text Box 3">
          <a:extLst>
            <a:ext uri="{FF2B5EF4-FFF2-40B4-BE49-F238E27FC236}">
              <a16:creationId xmlns:a16="http://schemas.microsoft.com/office/drawing/2014/main" id="{00000000-0008-0000-0C00-00006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0" name="Text Box 3">
          <a:extLst>
            <a:ext uri="{FF2B5EF4-FFF2-40B4-BE49-F238E27FC236}">
              <a16:creationId xmlns:a16="http://schemas.microsoft.com/office/drawing/2014/main" id="{00000000-0008-0000-0C00-00007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1" name="Text Box 3">
          <a:extLst>
            <a:ext uri="{FF2B5EF4-FFF2-40B4-BE49-F238E27FC236}">
              <a16:creationId xmlns:a16="http://schemas.microsoft.com/office/drawing/2014/main" id="{00000000-0008-0000-0C00-00007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2" name="Text Box 3">
          <a:extLst>
            <a:ext uri="{FF2B5EF4-FFF2-40B4-BE49-F238E27FC236}">
              <a16:creationId xmlns:a16="http://schemas.microsoft.com/office/drawing/2014/main" id="{00000000-0008-0000-0C00-00007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3" name="Text Box 3">
          <a:extLst>
            <a:ext uri="{FF2B5EF4-FFF2-40B4-BE49-F238E27FC236}">
              <a16:creationId xmlns:a16="http://schemas.microsoft.com/office/drawing/2014/main" id="{00000000-0008-0000-0C00-00007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4" name="Text Box 3">
          <a:extLst>
            <a:ext uri="{FF2B5EF4-FFF2-40B4-BE49-F238E27FC236}">
              <a16:creationId xmlns:a16="http://schemas.microsoft.com/office/drawing/2014/main" id="{00000000-0008-0000-0C00-00007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5" name="Text Box 3">
          <a:extLst>
            <a:ext uri="{FF2B5EF4-FFF2-40B4-BE49-F238E27FC236}">
              <a16:creationId xmlns:a16="http://schemas.microsoft.com/office/drawing/2014/main" id="{00000000-0008-0000-0C00-00007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00000000-0008-0000-0C00-00007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7" name="Text Box 3">
          <a:extLst>
            <a:ext uri="{FF2B5EF4-FFF2-40B4-BE49-F238E27FC236}">
              <a16:creationId xmlns:a16="http://schemas.microsoft.com/office/drawing/2014/main" id="{00000000-0008-0000-0C00-00007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8" name="Text Box 3">
          <a:extLst>
            <a:ext uri="{FF2B5EF4-FFF2-40B4-BE49-F238E27FC236}">
              <a16:creationId xmlns:a16="http://schemas.microsoft.com/office/drawing/2014/main" id="{00000000-0008-0000-0C00-00007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89" name="Text Box 3">
          <a:extLst>
            <a:ext uri="{FF2B5EF4-FFF2-40B4-BE49-F238E27FC236}">
              <a16:creationId xmlns:a16="http://schemas.microsoft.com/office/drawing/2014/main" id="{00000000-0008-0000-0C00-00007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0" name="Text Box 3">
          <a:extLst>
            <a:ext uri="{FF2B5EF4-FFF2-40B4-BE49-F238E27FC236}">
              <a16:creationId xmlns:a16="http://schemas.microsoft.com/office/drawing/2014/main" id="{00000000-0008-0000-0C00-00007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1" name="Text Box 3">
          <a:extLst>
            <a:ext uri="{FF2B5EF4-FFF2-40B4-BE49-F238E27FC236}">
              <a16:creationId xmlns:a16="http://schemas.microsoft.com/office/drawing/2014/main" id="{00000000-0008-0000-0C00-00007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2" name="Text Box 3">
          <a:extLst>
            <a:ext uri="{FF2B5EF4-FFF2-40B4-BE49-F238E27FC236}">
              <a16:creationId xmlns:a16="http://schemas.microsoft.com/office/drawing/2014/main" id="{00000000-0008-0000-0C00-00007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3" name="Text Box 3">
          <a:extLst>
            <a:ext uri="{FF2B5EF4-FFF2-40B4-BE49-F238E27FC236}">
              <a16:creationId xmlns:a16="http://schemas.microsoft.com/office/drawing/2014/main" id="{00000000-0008-0000-0C00-00007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4" name="Text Box 3">
          <a:extLst>
            <a:ext uri="{FF2B5EF4-FFF2-40B4-BE49-F238E27FC236}">
              <a16:creationId xmlns:a16="http://schemas.microsoft.com/office/drawing/2014/main" id="{00000000-0008-0000-0C00-00007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5" name="Text Box 3">
          <a:extLst>
            <a:ext uri="{FF2B5EF4-FFF2-40B4-BE49-F238E27FC236}">
              <a16:creationId xmlns:a16="http://schemas.microsoft.com/office/drawing/2014/main" id="{00000000-0008-0000-0C00-00007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6" name="Text Box 3">
          <a:extLst>
            <a:ext uri="{FF2B5EF4-FFF2-40B4-BE49-F238E27FC236}">
              <a16:creationId xmlns:a16="http://schemas.microsoft.com/office/drawing/2014/main" id="{00000000-0008-0000-0C00-00008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7" name="Text Box 3">
          <a:extLst>
            <a:ext uri="{FF2B5EF4-FFF2-40B4-BE49-F238E27FC236}">
              <a16:creationId xmlns:a16="http://schemas.microsoft.com/office/drawing/2014/main" id="{00000000-0008-0000-0C00-00008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8" name="Text Box 3">
          <a:extLst>
            <a:ext uri="{FF2B5EF4-FFF2-40B4-BE49-F238E27FC236}">
              <a16:creationId xmlns:a16="http://schemas.microsoft.com/office/drawing/2014/main" id="{00000000-0008-0000-0C00-00008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299" name="Text Box 3">
          <a:extLst>
            <a:ext uri="{FF2B5EF4-FFF2-40B4-BE49-F238E27FC236}">
              <a16:creationId xmlns:a16="http://schemas.microsoft.com/office/drawing/2014/main" id="{00000000-0008-0000-0C00-00008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0" name="Text Box 3">
          <a:extLst>
            <a:ext uri="{FF2B5EF4-FFF2-40B4-BE49-F238E27FC236}">
              <a16:creationId xmlns:a16="http://schemas.microsoft.com/office/drawing/2014/main" id="{00000000-0008-0000-0C00-00008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1" name="Text Box 3">
          <a:extLst>
            <a:ext uri="{FF2B5EF4-FFF2-40B4-BE49-F238E27FC236}">
              <a16:creationId xmlns:a16="http://schemas.microsoft.com/office/drawing/2014/main" id="{00000000-0008-0000-0C00-00008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2" name="Text Box 3">
          <a:extLst>
            <a:ext uri="{FF2B5EF4-FFF2-40B4-BE49-F238E27FC236}">
              <a16:creationId xmlns:a16="http://schemas.microsoft.com/office/drawing/2014/main" id="{00000000-0008-0000-0C00-00008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3" name="Text Box 3">
          <a:extLst>
            <a:ext uri="{FF2B5EF4-FFF2-40B4-BE49-F238E27FC236}">
              <a16:creationId xmlns:a16="http://schemas.microsoft.com/office/drawing/2014/main" id="{00000000-0008-0000-0C00-00008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00000000-0008-0000-0C00-00008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5" name="Text Box 3">
          <a:extLst>
            <a:ext uri="{FF2B5EF4-FFF2-40B4-BE49-F238E27FC236}">
              <a16:creationId xmlns:a16="http://schemas.microsoft.com/office/drawing/2014/main" id="{00000000-0008-0000-0C00-00008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6" name="Text Box 3">
          <a:extLst>
            <a:ext uri="{FF2B5EF4-FFF2-40B4-BE49-F238E27FC236}">
              <a16:creationId xmlns:a16="http://schemas.microsoft.com/office/drawing/2014/main" id="{00000000-0008-0000-0C00-00008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7" name="Text Box 3">
          <a:extLst>
            <a:ext uri="{FF2B5EF4-FFF2-40B4-BE49-F238E27FC236}">
              <a16:creationId xmlns:a16="http://schemas.microsoft.com/office/drawing/2014/main" id="{00000000-0008-0000-0C00-00008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8" name="Text Box 3">
          <a:extLst>
            <a:ext uri="{FF2B5EF4-FFF2-40B4-BE49-F238E27FC236}">
              <a16:creationId xmlns:a16="http://schemas.microsoft.com/office/drawing/2014/main" id="{00000000-0008-0000-0C00-00008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09" name="Text Box 3">
          <a:extLst>
            <a:ext uri="{FF2B5EF4-FFF2-40B4-BE49-F238E27FC236}">
              <a16:creationId xmlns:a16="http://schemas.microsoft.com/office/drawing/2014/main" id="{00000000-0008-0000-0C00-00008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0" name="Text Box 3">
          <a:extLst>
            <a:ext uri="{FF2B5EF4-FFF2-40B4-BE49-F238E27FC236}">
              <a16:creationId xmlns:a16="http://schemas.microsoft.com/office/drawing/2014/main" id="{00000000-0008-0000-0C00-00008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1" name="Text Box 3">
          <a:extLst>
            <a:ext uri="{FF2B5EF4-FFF2-40B4-BE49-F238E27FC236}">
              <a16:creationId xmlns:a16="http://schemas.microsoft.com/office/drawing/2014/main" id="{00000000-0008-0000-0C00-00008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2" name="Text Box 3">
          <a:extLst>
            <a:ext uri="{FF2B5EF4-FFF2-40B4-BE49-F238E27FC236}">
              <a16:creationId xmlns:a16="http://schemas.microsoft.com/office/drawing/2014/main" id="{00000000-0008-0000-0C00-00009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3" name="Text Box 3">
          <a:extLst>
            <a:ext uri="{FF2B5EF4-FFF2-40B4-BE49-F238E27FC236}">
              <a16:creationId xmlns:a16="http://schemas.microsoft.com/office/drawing/2014/main" id="{00000000-0008-0000-0C00-00009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4" name="Text Box 3">
          <a:extLst>
            <a:ext uri="{FF2B5EF4-FFF2-40B4-BE49-F238E27FC236}">
              <a16:creationId xmlns:a16="http://schemas.microsoft.com/office/drawing/2014/main" id="{00000000-0008-0000-0C00-00009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5" name="Text Box 3">
          <a:extLst>
            <a:ext uri="{FF2B5EF4-FFF2-40B4-BE49-F238E27FC236}">
              <a16:creationId xmlns:a16="http://schemas.microsoft.com/office/drawing/2014/main" id="{00000000-0008-0000-0C00-00009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6" name="Text Box 3">
          <a:extLst>
            <a:ext uri="{FF2B5EF4-FFF2-40B4-BE49-F238E27FC236}">
              <a16:creationId xmlns:a16="http://schemas.microsoft.com/office/drawing/2014/main" id="{00000000-0008-0000-0C00-00009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7" name="Text Box 3">
          <a:extLst>
            <a:ext uri="{FF2B5EF4-FFF2-40B4-BE49-F238E27FC236}">
              <a16:creationId xmlns:a16="http://schemas.microsoft.com/office/drawing/2014/main" id="{00000000-0008-0000-0C00-00009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8" name="Text Box 3">
          <a:extLst>
            <a:ext uri="{FF2B5EF4-FFF2-40B4-BE49-F238E27FC236}">
              <a16:creationId xmlns:a16="http://schemas.microsoft.com/office/drawing/2014/main" id="{00000000-0008-0000-0C00-00009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19" name="Text Box 3">
          <a:extLst>
            <a:ext uri="{FF2B5EF4-FFF2-40B4-BE49-F238E27FC236}">
              <a16:creationId xmlns:a16="http://schemas.microsoft.com/office/drawing/2014/main" id="{00000000-0008-0000-0C00-00009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00000000-0008-0000-0C00-00009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1" name="Text Box 3">
          <a:extLst>
            <a:ext uri="{FF2B5EF4-FFF2-40B4-BE49-F238E27FC236}">
              <a16:creationId xmlns:a16="http://schemas.microsoft.com/office/drawing/2014/main" id="{00000000-0008-0000-0C00-00009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2" name="Text Box 3">
          <a:extLst>
            <a:ext uri="{FF2B5EF4-FFF2-40B4-BE49-F238E27FC236}">
              <a16:creationId xmlns:a16="http://schemas.microsoft.com/office/drawing/2014/main" id="{00000000-0008-0000-0C00-00009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3" name="Text Box 3">
          <a:extLst>
            <a:ext uri="{FF2B5EF4-FFF2-40B4-BE49-F238E27FC236}">
              <a16:creationId xmlns:a16="http://schemas.microsoft.com/office/drawing/2014/main" id="{00000000-0008-0000-0C00-00009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00000000-0008-0000-0C00-00009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5" name="Text Box 3">
          <a:extLst>
            <a:ext uri="{FF2B5EF4-FFF2-40B4-BE49-F238E27FC236}">
              <a16:creationId xmlns:a16="http://schemas.microsoft.com/office/drawing/2014/main" id="{00000000-0008-0000-0C00-00009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6" name="Text Box 3">
          <a:extLst>
            <a:ext uri="{FF2B5EF4-FFF2-40B4-BE49-F238E27FC236}">
              <a16:creationId xmlns:a16="http://schemas.microsoft.com/office/drawing/2014/main" id="{00000000-0008-0000-0C00-00009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7" name="Text Box 3">
          <a:extLst>
            <a:ext uri="{FF2B5EF4-FFF2-40B4-BE49-F238E27FC236}">
              <a16:creationId xmlns:a16="http://schemas.microsoft.com/office/drawing/2014/main" id="{00000000-0008-0000-0C00-00009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8" name="Text Box 3">
          <a:extLst>
            <a:ext uri="{FF2B5EF4-FFF2-40B4-BE49-F238E27FC236}">
              <a16:creationId xmlns:a16="http://schemas.microsoft.com/office/drawing/2014/main" id="{00000000-0008-0000-0C00-0000A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29" name="Text Box 3">
          <a:extLst>
            <a:ext uri="{FF2B5EF4-FFF2-40B4-BE49-F238E27FC236}">
              <a16:creationId xmlns:a16="http://schemas.microsoft.com/office/drawing/2014/main" id="{00000000-0008-0000-0C00-0000A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0" name="Text Box 3">
          <a:extLst>
            <a:ext uri="{FF2B5EF4-FFF2-40B4-BE49-F238E27FC236}">
              <a16:creationId xmlns:a16="http://schemas.microsoft.com/office/drawing/2014/main" id="{00000000-0008-0000-0C00-0000A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1" name="Text Box 3">
          <a:extLst>
            <a:ext uri="{FF2B5EF4-FFF2-40B4-BE49-F238E27FC236}">
              <a16:creationId xmlns:a16="http://schemas.microsoft.com/office/drawing/2014/main" id="{00000000-0008-0000-0C00-0000A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2" name="Text Box 3">
          <a:extLst>
            <a:ext uri="{FF2B5EF4-FFF2-40B4-BE49-F238E27FC236}">
              <a16:creationId xmlns:a16="http://schemas.microsoft.com/office/drawing/2014/main" id="{00000000-0008-0000-0C00-0000A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3" name="Text Box 3">
          <a:extLst>
            <a:ext uri="{FF2B5EF4-FFF2-40B4-BE49-F238E27FC236}">
              <a16:creationId xmlns:a16="http://schemas.microsoft.com/office/drawing/2014/main" id="{00000000-0008-0000-0C00-0000A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00000000-0008-0000-0C00-0000A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5" name="Text Box 3">
          <a:extLst>
            <a:ext uri="{FF2B5EF4-FFF2-40B4-BE49-F238E27FC236}">
              <a16:creationId xmlns:a16="http://schemas.microsoft.com/office/drawing/2014/main" id="{00000000-0008-0000-0C00-0000A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6" name="Text Box 3">
          <a:extLst>
            <a:ext uri="{FF2B5EF4-FFF2-40B4-BE49-F238E27FC236}">
              <a16:creationId xmlns:a16="http://schemas.microsoft.com/office/drawing/2014/main" id="{00000000-0008-0000-0C00-0000A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7" name="Text Box 3">
          <a:extLst>
            <a:ext uri="{FF2B5EF4-FFF2-40B4-BE49-F238E27FC236}">
              <a16:creationId xmlns:a16="http://schemas.microsoft.com/office/drawing/2014/main" id="{00000000-0008-0000-0C00-0000A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8" name="Text Box 3">
          <a:extLst>
            <a:ext uri="{FF2B5EF4-FFF2-40B4-BE49-F238E27FC236}">
              <a16:creationId xmlns:a16="http://schemas.microsoft.com/office/drawing/2014/main" id="{00000000-0008-0000-0C00-0000A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39" name="Text Box 3">
          <a:extLst>
            <a:ext uri="{FF2B5EF4-FFF2-40B4-BE49-F238E27FC236}">
              <a16:creationId xmlns:a16="http://schemas.microsoft.com/office/drawing/2014/main" id="{00000000-0008-0000-0C00-0000A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00000000-0008-0000-0C00-0000A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1" name="Text Box 3">
          <a:extLst>
            <a:ext uri="{FF2B5EF4-FFF2-40B4-BE49-F238E27FC236}">
              <a16:creationId xmlns:a16="http://schemas.microsoft.com/office/drawing/2014/main" id="{00000000-0008-0000-0C00-0000A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00000000-0008-0000-0C00-0000A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3" name="Text Box 3">
          <a:extLst>
            <a:ext uri="{FF2B5EF4-FFF2-40B4-BE49-F238E27FC236}">
              <a16:creationId xmlns:a16="http://schemas.microsoft.com/office/drawing/2014/main" id="{00000000-0008-0000-0C00-0000A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00000000-0008-0000-0C00-0000B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5" name="Text Box 3">
          <a:extLst>
            <a:ext uri="{FF2B5EF4-FFF2-40B4-BE49-F238E27FC236}">
              <a16:creationId xmlns:a16="http://schemas.microsoft.com/office/drawing/2014/main" id="{00000000-0008-0000-0C00-0000B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6" name="Text Box 3">
          <a:extLst>
            <a:ext uri="{FF2B5EF4-FFF2-40B4-BE49-F238E27FC236}">
              <a16:creationId xmlns:a16="http://schemas.microsoft.com/office/drawing/2014/main" id="{00000000-0008-0000-0C00-0000B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7" name="Text Box 3">
          <a:extLst>
            <a:ext uri="{FF2B5EF4-FFF2-40B4-BE49-F238E27FC236}">
              <a16:creationId xmlns:a16="http://schemas.microsoft.com/office/drawing/2014/main" id="{00000000-0008-0000-0C00-0000B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00000000-0008-0000-0C00-0000B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49" name="Text Box 3">
          <a:extLst>
            <a:ext uri="{FF2B5EF4-FFF2-40B4-BE49-F238E27FC236}">
              <a16:creationId xmlns:a16="http://schemas.microsoft.com/office/drawing/2014/main" id="{00000000-0008-0000-0C00-0000B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0" name="Text Box 3">
          <a:extLst>
            <a:ext uri="{FF2B5EF4-FFF2-40B4-BE49-F238E27FC236}">
              <a16:creationId xmlns:a16="http://schemas.microsoft.com/office/drawing/2014/main" id="{00000000-0008-0000-0C00-0000B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1" name="Text Box 3">
          <a:extLst>
            <a:ext uri="{FF2B5EF4-FFF2-40B4-BE49-F238E27FC236}">
              <a16:creationId xmlns:a16="http://schemas.microsoft.com/office/drawing/2014/main" id="{00000000-0008-0000-0C00-0000B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00000000-0008-0000-0C00-0000B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3" name="Text Box 3">
          <a:extLst>
            <a:ext uri="{FF2B5EF4-FFF2-40B4-BE49-F238E27FC236}">
              <a16:creationId xmlns:a16="http://schemas.microsoft.com/office/drawing/2014/main" id="{00000000-0008-0000-0C00-0000B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4" name="Text Box 3">
          <a:extLst>
            <a:ext uri="{FF2B5EF4-FFF2-40B4-BE49-F238E27FC236}">
              <a16:creationId xmlns:a16="http://schemas.microsoft.com/office/drawing/2014/main" id="{00000000-0008-0000-0C00-0000B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5" name="Text Box 3">
          <a:extLst>
            <a:ext uri="{FF2B5EF4-FFF2-40B4-BE49-F238E27FC236}">
              <a16:creationId xmlns:a16="http://schemas.microsoft.com/office/drawing/2014/main" id="{00000000-0008-0000-0C00-0000B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6" name="Text Box 3">
          <a:extLst>
            <a:ext uri="{FF2B5EF4-FFF2-40B4-BE49-F238E27FC236}">
              <a16:creationId xmlns:a16="http://schemas.microsoft.com/office/drawing/2014/main" id="{00000000-0008-0000-0C00-0000B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7" name="Text Box 3">
          <a:extLst>
            <a:ext uri="{FF2B5EF4-FFF2-40B4-BE49-F238E27FC236}">
              <a16:creationId xmlns:a16="http://schemas.microsoft.com/office/drawing/2014/main" id="{00000000-0008-0000-0C00-0000B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8" name="Text Box 3">
          <a:extLst>
            <a:ext uri="{FF2B5EF4-FFF2-40B4-BE49-F238E27FC236}">
              <a16:creationId xmlns:a16="http://schemas.microsoft.com/office/drawing/2014/main" id="{00000000-0008-0000-0C00-0000B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59" name="Text Box 3">
          <a:extLst>
            <a:ext uri="{FF2B5EF4-FFF2-40B4-BE49-F238E27FC236}">
              <a16:creationId xmlns:a16="http://schemas.microsoft.com/office/drawing/2014/main" id="{00000000-0008-0000-0C00-0000B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0" name="Text Box 3">
          <a:extLst>
            <a:ext uri="{FF2B5EF4-FFF2-40B4-BE49-F238E27FC236}">
              <a16:creationId xmlns:a16="http://schemas.microsoft.com/office/drawing/2014/main" id="{00000000-0008-0000-0C00-0000C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1" name="Text Box 3">
          <a:extLst>
            <a:ext uri="{FF2B5EF4-FFF2-40B4-BE49-F238E27FC236}">
              <a16:creationId xmlns:a16="http://schemas.microsoft.com/office/drawing/2014/main" id="{00000000-0008-0000-0C00-0000C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2" name="Text Box 3">
          <a:extLst>
            <a:ext uri="{FF2B5EF4-FFF2-40B4-BE49-F238E27FC236}">
              <a16:creationId xmlns:a16="http://schemas.microsoft.com/office/drawing/2014/main" id="{00000000-0008-0000-0C00-0000C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3" name="Text Box 3">
          <a:extLst>
            <a:ext uri="{FF2B5EF4-FFF2-40B4-BE49-F238E27FC236}">
              <a16:creationId xmlns:a16="http://schemas.microsoft.com/office/drawing/2014/main" id="{00000000-0008-0000-0C00-0000C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00000000-0008-0000-0C00-0000C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5" name="Text Box 3">
          <a:extLst>
            <a:ext uri="{FF2B5EF4-FFF2-40B4-BE49-F238E27FC236}">
              <a16:creationId xmlns:a16="http://schemas.microsoft.com/office/drawing/2014/main" id="{00000000-0008-0000-0C00-0000C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6" name="Text Box 3">
          <a:extLst>
            <a:ext uri="{FF2B5EF4-FFF2-40B4-BE49-F238E27FC236}">
              <a16:creationId xmlns:a16="http://schemas.microsoft.com/office/drawing/2014/main" id="{00000000-0008-0000-0C00-0000C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7" name="Text Box 3">
          <a:extLst>
            <a:ext uri="{FF2B5EF4-FFF2-40B4-BE49-F238E27FC236}">
              <a16:creationId xmlns:a16="http://schemas.microsoft.com/office/drawing/2014/main" id="{00000000-0008-0000-0C00-0000C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8" name="Text Box 3">
          <a:extLst>
            <a:ext uri="{FF2B5EF4-FFF2-40B4-BE49-F238E27FC236}">
              <a16:creationId xmlns:a16="http://schemas.microsoft.com/office/drawing/2014/main" id="{00000000-0008-0000-0C00-0000C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69" name="Text Box 3">
          <a:extLst>
            <a:ext uri="{FF2B5EF4-FFF2-40B4-BE49-F238E27FC236}">
              <a16:creationId xmlns:a16="http://schemas.microsoft.com/office/drawing/2014/main" id="{00000000-0008-0000-0C00-0000C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0" name="Text Box 3">
          <a:extLst>
            <a:ext uri="{FF2B5EF4-FFF2-40B4-BE49-F238E27FC236}">
              <a16:creationId xmlns:a16="http://schemas.microsoft.com/office/drawing/2014/main" id="{00000000-0008-0000-0C00-0000C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1" name="Text Box 3">
          <a:extLst>
            <a:ext uri="{FF2B5EF4-FFF2-40B4-BE49-F238E27FC236}">
              <a16:creationId xmlns:a16="http://schemas.microsoft.com/office/drawing/2014/main" id="{00000000-0008-0000-0C00-0000C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2" name="Text Box 3">
          <a:extLst>
            <a:ext uri="{FF2B5EF4-FFF2-40B4-BE49-F238E27FC236}">
              <a16:creationId xmlns:a16="http://schemas.microsoft.com/office/drawing/2014/main" id="{00000000-0008-0000-0C00-0000C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3" name="Text Box 3">
          <a:extLst>
            <a:ext uri="{FF2B5EF4-FFF2-40B4-BE49-F238E27FC236}">
              <a16:creationId xmlns:a16="http://schemas.microsoft.com/office/drawing/2014/main" id="{00000000-0008-0000-0C00-0000C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00000000-0008-0000-0C00-0000C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5" name="Text Box 3">
          <a:extLst>
            <a:ext uri="{FF2B5EF4-FFF2-40B4-BE49-F238E27FC236}">
              <a16:creationId xmlns:a16="http://schemas.microsoft.com/office/drawing/2014/main" id="{00000000-0008-0000-0C00-0000C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6" name="Text Box 3">
          <a:extLst>
            <a:ext uri="{FF2B5EF4-FFF2-40B4-BE49-F238E27FC236}">
              <a16:creationId xmlns:a16="http://schemas.microsoft.com/office/drawing/2014/main" id="{00000000-0008-0000-0C00-0000D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7" name="Text Box 3">
          <a:extLst>
            <a:ext uri="{FF2B5EF4-FFF2-40B4-BE49-F238E27FC236}">
              <a16:creationId xmlns:a16="http://schemas.microsoft.com/office/drawing/2014/main" id="{00000000-0008-0000-0C00-0000D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8" name="Text Box 3">
          <a:extLst>
            <a:ext uri="{FF2B5EF4-FFF2-40B4-BE49-F238E27FC236}">
              <a16:creationId xmlns:a16="http://schemas.microsoft.com/office/drawing/2014/main" id="{00000000-0008-0000-0C00-0000D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79" name="Text Box 3">
          <a:extLst>
            <a:ext uri="{FF2B5EF4-FFF2-40B4-BE49-F238E27FC236}">
              <a16:creationId xmlns:a16="http://schemas.microsoft.com/office/drawing/2014/main" id="{00000000-0008-0000-0C00-0000D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0" name="Text Box 3">
          <a:extLst>
            <a:ext uri="{FF2B5EF4-FFF2-40B4-BE49-F238E27FC236}">
              <a16:creationId xmlns:a16="http://schemas.microsoft.com/office/drawing/2014/main" id="{00000000-0008-0000-0C00-0000D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1" name="Text Box 3">
          <a:extLst>
            <a:ext uri="{FF2B5EF4-FFF2-40B4-BE49-F238E27FC236}">
              <a16:creationId xmlns:a16="http://schemas.microsoft.com/office/drawing/2014/main" id="{00000000-0008-0000-0C00-0000D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2" name="Text Box 3">
          <a:extLst>
            <a:ext uri="{FF2B5EF4-FFF2-40B4-BE49-F238E27FC236}">
              <a16:creationId xmlns:a16="http://schemas.microsoft.com/office/drawing/2014/main" id="{00000000-0008-0000-0C00-0000D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3" name="Text Box 3">
          <a:extLst>
            <a:ext uri="{FF2B5EF4-FFF2-40B4-BE49-F238E27FC236}">
              <a16:creationId xmlns:a16="http://schemas.microsoft.com/office/drawing/2014/main" id="{00000000-0008-0000-0C00-0000D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00000000-0008-0000-0C00-0000D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5" name="Text Box 3">
          <a:extLst>
            <a:ext uri="{FF2B5EF4-FFF2-40B4-BE49-F238E27FC236}">
              <a16:creationId xmlns:a16="http://schemas.microsoft.com/office/drawing/2014/main" id="{00000000-0008-0000-0C00-0000D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00000000-0008-0000-0C00-0000D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7" name="Text Box 3">
          <a:extLst>
            <a:ext uri="{FF2B5EF4-FFF2-40B4-BE49-F238E27FC236}">
              <a16:creationId xmlns:a16="http://schemas.microsoft.com/office/drawing/2014/main" id="{00000000-0008-0000-0C00-0000D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8" name="Text Box 3">
          <a:extLst>
            <a:ext uri="{FF2B5EF4-FFF2-40B4-BE49-F238E27FC236}">
              <a16:creationId xmlns:a16="http://schemas.microsoft.com/office/drawing/2014/main" id="{00000000-0008-0000-0C00-0000D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89" name="Text Box 3">
          <a:extLst>
            <a:ext uri="{FF2B5EF4-FFF2-40B4-BE49-F238E27FC236}">
              <a16:creationId xmlns:a16="http://schemas.microsoft.com/office/drawing/2014/main" id="{00000000-0008-0000-0C00-0000D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00000000-0008-0000-0C00-0000D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1" name="Text Box 3">
          <a:extLst>
            <a:ext uri="{FF2B5EF4-FFF2-40B4-BE49-F238E27FC236}">
              <a16:creationId xmlns:a16="http://schemas.microsoft.com/office/drawing/2014/main" id="{00000000-0008-0000-0C00-0000D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2" name="Text Box 3">
          <a:extLst>
            <a:ext uri="{FF2B5EF4-FFF2-40B4-BE49-F238E27FC236}">
              <a16:creationId xmlns:a16="http://schemas.microsoft.com/office/drawing/2014/main" id="{00000000-0008-0000-0C00-0000E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3" name="Text Box 3">
          <a:extLst>
            <a:ext uri="{FF2B5EF4-FFF2-40B4-BE49-F238E27FC236}">
              <a16:creationId xmlns:a16="http://schemas.microsoft.com/office/drawing/2014/main" id="{00000000-0008-0000-0C00-0000E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00000000-0008-0000-0C00-0000E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5" name="Text Box 3">
          <a:extLst>
            <a:ext uri="{FF2B5EF4-FFF2-40B4-BE49-F238E27FC236}">
              <a16:creationId xmlns:a16="http://schemas.microsoft.com/office/drawing/2014/main" id="{00000000-0008-0000-0C00-0000E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6" name="Text Box 3">
          <a:extLst>
            <a:ext uri="{FF2B5EF4-FFF2-40B4-BE49-F238E27FC236}">
              <a16:creationId xmlns:a16="http://schemas.microsoft.com/office/drawing/2014/main" id="{00000000-0008-0000-0C00-0000E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7" name="Text Box 3">
          <a:extLst>
            <a:ext uri="{FF2B5EF4-FFF2-40B4-BE49-F238E27FC236}">
              <a16:creationId xmlns:a16="http://schemas.microsoft.com/office/drawing/2014/main" id="{00000000-0008-0000-0C00-0000E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8" name="Text Box 3">
          <a:extLst>
            <a:ext uri="{FF2B5EF4-FFF2-40B4-BE49-F238E27FC236}">
              <a16:creationId xmlns:a16="http://schemas.microsoft.com/office/drawing/2014/main" id="{00000000-0008-0000-0C00-0000E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399" name="Text Box 3">
          <a:extLst>
            <a:ext uri="{FF2B5EF4-FFF2-40B4-BE49-F238E27FC236}">
              <a16:creationId xmlns:a16="http://schemas.microsoft.com/office/drawing/2014/main" id="{00000000-0008-0000-0C00-0000E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00000000-0008-0000-0C00-0000E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1" name="Text Box 3">
          <a:extLst>
            <a:ext uri="{FF2B5EF4-FFF2-40B4-BE49-F238E27FC236}">
              <a16:creationId xmlns:a16="http://schemas.microsoft.com/office/drawing/2014/main" id="{00000000-0008-0000-0C00-0000E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2" name="Text Box 3">
          <a:extLst>
            <a:ext uri="{FF2B5EF4-FFF2-40B4-BE49-F238E27FC236}">
              <a16:creationId xmlns:a16="http://schemas.microsoft.com/office/drawing/2014/main" id="{00000000-0008-0000-0C00-0000E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3" name="Text Box 3">
          <a:extLst>
            <a:ext uri="{FF2B5EF4-FFF2-40B4-BE49-F238E27FC236}">
              <a16:creationId xmlns:a16="http://schemas.microsoft.com/office/drawing/2014/main" id="{00000000-0008-0000-0C00-0000E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00000000-0008-0000-0C00-0000E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5" name="Text Box 3">
          <a:extLst>
            <a:ext uri="{FF2B5EF4-FFF2-40B4-BE49-F238E27FC236}">
              <a16:creationId xmlns:a16="http://schemas.microsoft.com/office/drawing/2014/main" id="{00000000-0008-0000-0C00-0000E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6" name="Text Box 3">
          <a:extLst>
            <a:ext uri="{FF2B5EF4-FFF2-40B4-BE49-F238E27FC236}">
              <a16:creationId xmlns:a16="http://schemas.microsoft.com/office/drawing/2014/main" id="{00000000-0008-0000-0C00-0000E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7" name="Text Box 3">
          <a:extLst>
            <a:ext uri="{FF2B5EF4-FFF2-40B4-BE49-F238E27FC236}">
              <a16:creationId xmlns:a16="http://schemas.microsoft.com/office/drawing/2014/main" id="{00000000-0008-0000-0C00-0000E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00000000-0008-0000-0C00-0000F0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09" name="Text Box 3">
          <a:extLst>
            <a:ext uri="{FF2B5EF4-FFF2-40B4-BE49-F238E27FC236}">
              <a16:creationId xmlns:a16="http://schemas.microsoft.com/office/drawing/2014/main" id="{00000000-0008-0000-0C00-0000F1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0" name="Text Box 3">
          <a:extLst>
            <a:ext uri="{FF2B5EF4-FFF2-40B4-BE49-F238E27FC236}">
              <a16:creationId xmlns:a16="http://schemas.microsoft.com/office/drawing/2014/main" id="{00000000-0008-0000-0C00-0000F2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1" name="Text Box 3">
          <a:extLst>
            <a:ext uri="{FF2B5EF4-FFF2-40B4-BE49-F238E27FC236}">
              <a16:creationId xmlns:a16="http://schemas.microsoft.com/office/drawing/2014/main" id="{00000000-0008-0000-0C00-0000F3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2" name="Text Box 3">
          <a:extLst>
            <a:ext uri="{FF2B5EF4-FFF2-40B4-BE49-F238E27FC236}">
              <a16:creationId xmlns:a16="http://schemas.microsoft.com/office/drawing/2014/main" id="{00000000-0008-0000-0C00-0000F4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3" name="Text Box 3">
          <a:extLst>
            <a:ext uri="{FF2B5EF4-FFF2-40B4-BE49-F238E27FC236}">
              <a16:creationId xmlns:a16="http://schemas.microsoft.com/office/drawing/2014/main" id="{00000000-0008-0000-0C00-0000F5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4" name="Text Box 3">
          <a:extLst>
            <a:ext uri="{FF2B5EF4-FFF2-40B4-BE49-F238E27FC236}">
              <a16:creationId xmlns:a16="http://schemas.microsoft.com/office/drawing/2014/main" id="{00000000-0008-0000-0C00-0000F6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5" name="Text Box 3">
          <a:extLst>
            <a:ext uri="{FF2B5EF4-FFF2-40B4-BE49-F238E27FC236}">
              <a16:creationId xmlns:a16="http://schemas.microsoft.com/office/drawing/2014/main" id="{00000000-0008-0000-0C00-0000F7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6" name="Text Box 3">
          <a:extLst>
            <a:ext uri="{FF2B5EF4-FFF2-40B4-BE49-F238E27FC236}">
              <a16:creationId xmlns:a16="http://schemas.microsoft.com/office/drawing/2014/main" id="{00000000-0008-0000-0C00-0000F8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7" name="Text Box 3">
          <a:extLst>
            <a:ext uri="{FF2B5EF4-FFF2-40B4-BE49-F238E27FC236}">
              <a16:creationId xmlns:a16="http://schemas.microsoft.com/office/drawing/2014/main" id="{00000000-0008-0000-0C00-0000F9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8" name="Text Box 3">
          <a:extLst>
            <a:ext uri="{FF2B5EF4-FFF2-40B4-BE49-F238E27FC236}">
              <a16:creationId xmlns:a16="http://schemas.microsoft.com/office/drawing/2014/main" id="{00000000-0008-0000-0C00-0000FA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19" name="Text Box 3">
          <a:extLst>
            <a:ext uri="{FF2B5EF4-FFF2-40B4-BE49-F238E27FC236}">
              <a16:creationId xmlns:a16="http://schemas.microsoft.com/office/drawing/2014/main" id="{00000000-0008-0000-0C00-0000FB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00000000-0008-0000-0C00-0000FC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1" name="Text Box 3">
          <a:extLst>
            <a:ext uri="{FF2B5EF4-FFF2-40B4-BE49-F238E27FC236}">
              <a16:creationId xmlns:a16="http://schemas.microsoft.com/office/drawing/2014/main" id="{00000000-0008-0000-0C00-0000FD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2" name="Text Box 3">
          <a:extLst>
            <a:ext uri="{FF2B5EF4-FFF2-40B4-BE49-F238E27FC236}">
              <a16:creationId xmlns:a16="http://schemas.microsoft.com/office/drawing/2014/main" id="{00000000-0008-0000-0C00-0000FE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3" name="Text Box 3">
          <a:extLst>
            <a:ext uri="{FF2B5EF4-FFF2-40B4-BE49-F238E27FC236}">
              <a16:creationId xmlns:a16="http://schemas.microsoft.com/office/drawing/2014/main" id="{00000000-0008-0000-0C00-0000FF1C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4" name="Text Box 3">
          <a:extLst>
            <a:ext uri="{FF2B5EF4-FFF2-40B4-BE49-F238E27FC236}">
              <a16:creationId xmlns:a16="http://schemas.microsoft.com/office/drawing/2014/main" id="{00000000-0008-0000-0C00-00000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5" name="Text Box 3">
          <a:extLst>
            <a:ext uri="{FF2B5EF4-FFF2-40B4-BE49-F238E27FC236}">
              <a16:creationId xmlns:a16="http://schemas.microsoft.com/office/drawing/2014/main" id="{00000000-0008-0000-0C00-00000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6" name="Text Box 3">
          <a:extLst>
            <a:ext uri="{FF2B5EF4-FFF2-40B4-BE49-F238E27FC236}">
              <a16:creationId xmlns:a16="http://schemas.microsoft.com/office/drawing/2014/main" id="{00000000-0008-0000-0C00-00000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7" name="Text Box 3">
          <a:extLst>
            <a:ext uri="{FF2B5EF4-FFF2-40B4-BE49-F238E27FC236}">
              <a16:creationId xmlns:a16="http://schemas.microsoft.com/office/drawing/2014/main" id="{00000000-0008-0000-0C00-00000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00000000-0008-0000-0C00-00000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29" name="Text Box 3">
          <a:extLst>
            <a:ext uri="{FF2B5EF4-FFF2-40B4-BE49-F238E27FC236}">
              <a16:creationId xmlns:a16="http://schemas.microsoft.com/office/drawing/2014/main" id="{00000000-0008-0000-0C00-00000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0" name="Text Box 3">
          <a:extLst>
            <a:ext uri="{FF2B5EF4-FFF2-40B4-BE49-F238E27FC236}">
              <a16:creationId xmlns:a16="http://schemas.microsoft.com/office/drawing/2014/main" id="{00000000-0008-0000-0C00-00000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1" name="Text Box 3">
          <a:extLst>
            <a:ext uri="{FF2B5EF4-FFF2-40B4-BE49-F238E27FC236}">
              <a16:creationId xmlns:a16="http://schemas.microsoft.com/office/drawing/2014/main" id="{00000000-0008-0000-0C00-00000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0000000-0008-0000-0C00-00000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3" name="Text Box 3">
          <a:extLst>
            <a:ext uri="{FF2B5EF4-FFF2-40B4-BE49-F238E27FC236}">
              <a16:creationId xmlns:a16="http://schemas.microsoft.com/office/drawing/2014/main" id="{00000000-0008-0000-0C00-00000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4" name="Text Box 3">
          <a:extLst>
            <a:ext uri="{FF2B5EF4-FFF2-40B4-BE49-F238E27FC236}">
              <a16:creationId xmlns:a16="http://schemas.microsoft.com/office/drawing/2014/main" id="{00000000-0008-0000-0C00-00000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5" name="Text Box 3">
          <a:extLst>
            <a:ext uri="{FF2B5EF4-FFF2-40B4-BE49-F238E27FC236}">
              <a16:creationId xmlns:a16="http://schemas.microsoft.com/office/drawing/2014/main" id="{00000000-0008-0000-0C00-00000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6" name="Text Box 3">
          <a:extLst>
            <a:ext uri="{FF2B5EF4-FFF2-40B4-BE49-F238E27FC236}">
              <a16:creationId xmlns:a16="http://schemas.microsoft.com/office/drawing/2014/main" id="{00000000-0008-0000-0C00-00000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7" name="Text Box 3">
          <a:extLst>
            <a:ext uri="{FF2B5EF4-FFF2-40B4-BE49-F238E27FC236}">
              <a16:creationId xmlns:a16="http://schemas.microsoft.com/office/drawing/2014/main" id="{00000000-0008-0000-0C00-00000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00000000-0008-0000-0C00-00000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39" name="Text Box 3">
          <a:extLst>
            <a:ext uri="{FF2B5EF4-FFF2-40B4-BE49-F238E27FC236}">
              <a16:creationId xmlns:a16="http://schemas.microsoft.com/office/drawing/2014/main" id="{00000000-0008-0000-0C00-00000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0" name="Text Box 3">
          <a:extLst>
            <a:ext uri="{FF2B5EF4-FFF2-40B4-BE49-F238E27FC236}">
              <a16:creationId xmlns:a16="http://schemas.microsoft.com/office/drawing/2014/main" id="{00000000-0008-0000-0C00-00001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1" name="Text Box 3">
          <a:extLst>
            <a:ext uri="{FF2B5EF4-FFF2-40B4-BE49-F238E27FC236}">
              <a16:creationId xmlns:a16="http://schemas.microsoft.com/office/drawing/2014/main" id="{00000000-0008-0000-0C00-00001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2" name="Text Box 3">
          <a:extLst>
            <a:ext uri="{FF2B5EF4-FFF2-40B4-BE49-F238E27FC236}">
              <a16:creationId xmlns:a16="http://schemas.microsoft.com/office/drawing/2014/main" id="{00000000-0008-0000-0C00-00001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3" name="Text Box 3">
          <a:extLst>
            <a:ext uri="{FF2B5EF4-FFF2-40B4-BE49-F238E27FC236}">
              <a16:creationId xmlns:a16="http://schemas.microsoft.com/office/drawing/2014/main" id="{00000000-0008-0000-0C00-00001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00000000-0008-0000-0C00-00001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5" name="Text Box 3">
          <a:extLst>
            <a:ext uri="{FF2B5EF4-FFF2-40B4-BE49-F238E27FC236}">
              <a16:creationId xmlns:a16="http://schemas.microsoft.com/office/drawing/2014/main" id="{00000000-0008-0000-0C00-00001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6" name="Text Box 3">
          <a:extLst>
            <a:ext uri="{FF2B5EF4-FFF2-40B4-BE49-F238E27FC236}">
              <a16:creationId xmlns:a16="http://schemas.microsoft.com/office/drawing/2014/main" id="{00000000-0008-0000-0C00-00001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7" name="Text Box 3">
          <a:extLst>
            <a:ext uri="{FF2B5EF4-FFF2-40B4-BE49-F238E27FC236}">
              <a16:creationId xmlns:a16="http://schemas.microsoft.com/office/drawing/2014/main" id="{00000000-0008-0000-0C00-00001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8" name="Text Box 3">
          <a:extLst>
            <a:ext uri="{FF2B5EF4-FFF2-40B4-BE49-F238E27FC236}">
              <a16:creationId xmlns:a16="http://schemas.microsoft.com/office/drawing/2014/main" id="{00000000-0008-0000-0C00-00001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49" name="Text Box 3">
          <a:extLst>
            <a:ext uri="{FF2B5EF4-FFF2-40B4-BE49-F238E27FC236}">
              <a16:creationId xmlns:a16="http://schemas.microsoft.com/office/drawing/2014/main" id="{00000000-0008-0000-0C00-00001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00000000-0008-0000-0C00-00001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1" name="Text Box 3">
          <a:extLst>
            <a:ext uri="{FF2B5EF4-FFF2-40B4-BE49-F238E27FC236}">
              <a16:creationId xmlns:a16="http://schemas.microsoft.com/office/drawing/2014/main" id="{00000000-0008-0000-0C00-00001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2" name="Text Box 3">
          <a:extLst>
            <a:ext uri="{FF2B5EF4-FFF2-40B4-BE49-F238E27FC236}">
              <a16:creationId xmlns:a16="http://schemas.microsoft.com/office/drawing/2014/main" id="{00000000-0008-0000-0C00-00001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3" name="Text Box 3">
          <a:extLst>
            <a:ext uri="{FF2B5EF4-FFF2-40B4-BE49-F238E27FC236}">
              <a16:creationId xmlns:a16="http://schemas.microsoft.com/office/drawing/2014/main" id="{00000000-0008-0000-0C00-00001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00000000-0008-0000-0C00-00001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5" name="Text Box 3">
          <a:extLst>
            <a:ext uri="{FF2B5EF4-FFF2-40B4-BE49-F238E27FC236}">
              <a16:creationId xmlns:a16="http://schemas.microsoft.com/office/drawing/2014/main" id="{00000000-0008-0000-0C00-00001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C00-00002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7" name="Text Box 3">
          <a:extLst>
            <a:ext uri="{FF2B5EF4-FFF2-40B4-BE49-F238E27FC236}">
              <a16:creationId xmlns:a16="http://schemas.microsoft.com/office/drawing/2014/main" id="{00000000-0008-0000-0C00-00002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8" name="Text Box 3">
          <a:extLst>
            <a:ext uri="{FF2B5EF4-FFF2-40B4-BE49-F238E27FC236}">
              <a16:creationId xmlns:a16="http://schemas.microsoft.com/office/drawing/2014/main" id="{00000000-0008-0000-0C00-00002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59" name="Text Box 3">
          <a:extLst>
            <a:ext uri="{FF2B5EF4-FFF2-40B4-BE49-F238E27FC236}">
              <a16:creationId xmlns:a16="http://schemas.microsoft.com/office/drawing/2014/main" id="{00000000-0008-0000-0C00-00002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0" name="Text Box 3">
          <a:extLst>
            <a:ext uri="{FF2B5EF4-FFF2-40B4-BE49-F238E27FC236}">
              <a16:creationId xmlns:a16="http://schemas.microsoft.com/office/drawing/2014/main" id="{00000000-0008-0000-0C00-00002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1" name="Text Box 3">
          <a:extLst>
            <a:ext uri="{FF2B5EF4-FFF2-40B4-BE49-F238E27FC236}">
              <a16:creationId xmlns:a16="http://schemas.microsoft.com/office/drawing/2014/main" id="{00000000-0008-0000-0C00-00002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2" name="Text Box 3">
          <a:extLst>
            <a:ext uri="{FF2B5EF4-FFF2-40B4-BE49-F238E27FC236}">
              <a16:creationId xmlns:a16="http://schemas.microsoft.com/office/drawing/2014/main" id="{00000000-0008-0000-0C00-00002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3" name="Text Box 3">
          <a:extLst>
            <a:ext uri="{FF2B5EF4-FFF2-40B4-BE49-F238E27FC236}">
              <a16:creationId xmlns:a16="http://schemas.microsoft.com/office/drawing/2014/main" id="{00000000-0008-0000-0C00-00002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4" name="Text Box 3">
          <a:extLst>
            <a:ext uri="{FF2B5EF4-FFF2-40B4-BE49-F238E27FC236}">
              <a16:creationId xmlns:a16="http://schemas.microsoft.com/office/drawing/2014/main" id="{00000000-0008-0000-0C00-00002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5" name="Text Box 3">
          <a:extLst>
            <a:ext uri="{FF2B5EF4-FFF2-40B4-BE49-F238E27FC236}">
              <a16:creationId xmlns:a16="http://schemas.microsoft.com/office/drawing/2014/main" id="{00000000-0008-0000-0C00-00002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6" name="Text Box 3">
          <a:extLst>
            <a:ext uri="{FF2B5EF4-FFF2-40B4-BE49-F238E27FC236}">
              <a16:creationId xmlns:a16="http://schemas.microsoft.com/office/drawing/2014/main" id="{00000000-0008-0000-0C00-00002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7" name="Text Box 3">
          <a:extLst>
            <a:ext uri="{FF2B5EF4-FFF2-40B4-BE49-F238E27FC236}">
              <a16:creationId xmlns:a16="http://schemas.microsoft.com/office/drawing/2014/main" id="{00000000-0008-0000-0C00-00002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8" name="Text Box 3">
          <a:extLst>
            <a:ext uri="{FF2B5EF4-FFF2-40B4-BE49-F238E27FC236}">
              <a16:creationId xmlns:a16="http://schemas.microsoft.com/office/drawing/2014/main" id="{00000000-0008-0000-0C00-00002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69" name="Text Box 3">
          <a:extLst>
            <a:ext uri="{FF2B5EF4-FFF2-40B4-BE49-F238E27FC236}">
              <a16:creationId xmlns:a16="http://schemas.microsoft.com/office/drawing/2014/main" id="{00000000-0008-0000-0C00-00002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0" name="Text Box 3">
          <a:extLst>
            <a:ext uri="{FF2B5EF4-FFF2-40B4-BE49-F238E27FC236}">
              <a16:creationId xmlns:a16="http://schemas.microsoft.com/office/drawing/2014/main" id="{00000000-0008-0000-0C00-00002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1" name="Text Box 3">
          <a:extLst>
            <a:ext uri="{FF2B5EF4-FFF2-40B4-BE49-F238E27FC236}">
              <a16:creationId xmlns:a16="http://schemas.microsoft.com/office/drawing/2014/main" id="{00000000-0008-0000-0C00-00002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2" name="Text Box 3">
          <a:extLst>
            <a:ext uri="{FF2B5EF4-FFF2-40B4-BE49-F238E27FC236}">
              <a16:creationId xmlns:a16="http://schemas.microsoft.com/office/drawing/2014/main" id="{00000000-0008-0000-0C00-00003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3" name="Text Box 3">
          <a:extLst>
            <a:ext uri="{FF2B5EF4-FFF2-40B4-BE49-F238E27FC236}">
              <a16:creationId xmlns:a16="http://schemas.microsoft.com/office/drawing/2014/main" id="{00000000-0008-0000-0C00-00003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00000000-0008-0000-0C00-00003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5" name="Text Box 3">
          <a:extLst>
            <a:ext uri="{FF2B5EF4-FFF2-40B4-BE49-F238E27FC236}">
              <a16:creationId xmlns:a16="http://schemas.microsoft.com/office/drawing/2014/main" id="{00000000-0008-0000-0C00-00003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6" name="Text Box 3">
          <a:extLst>
            <a:ext uri="{FF2B5EF4-FFF2-40B4-BE49-F238E27FC236}">
              <a16:creationId xmlns:a16="http://schemas.microsoft.com/office/drawing/2014/main" id="{00000000-0008-0000-0C00-00003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7" name="Text Box 3">
          <a:extLst>
            <a:ext uri="{FF2B5EF4-FFF2-40B4-BE49-F238E27FC236}">
              <a16:creationId xmlns:a16="http://schemas.microsoft.com/office/drawing/2014/main" id="{00000000-0008-0000-0C00-00003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8" name="Text Box 3">
          <a:extLst>
            <a:ext uri="{FF2B5EF4-FFF2-40B4-BE49-F238E27FC236}">
              <a16:creationId xmlns:a16="http://schemas.microsoft.com/office/drawing/2014/main" id="{00000000-0008-0000-0C00-00003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79" name="Text Box 3">
          <a:extLst>
            <a:ext uri="{FF2B5EF4-FFF2-40B4-BE49-F238E27FC236}">
              <a16:creationId xmlns:a16="http://schemas.microsoft.com/office/drawing/2014/main" id="{00000000-0008-0000-0C00-00003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0" name="Text Box 3">
          <a:extLst>
            <a:ext uri="{FF2B5EF4-FFF2-40B4-BE49-F238E27FC236}">
              <a16:creationId xmlns:a16="http://schemas.microsoft.com/office/drawing/2014/main" id="{00000000-0008-0000-0C00-00003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1" name="Text Box 3">
          <a:extLst>
            <a:ext uri="{FF2B5EF4-FFF2-40B4-BE49-F238E27FC236}">
              <a16:creationId xmlns:a16="http://schemas.microsoft.com/office/drawing/2014/main" id="{00000000-0008-0000-0C00-00003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2" name="Text Box 3">
          <a:extLst>
            <a:ext uri="{FF2B5EF4-FFF2-40B4-BE49-F238E27FC236}">
              <a16:creationId xmlns:a16="http://schemas.microsoft.com/office/drawing/2014/main" id="{00000000-0008-0000-0C00-00003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3" name="Text Box 3">
          <a:extLst>
            <a:ext uri="{FF2B5EF4-FFF2-40B4-BE49-F238E27FC236}">
              <a16:creationId xmlns:a16="http://schemas.microsoft.com/office/drawing/2014/main" id="{00000000-0008-0000-0C00-00003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00000000-0008-0000-0C00-00003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5" name="Text Box 3">
          <a:extLst>
            <a:ext uri="{FF2B5EF4-FFF2-40B4-BE49-F238E27FC236}">
              <a16:creationId xmlns:a16="http://schemas.microsoft.com/office/drawing/2014/main" id="{00000000-0008-0000-0C00-00003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6" name="Text Box 3">
          <a:extLst>
            <a:ext uri="{FF2B5EF4-FFF2-40B4-BE49-F238E27FC236}">
              <a16:creationId xmlns:a16="http://schemas.microsoft.com/office/drawing/2014/main" id="{00000000-0008-0000-0C00-00003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7" name="Text Box 3">
          <a:extLst>
            <a:ext uri="{FF2B5EF4-FFF2-40B4-BE49-F238E27FC236}">
              <a16:creationId xmlns:a16="http://schemas.microsoft.com/office/drawing/2014/main" id="{00000000-0008-0000-0C00-00003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8" name="Text Box 3">
          <a:extLst>
            <a:ext uri="{FF2B5EF4-FFF2-40B4-BE49-F238E27FC236}">
              <a16:creationId xmlns:a16="http://schemas.microsoft.com/office/drawing/2014/main" id="{00000000-0008-0000-0C00-00004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89" name="Text Box 3">
          <a:extLst>
            <a:ext uri="{FF2B5EF4-FFF2-40B4-BE49-F238E27FC236}">
              <a16:creationId xmlns:a16="http://schemas.microsoft.com/office/drawing/2014/main" id="{00000000-0008-0000-0C00-00004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0" name="Text Box 3">
          <a:extLst>
            <a:ext uri="{FF2B5EF4-FFF2-40B4-BE49-F238E27FC236}">
              <a16:creationId xmlns:a16="http://schemas.microsoft.com/office/drawing/2014/main" id="{00000000-0008-0000-0C00-00004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1" name="Text Box 3">
          <a:extLst>
            <a:ext uri="{FF2B5EF4-FFF2-40B4-BE49-F238E27FC236}">
              <a16:creationId xmlns:a16="http://schemas.microsoft.com/office/drawing/2014/main" id="{00000000-0008-0000-0C00-00004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2" name="Text Box 3">
          <a:extLst>
            <a:ext uri="{FF2B5EF4-FFF2-40B4-BE49-F238E27FC236}">
              <a16:creationId xmlns:a16="http://schemas.microsoft.com/office/drawing/2014/main" id="{00000000-0008-0000-0C00-00004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3" name="Text Box 3">
          <a:extLst>
            <a:ext uri="{FF2B5EF4-FFF2-40B4-BE49-F238E27FC236}">
              <a16:creationId xmlns:a16="http://schemas.microsoft.com/office/drawing/2014/main" id="{00000000-0008-0000-0C00-00004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4" name="Text Box 3">
          <a:extLst>
            <a:ext uri="{FF2B5EF4-FFF2-40B4-BE49-F238E27FC236}">
              <a16:creationId xmlns:a16="http://schemas.microsoft.com/office/drawing/2014/main" id="{00000000-0008-0000-0C00-00004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5" name="Text Box 3">
          <a:extLst>
            <a:ext uri="{FF2B5EF4-FFF2-40B4-BE49-F238E27FC236}">
              <a16:creationId xmlns:a16="http://schemas.microsoft.com/office/drawing/2014/main" id="{00000000-0008-0000-0C00-00004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6" name="Text Box 3">
          <a:extLst>
            <a:ext uri="{FF2B5EF4-FFF2-40B4-BE49-F238E27FC236}">
              <a16:creationId xmlns:a16="http://schemas.microsoft.com/office/drawing/2014/main" id="{00000000-0008-0000-0C00-00004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7" name="Text Box 3">
          <a:extLst>
            <a:ext uri="{FF2B5EF4-FFF2-40B4-BE49-F238E27FC236}">
              <a16:creationId xmlns:a16="http://schemas.microsoft.com/office/drawing/2014/main" id="{00000000-0008-0000-0C00-00004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8" name="Text Box 3">
          <a:extLst>
            <a:ext uri="{FF2B5EF4-FFF2-40B4-BE49-F238E27FC236}">
              <a16:creationId xmlns:a16="http://schemas.microsoft.com/office/drawing/2014/main" id="{00000000-0008-0000-0C00-00004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499" name="Text Box 3">
          <a:extLst>
            <a:ext uri="{FF2B5EF4-FFF2-40B4-BE49-F238E27FC236}">
              <a16:creationId xmlns:a16="http://schemas.microsoft.com/office/drawing/2014/main" id="{00000000-0008-0000-0C00-00004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0" name="Text Box 3">
          <a:extLst>
            <a:ext uri="{FF2B5EF4-FFF2-40B4-BE49-F238E27FC236}">
              <a16:creationId xmlns:a16="http://schemas.microsoft.com/office/drawing/2014/main" id="{00000000-0008-0000-0C00-00004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1" name="Text Box 3">
          <a:extLst>
            <a:ext uri="{FF2B5EF4-FFF2-40B4-BE49-F238E27FC236}">
              <a16:creationId xmlns:a16="http://schemas.microsoft.com/office/drawing/2014/main" id="{00000000-0008-0000-0C00-00004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2" name="Text Box 3">
          <a:extLst>
            <a:ext uri="{FF2B5EF4-FFF2-40B4-BE49-F238E27FC236}">
              <a16:creationId xmlns:a16="http://schemas.microsoft.com/office/drawing/2014/main" id="{00000000-0008-0000-0C00-00004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3" name="Text Box 3">
          <a:extLst>
            <a:ext uri="{FF2B5EF4-FFF2-40B4-BE49-F238E27FC236}">
              <a16:creationId xmlns:a16="http://schemas.microsoft.com/office/drawing/2014/main" id="{00000000-0008-0000-0C00-00004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4" name="Text Box 3">
          <a:extLst>
            <a:ext uri="{FF2B5EF4-FFF2-40B4-BE49-F238E27FC236}">
              <a16:creationId xmlns:a16="http://schemas.microsoft.com/office/drawing/2014/main" id="{00000000-0008-0000-0C00-00005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5" name="Text Box 3">
          <a:extLst>
            <a:ext uri="{FF2B5EF4-FFF2-40B4-BE49-F238E27FC236}">
              <a16:creationId xmlns:a16="http://schemas.microsoft.com/office/drawing/2014/main" id="{00000000-0008-0000-0C00-00005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6" name="Text Box 3">
          <a:extLst>
            <a:ext uri="{FF2B5EF4-FFF2-40B4-BE49-F238E27FC236}">
              <a16:creationId xmlns:a16="http://schemas.microsoft.com/office/drawing/2014/main" id="{00000000-0008-0000-0C00-00005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7" name="Text Box 3">
          <a:extLst>
            <a:ext uri="{FF2B5EF4-FFF2-40B4-BE49-F238E27FC236}">
              <a16:creationId xmlns:a16="http://schemas.microsoft.com/office/drawing/2014/main" id="{00000000-0008-0000-0C00-00005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8" name="Text Box 3">
          <a:extLst>
            <a:ext uri="{FF2B5EF4-FFF2-40B4-BE49-F238E27FC236}">
              <a16:creationId xmlns:a16="http://schemas.microsoft.com/office/drawing/2014/main" id="{00000000-0008-0000-0C00-00005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09" name="Text Box 3">
          <a:extLst>
            <a:ext uri="{FF2B5EF4-FFF2-40B4-BE49-F238E27FC236}">
              <a16:creationId xmlns:a16="http://schemas.microsoft.com/office/drawing/2014/main" id="{00000000-0008-0000-0C00-00005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0" name="Text Box 3">
          <a:extLst>
            <a:ext uri="{FF2B5EF4-FFF2-40B4-BE49-F238E27FC236}">
              <a16:creationId xmlns:a16="http://schemas.microsoft.com/office/drawing/2014/main" id="{00000000-0008-0000-0C00-00005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1" name="Text Box 3">
          <a:extLst>
            <a:ext uri="{FF2B5EF4-FFF2-40B4-BE49-F238E27FC236}">
              <a16:creationId xmlns:a16="http://schemas.microsoft.com/office/drawing/2014/main" id="{00000000-0008-0000-0C00-00005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2" name="Text Box 3">
          <a:extLst>
            <a:ext uri="{FF2B5EF4-FFF2-40B4-BE49-F238E27FC236}">
              <a16:creationId xmlns:a16="http://schemas.microsoft.com/office/drawing/2014/main" id="{00000000-0008-0000-0C00-00005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3" name="Text Box 3">
          <a:extLst>
            <a:ext uri="{FF2B5EF4-FFF2-40B4-BE49-F238E27FC236}">
              <a16:creationId xmlns:a16="http://schemas.microsoft.com/office/drawing/2014/main" id="{00000000-0008-0000-0C00-00005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4" name="Text Box 3">
          <a:extLst>
            <a:ext uri="{FF2B5EF4-FFF2-40B4-BE49-F238E27FC236}">
              <a16:creationId xmlns:a16="http://schemas.microsoft.com/office/drawing/2014/main" id="{00000000-0008-0000-0C00-00005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5" name="Text Box 3">
          <a:extLst>
            <a:ext uri="{FF2B5EF4-FFF2-40B4-BE49-F238E27FC236}">
              <a16:creationId xmlns:a16="http://schemas.microsoft.com/office/drawing/2014/main" id="{00000000-0008-0000-0C00-00005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6" name="Text Box 3">
          <a:extLst>
            <a:ext uri="{FF2B5EF4-FFF2-40B4-BE49-F238E27FC236}">
              <a16:creationId xmlns:a16="http://schemas.microsoft.com/office/drawing/2014/main" id="{00000000-0008-0000-0C00-00005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7" name="Text Box 3">
          <a:extLst>
            <a:ext uri="{FF2B5EF4-FFF2-40B4-BE49-F238E27FC236}">
              <a16:creationId xmlns:a16="http://schemas.microsoft.com/office/drawing/2014/main" id="{00000000-0008-0000-0C00-00005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8" name="Text Box 3">
          <a:extLst>
            <a:ext uri="{FF2B5EF4-FFF2-40B4-BE49-F238E27FC236}">
              <a16:creationId xmlns:a16="http://schemas.microsoft.com/office/drawing/2014/main" id="{00000000-0008-0000-0C00-00005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19" name="Text Box 3">
          <a:extLst>
            <a:ext uri="{FF2B5EF4-FFF2-40B4-BE49-F238E27FC236}">
              <a16:creationId xmlns:a16="http://schemas.microsoft.com/office/drawing/2014/main" id="{00000000-0008-0000-0C00-00005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0" name="Text Box 3">
          <a:extLst>
            <a:ext uri="{FF2B5EF4-FFF2-40B4-BE49-F238E27FC236}">
              <a16:creationId xmlns:a16="http://schemas.microsoft.com/office/drawing/2014/main" id="{00000000-0008-0000-0C00-00006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1" name="Text Box 3">
          <a:extLst>
            <a:ext uri="{FF2B5EF4-FFF2-40B4-BE49-F238E27FC236}">
              <a16:creationId xmlns:a16="http://schemas.microsoft.com/office/drawing/2014/main" id="{00000000-0008-0000-0C00-00006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2" name="Text Box 3">
          <a:extLst>
            <a:ext uri="{FF2B5EF4-FFF2-40B4-BE49-F238E27FC236}">
              <a16:creationId xmlns:a16="http://schemas.microsoft.com/office/drawing/2014/main" id="{00000000-0008-0000-0C00-00006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3" name="Text Box 3">
          <a:extLst>
            <a:ext uri="{FF2B5EF4-FFF2-40B4-BE49-F238E27FC236}">
              <a16:creationId xmlns:a16="http://schemas.microsoft.com/office/drawing/2014/main" id="{00000000-0008-0000-0C00-00006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4" name="Text Box 3">
          <a:extLst>
            <a:ext uri="{FF2B5EF4-FFF2-40B4-BE49-F238E27FC236}">
              <a16:creationId xmlns:a16="http://schemas.microsoft.com/office/drawing/2014/main" id="{00000000-0008-0000-0C00-00006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5" name="Text Box 3">
          <a:extLst>
            <a:ext uri="{FF2B5EF4-FFF2-40B4-BE49-F238E27FC236}">
              <a16:creationId xmlns:a16="http://schemas.microsoft.com/office/drawing/2014/main" id="{00000000-0008-0000-0C00-00006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6" name="Text Box 3">
          <a:extLst>
            <a:ext uri="{FF2B5EF4-FFF2-40B4-BE49-F238E27FC236}">
              <a16:creationId xmlns:a16="http://schemas.microsoft.com/office/drawing/2014/main" id="{00000000-0008-0000-0C00-00006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7" name="Text Box 3">
          <a:extLst>
            <a:ext uri="{FF2B5EF4-FFF2-40B4-BE49-F238E27FC236}">
              <a16:creationId xmlns:a16="http://schemas.microsoft.com/office/drawing/2014/main" id="{00000000-0008-0000-0C00-00006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8" name="Text Box 3">
          <a:extLst>
            <a:ext uri="{FF2B5EF4-FFF2-40B4-BE49-F238E27FC236}">
              <a16:creationId xmlns:a16="http://schemas.microsoft.com/office/drawing/2014/main" id="{00000000-0008-0000-0C00-00006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29" name="Text Box 3">
          <a:extLst>
            <a:ext uri="{FF2B5EF4-FFF2-40B4-BE49-F238E27FC236}">
              <a16:creationId xmlns:a16="http://schemas.microsoft.com/office/drawing/2014/main" id="{00000000-0008-0000-0C00-00006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0" name="Text Box 3">
          <a:extLst>
            <a:ext uri="{FF2B5EF4-FFF2-40B4-BE49-F238E27FC236}">
              <a16:creationId xmlns:a16="http://schemas.microsoft.com/office/drawing/2014/main" id="{00000000-0008-0000-0C00-00006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1" name="Text Box 3">
          <a:extLst>
            <a:ext uri="{FF2B5EF4-FFF2-40B4-BE49-F238E27FC236}">
              <a16:creationId xmlns:a16="http://schemas.microsoft.com/office/drawing/2014/main" id="{00000000-0008-0000-0C00-00006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2" name="Text Box 3">
          <a:extLst>
            <a:ext uri="{FF2B5EF4-FFF2-40B4-BE49-F238E27FC236}">
              <a16:creationId xmlns:a16="http://schemas.microsoft.com/office/drawing/2014/main" id="{00000000-0008-0000-0C00-00006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3" name="Text Box 3">
          <a:extLst>
            <a:ext uri="{FF2B5EF4-FFF2-40B4-BE49-F238E27FC236}">
              <a16:creationId xmlns:a16="http://schemas.microsoft.com/office/drawing/2014/main" id="{00000000-0008-0000-0C00-00006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4" name="Text Box 3">
          <a:extLst>
            <a:ext uri="{FF2B5EF4-FFF2-40B4-BE49-F238E27FC236}">
              <a16:creationId xmlns:a16="http://schemas.microsoft.com/office/drawing/2014/main" id="{00000000-0008-0000-0C00-00006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5" name="Text Box 3">
          <a:extLst>
            <a:ext uri="{FF2B5EF4-FFF2-40B4-BE49-F238E27FC236}">
              <a16:creationId xmlns:a16="http://schemas.microsoft.com/office/drawing/2014/main" id="{00000000-0008-0000-0C00-00006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6" name="Text Box 3">
          <a:extLst>
            <a:ext uri="{FF2B5EF4-FFF2-40B4-BE49-F238E27FC236}">
              <a16:creationId xmlns:a16="http://schemas.microsoft.com/office/drawing/2014/main" id="{00000000-0008-0000-0C00-00007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7" name="Text Box 3">
          <a:extLst>
            <a:ext uri="{FF2B5EF4-FFF2-40B4-BE49-F238E27FC236}">
              <a16:creationId xmlns:a16="http://schemas.microsoft.com/office/drawing/2014/main" id="{00000000-0008-0000-0C00-00007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8" name="Text Box 3">
          <a:extLst>
            <a:ext uri="{FF2B5EF4-FFF2-40B4-BE49-F238E27FC236}">
              <a16:creationId xmlns:a16="http://schemas.microsoft.com/office/drawing/2014/main" id="{00000000-0008-0000-0C00-00007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39" name="Text Box 3">
          <a:extLst>
            <a:ext uri="{FF2B5EF4-FFF2-40B4-BE49-F238E27FC236}">
              <a16:creationId xmlns:a16="http://schemas.microsoft.com/office/drawing/2014/main" id="{00000000-0008-0000-0C00-00007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0" name="Text Box 3">
          <a:extLst>
            <a:ext uri="{FF2B5EF4-FFF2-40B4-BE49-F238E27FC236}">
              <a16:creationId xmlns:a16="http://schemas.microsoft.com/office/drawing/2014/main" id="{00000000-0008-0000-0C00-00007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1" name="Text Box 3">
          <a:extLst>
            <a:ext uri="{FF2B5EF4-FFF2-40B4-BE49-F238E27FC236}">
              <a16:creationId xmlns:a16="http://schemas.microsoft.com/office/drawing/2014/main" id="{00000000-0008-0000-0C00-00007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2" name="Text Box 3">
          <a:extLst>
            <a:ext uri="{FF2B5EF4-FFF2-40B4-BE49-F238E27FC236}">
              <a16:creationId xmlns:a16="http://schemas.microsoft.com/office/drawing/2014/main" id="{00000000-0008-0000-0C00-00007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3" name="Text Box 3">
          <a:extLst>
            <a:ext uri="{FF2B5EF4-FFF2-40B4-BE49-F238E27FC236}">
              <a16:creationId xmlns:a16="http://schemas.microsoft.com/office/drawing/2014/main" id="{00000000-0008-0000-0C00-00007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4" name="Text Box 3">
          <a:extLst>
            <a:ext uri="{FF2B5EF4-FFF2-40B4-BE49-F238E27FC236}">
              <a16:creationId xmlns:a16="http://schemas.microsoft.com/office/drawing/2014/main" id="{00000000-0008-0000-0C00-00007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5" name="Text Box 3">
          <a:extLst>
            <a:ext uri="{FF2B5EF4-FFF2-40B4-BE49-F238E27FC236}">
              <a16:creationId xmlns:a16="http://schemas.microsoft.com/office/drawing/2014/main" id="{00000000-0008-0000-0C00-00007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6" name="Text Box 3">
          <a:extLst>
            <a:ext uri="{FF2B5EF4-FFF2-40B4-BE49-F238E27FC236}">
              <a16:creationId xmlns:a16="http://schemas.microsoft.com/office/drawing/2014/main" id="{00000000-0008-0000-0C00-00007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7" name="Text Box 3">
          <a:extLst>
            <a:ext uri="{FF2B5EF4-FFF2-40B4-BE49-F238E27FC236}">
              <a16:creationId xmlns:a16="http://schemas.microsoft.com/office/drawing/2014/main" id="{00000000-0008-0000-0C00-00007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8" name="Text Box 3">
          <a:extLst>
            <a:ext uri="{FF2B5EF4-FFF2-40B4-BE49-F238E27FC236}">
              <a16:creationId xmlns:a16="http://schemas.microsoft.com/office/drawing/2014/main" id="{00000000-0008-0000-0C00-00007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49" name="Text Box 3">
          <a:extLst>
            <a:ext uri="{FF2B5EF4-FFF2-40B4-BE49-F238E27FC236}">
              <a16:creationId xmlns:a16="http://schemas.microsoft.com/office/drawing/2014/main" id="{00000000-0008-0000-0C00-00007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0" name="Text Box 3">
          <a:extLst>
            <a:ext uri="{FF2B5EF4-FFF2-40B4-BE49-F238E27FC236}">
              <a16:creationId xmlns:a16="http://schemas.microsoft.com/office/drawing/2014/main" id="{00000000-0008-0000-0C00-00007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1" name="Text Box 3">
          <a:extLst>
            <a:ext uri="{FF2B5EF4-FFF2-40B4-BE49-F238E27FC236}">
              <a16:creationId xmlns:a16="http://schemas.microsoft.com/office/drawing/2014/main" id="{00000000-0008-0000-0C00-00007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2" name="Text Box 3">
          <a:extLst>
            <a:ext uri="{FF2B5EF4-FFF2-40B4-BE49-F238E27FC236}">
              <a16:creationId xmlns:a16="http://schemas.microsoft.com/office/drawing/2014/main" id="{00000000-0008-0000-0C00-00008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3" name="Text Box 3">
          <a:extLst>
            <a:ext uri="{FF2B5EF4-FFF2-40B4-BE49-F238E27FC236}">
              <a16:creationId xmlns:a16="http://schemas.microsoft.com/office/drawing/2014/main" id="{00000000-0008-0000-0C00-00008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4" name="Text Box 3">
          <a:extLst>
            <a:ext uri="{FF2B5EF4-FFF2-40B4-BE49-F238E27FC236}">
              <a16:creationId xmlns:a16="http://schemas.microsoft.com/office/drawing/2014/main" id="{00000000-0008-0000-0C00-00008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5" name="Text Box 3">
          <a:extLst>
            <a:ext uri="{FF2B5EF4-FFF2-40B4-BE49-F238E27FC236}">
              <a16:creationId xmlns:a16="http://schemas.microsoft.com/office/drawing/2014/main" id="{00000000-0008-0000-0C00-00008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6" name="Text Box 3">
          <a:extLst>
            <a:ext uri="{FF2B5EF4-FFF2-40B4-BE49-F238E27FC236}">
              <a16:creationId xmlns:a16="http://schemas.microsoft.com/office/drawing/2014/main" id="{00000000-0008-0000-0C00-00008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7" name="Text Box 3">
          <a:extLst>
            <a:ext uri="{FF2B5EF4-FFF2-40B4-BE49-F238E27FC236}">
              <a16:creationId xmlns:a16="http://schemas.microsoft.com/office/drawing/2014/main" id="{00000000-0008-0000-0C00-00008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8" name="Text Box 3">
          <a:extLst>
            <a:ext uri="{FF2B5EF4-FFF2-40B4-BE49-F238E27FC236}">
              <a16:creationId xmlns:a16="http://schemas.microsoft.com/office/drawing/2014/main" id="{00000000-0008-0000-0C00-00008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59" name="Text Box 3">
          <a:extLst>
            <a:ext uri="{FF2B5EF4-FFF2-40B4-BE49-F238E27FC236}">
              <a16:creationId xmlns:a16="http://schemas.microsoft.com/office/drawing/2014/main" id="{00000000-0008-0000-0C00-00008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0" name="Text Box 3">
          <a:extLst>
            <a:ext uri="{FF2B5EF4-FFF2-40B4-BE49-F238E27FC236}">
              <a16:creationId xmlns:a16="http://schemas.microsoft.com/office/drawing/2014/main" id="{00000000-0008-0000-0C00-00008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1" name="Text Box 3">
          <a:extLst>
            <a:ext uri="{FF2B5EF4-FFF2-40B4-BE49-F238E27FC236}">
              <a16:creationId xmlns:a16="http://schemas.microsoft.com/office/drawing/2014/main" id="{00000000-0008-0000-0C00-00008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2" name="Text Box 3">
          <a:extLst>
            <a:ext uri="{FF2B5EF4-FFF2-40B4-BE49-F238E27FC236}">
              <a16:creationId xmlns:a16="http://schemas.microsoft.com/office/drawing/2014/main" id="{00000000-0008-0000-0C00-00008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3" name="Text Box 3">
          <a:extLst>
            <a:ext uri="{FF2B5EF4-FFF2-40B4-BE49-F238E27FC236}">
              <a16:creationId xmlns:a16="http://schemas.microsoft.com/office/drawing/2014/main" id="{00000000-0008-0000-0C00-00008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4" name="Text Box 3">
          <a:extLst>
            <a:ext uri="{FF2B5EF4-FFF2-40B4-BE49-F238E27FC236}">
              <a16:creationId xmlns:a16="http://schemas.microsoft.com/office/drawing/2014/main" id="{00000000-0008-0000-0C00-00008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5" name="Text Box 3">
          <a:extLst>
            <a:ext uri="{FF2B5EF4-FFF2-40B4-BE49-F238E27FC236}">
              <a16:creationId xmlns:a16="http://schemas.microsoft.com/office/drawing/2014/main" id="{00000000-0008-0000-0C00-00008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6" name="Text Box 3">
          <a:extLst>
            <a:ext uri="{FF2B5EF4-FFF2-40B4-BE49-F238E27FC236}">
              <a16:creationId xmlns:a16="http://schemas.microsoft.com/office/drawing/2014/main" id="{00000000-0008-0000-0C00-00008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7" name="Text Box 3">
          <a:extLst>
            <a:ext uri="{FF2B5EF4-FFF2-40B4-BE49-F238E27FC236}">
              <a16:creationId xmlns:a16="http://schemas.microsoft.com/office/drawing/2014/main" id="{00000000-0008-0000-0C00-00008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8" name="Text Box 3">
          <a:extLst>
            <a:ext uri="{FF2B5EF4-FFF2-40B4-BE49-F238E27FC236}">
              <a16:creationId xmlns:a16="http://schemas.microsoft.com/office/drawing/2014/main" id="{00000000-0008-0000-0C00-00009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69" name="Text Box 3">
          <a:extLst>
            <a:ext uri="{FF2B5EF4-FFF2-40B4-BE49-F238E27FC236}">
              <a16:creationId xmlns:a16="http://schemas.microsoft.com/office/drawing/2014/main" id="{00000000-0008-0000-0C00-00009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0" name="Text Box 3">
          <a:extLst>
            <a:ext uri="{FF2B5EF4-FFF2-40B4-BE49-F238E27FC236}">
              <a16:creationId xmlns:a16="http://schemas.microsoft.com/office/drawing/2014/main" id="{00000000-0008-0000-0C00-00009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1" name="Text Box 3">
          <a:extLst>
            <a:ext uri="{FF2B5EF4-FFF2-40B4-BE49-F238E27FC236}">
              <a16:creationId xmlns:a16="http://schemas.microsoft.com/office/drawing/2014/main" id="{00000000-0008-0000-0C00-00009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2" name="Text Box 3">
          <a:extLst>
            <a:ext uri="{FF2B5EF4-FFF2-40B4-BE49-F238E27FC236}">
              <a16:creationId xmlns:a16="http://schemas.microsoft.com/office/drawing/2014/main" id="{00000000-0008-0000-0C00-00009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3" name="Text Box 3">
          <a:extLst>
            <a:ext uri="{FF2B5EF4-FFF2-40B4-BE49-F238E27FC236}">
              <a16:creationId xmlns:a16="http://schemas.microsoft.com/office/drawing/2014/main" id="{00000000-0008-0000-0C00-00009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4" name="Text Box 3">
          <a:extLst>
            <a:ext uri="{FF2B5EF4-FFF2-40B4-BE49-F238E27FC236}">
              <a16:creationId xmlns:a16="http://schemas.microsoft.com/office/drawing/2014/main" id="{00000000-0008-0000-0C00-00009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5" name="Text Box 3">
          <a:extLst>
            <a:ext uri="{FF2B5EF4-FFF2-40B4-BE49-F238E27FC236}">
              <a16:creationId xmlns:a16="http://schemas.microsoft.com/office/drawing/2014/main" id="{00000000-0008-0000-0C00-00009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6" name="Text Box 3">
          <a:extLst>
            <a:ext uri="{FF2B5EF4-FFF2-40B4-BE49-F238E27FC236}">
              <a16:creationId xmlns:a16="http://schemas.microsoft.com/office/drawing/2014/main" id="{00000000-0008-0000-0C00-00009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7" name="Text Box 3">
          <a:extLst>
            <a:ext uri="{FF2B5EF4-FFF2-40B4-BE49-F238E27FC236}">
              <a16:creationId xmlns:a16="http://schemas.microsoft.com/office/drawing/2014/main" id="{00000000-0008-0000-0C00-00009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8" name="Text Box 3">
          <a:extLst>
            <a:ext uri="{FF2B5EF4-FFF2-40B4-BE49-F238E27FC236}">
              <a16:creationId xmlns:a16="http://schemas.microsoft.com/office/drawing/2014/main" id="{00000000-0008-0000-0C00-00009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79" name="Text Box 3">
          <a:extLst>
            <a:ext uri="{FF2B5EF4-FFF2-40B4-BE49-F238E27FC236}">
              <a16:creationId xmlns:a16="http://schemas.microsoft.com/office/drawing/2014/main" id="{00000000-0008-0000-0C00-00009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0" name="Text Box 3">
          <a:extLst>
            <a:ext uri="{FF2B5EF4-FFF2-40B4-BE49-F238E27FC236}">
              <a16:creationId xmlns:a16="http://schemas.microsoft.com/office/drawing/2014/main" id="{00000000-0008-0000-0C00-00009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1" name="Text Box 3">
          <a:extLst>
            <a:ext uri="{FF2B5EF4-FFF2-40B4-BE49-F238E27FC236}">
              <a16:creationId xmlns:a16="http://schemas.microsoft.com/office/drawing/2014/main" id="{00000000-0008-0000-0C00-00009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2" name="Text Box 3">
          <a:extLst>
            <a:ext uri="{FF2B5EF4-FFF2-40B4-BE49-F238E27FC236}">
              <a16:creationId xmlns:a16="http://schemas.microsoft.com/office/drawing/2014/main" id="{00000000-0008-0000-0C00-00009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3" name="Text Box 3">
          <a:extLst>
            <a:ext uri="{FF2B5EF4-FFF2-40B4-BE49-F238E27FC236}">
              <a16:creationId xmlns:a16="http://schemas.microsoft.com/office/drawing/2014/main" id="{00000000-0008-0000-0C00-00009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4" name="Text Box 3">
          <a:extLst>
            <a:ext uri="{FF2B5EF4-FFF2-40B4-BE49-F238E27FC236}">
              <a16:creationId xmlns:a16="http://schemas.microsoft.com/office/drawing/2014/main" id="{00000000-0008-0000-0C00-0000A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5" name="Text Box 3">
          <a:extLst>
            <a:ext uri="{FF2B5EF4-FFF2-40B4-BE49-F238E27FC236}">
              <a16:creationId xmlns:a16="http://schemas.microsoft.com/office/drawing/2014/main" id="{00000000-0008-0000-0C00-0000A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6" name="Text Box 3">
          <a:extLst>
            <a:ext uri="{FF2B5EF4-FFF2-40B4-BE49-F238E27FC236}">
              <a16:creationId xmlns:a16="http://schemas.microsoft.com/office/drawing/2014/main" id="{00000000-0008-0000-0C00-0000A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7" name="Text Box 3">
          <a:extLst>
            <a:ext uri="{FF2B5EF4-FFF2-40B4-BE49-F238E27FC236}">
              <a16:creationId xmlns:a16="http://schemas.microsoft.com/office/drawing/2014/main" id="{00000000-0008-0000-0C00-0000A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8" name="Text Box 3">
          <a:extLst>
            <a:ext uri="{FF2B5EF4-FFF2-40B4-BE49-F238E27FC236}">
              <a16:creationId xmlns:a16="http://schemas.microsoft.com/office/drawing/2014/main" id="{00000000-0008-0000-0C00-0000A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89" name="Text Box 3">
          <a:extLst>
            <a:ext uri="{FF2B5EF4-FFF2-40B4-BE49-F238E27FC236}">
              <a16:creationId xmlns:a16="http://schemas.microsoft.com/office/drawing/2014/main" id="{00000000-0008-0000-0C00-0000A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0" name="Text Box 3">
          <a:extLst>
            <a:ext uri="{FF2B5EF4-FFF2-40B4-BE49-F238E27FC236}">
              <a16:creationId xmlns:a16="http://schemas.microsoft.com/office/drawing/2014/main" id="{00000000-0008-0000-0C00-0000A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1" name="Text Box 3">
          <a:extLst>
            <a:ext uri="{FF2B5EF4-FFF2-40B4-BE49-F238E27FC236}">
              <a16:creationId xmlns:a16="http://schemas.microsoft.com/office/drawing/2014/main" id="{00000000-0008-0000-0C00-0000A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2" name="Text Box 3">
          <a:extLst>
            <a:ext uri="{FF2B5EF4-FFF2-40B4-BE49-F238E27FC236}">
              <a16:creationId xmlns:a16="http://schemas.microsoft.com/office/drawing/2014/main" id="{00000000-0008-0000-0C00-0000A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3" name="Text Box 3">
          <a:extLst>
            <a:ext uri="{FF2B5EF4-FFF2-40B4-BE49-F238E27FC236}">
              <a16:creationId xmlns:a16="http://schemas.microsoft.com/office/drawing/2014/main" id="{00000000-0008-0000-0C00-0000A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4" name="Text Box 3">
          <a:extLst>
            <a:ext uri="{FF2B5EF4-FFF2-40B4-BE49-F238E27FC236}">
              <a16:creationId xmlns:a16="http://schemas.microsoft.com/office/drawing/2014/main" id="{00000000-0008-0000-0C00-0000A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5" name="Text Box 3">
          <a:extLst>
            <a:ext uri="{FF2B5EF4-FFF2-40B4-BE49-F238E27FC236}">
              <a16:creationId xmlns:a16="http://schemas.microsoft.com/office/drawing/2014/main" id="{00000000-0008-0000-0C00-0000A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6" name="Text Box 3">
          <a:extLst>
            <a:ext uri="{FF2B5EF4-FFF2-40B4-BE49-F238E27FC236}">
              <a16:creationId xmlns:a16="http://schemas.microsoft.com/office/drawing/2014/main" id="{00000000-0008-0000-0C00-0000A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7" name="Text Box 3">
          <a:extLst>
            <a:ext uri="{FF2B5EF4-FFF2-40B4-BE49-F238E27FC236}">
              <a16:creationId xmlns:a16="http://schemas.microsoft.com/office/drawing/2014/main" id="{00000000-0008-0000-0C00-0000A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8" name="Text Box 3">
          <a:extLst>
            <a:ext uri="{FF2B5EF4-FFF2-40B4-BE49-F238E27FC236}">
              <a16:creationId xmlns:a16="http://schemas.microsoft.com/office/drawing/2014/main" id="{00000000-0008-0000-0C00-0000A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599" name="Text Box 3">
          <a:extLst>
            <a:ext uri="{FF2B5EF4-FFF2-40B4-BE49-F238E27FC236}">
              <a16:creationId xmlns:a16="http://schemas.microsoft.com/office/drawing/2014/main" id="{00000000-0008-0000-0C00-0000A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0" name="Text Box 3">
          <a:extLst>
            <a:ext uri="{FF2B5EF4-FFF2-40B4-BE49-F238E27FC236}">
              <a16:creationId xmlns:a16="http://schemas.microsoft.com/office/drawing/2014/main" id="{00000000-0008-0000-0C00-0000B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1" name="Text Box 3">
          <a:extLst>
            <a:ext uri="{FF2B5EF4-FFF2-40B4-BE49-F238E27FC236}">
              <a16:creationId xmlns:a16="http://schemas.microsoft.com/office/drawing/2014/main" id="{00000000-0008-0000-0C00-0000B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2" name="Text Box 3">
          <a:extLst>
            <a:ext uri="{FF2B5EF4-FFF2-40B4-BE49-F238E27FC236}">
              <a16:creationId xmlns:a16="http://schemas.microsoft.com/office/drawing/2014/main" id="{00000000-0008-0000-0C00-0000B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3" name="Text Box 3">
          <a:extLst>
            <a:ext uri="{FF2B5EF4-FFF2-40B4-BE49-F238E27FC236}">
              <a16:creationId xmlns:a16="http://schemas.microsoft.com/office/drawing/2014/main" id="{00000000-0008-0000-0C00-0000B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4" name="Text Box 3">
          <a:extLst>
            <a:ext uri="{FF2B5EF4-FFF2-40B4-BE49-F238E27FC236}">
              <a16:creationId xmlns:a16="http://schemas.microsoft.com/office/drawing/2014/main" id="{00000000-0008-0000-0C00-0000B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00000000-0008-0000-0C00-0000B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6" name="Text Box 3">
          <a:extLst>
            <a:ext uri="{FF2B5EF4-FFF2-40B4-BE49-F238E27FC236}">
              <a16:creationId xmlns:a16="http://schemas.microsoft.com/office/drawing/2014/main" id="{00000000-0008-0000-0C00-0000B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7" name="Text Box 3">
          <a:extLst>
            <a:ext uri="{FF2B5EF4-FFF2-40B4-BE49-F238E27FC236}">
              <a16:creationId xmlns:a16="http://schemas.microsoft.com/office/drawing/2014/main" id="{00000000-0008-0000-0C00-0000B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8" name="Text Box 3">
          <a:extLst>
            <a:ext uri="{FF2B5EF4-FFF2-40B4-BE49-F238E27FC236}">
              <a16:creationId xmlns:a16="http://schemas.microsoft.com/office/drawing/2014/main" id="{00000000-0008-0000-0C00-0000B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09" name="Text Box 3">
          <a:extLst>
            <a:ext uri="{FF2B5EF4-FFF2-40B4-BE49-F238E27FC236}">
              <a16:creationId xmlns:a16="http://schemas.microsoft.com/office/drawing/2014/main" id="{00000000-0008-0000-0C00-0000B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0" name="Text Box 3">
          <a:extLst>
            <a:ext uri="{FF2B5EF4-FFF2-40B4-BE49-F238E27FC236}">
              <a16:creationId xmlns:a16="http://schemas.microsoft.com/office/drawing/2014/main" id="{00000000-0008-0000-0C00-0000BA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1" name="Text Box 3">
          <a:extLst>
            <a:ext uri="{FF2B5EF4-FFF2-40B4-BE49-F238E27FC236}">
              <a16:creationId xmlns:a16="http://schemas.microsoft.com/office/drawing/2014/main" id="{00000000-0008-0000-0C00-0000BB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2" name="Text Box 3">
          <a:extLst>
            <a:ext uri="{FF2B5EF4-FFF2-40B4-BE49-F238E27FC236}">
              <a16:creationId xmlns:a16="http://schemas.microsoft.com/office/drawing/2014/main" id="{00000000-0008-0000-0C00-0000BC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3" name="Text Box 3">
          <a:extLst>
            <a:ext uri="{FF2B5EF4-FFF2-40B4-BE49-F238E27FC236}">
              <a16:creationId xmlns:a16="http://schemas.microsoft.com/office/drawing/2014/main" id="{00000000-0008-0000-0C00-0000BD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4" name="Text Box 3">
          <a:extLst>
            <a:ext uri="{FF2B5EF4-FFF2-40B4-BE49-F238E27FC236}">
              <a16:creationId xmlns:a16="http://schemas.microsoft.com/office/drawing/2014/main" id="{00000000-0008-0000-0C00-0000BE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5" name="Text Box 3">
          <a:extLst>
            <a:ext uri="{FF2B5EF4-FFF2-40B4-BE49-F238E27FC236}">
              <a16:creationId xmlns:a16="http://schemas.microsoft.com/office/drawing/2014/main" id="{00000000-0008-0000-0C00-0000BF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6" name="Text Box 3">
          <a:extLst>
            <a:ext uri="{FF2B5EF4-FFF2-40B4-BE49-F238E27FC236}">
              <a16:creationId xmlns:a16="http://schemas.microsoft.com/office/drawing/2014/main" id="{00000000-0008-0000-0C00-0000C0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7" name="Text Box 3">
          <a:extLst>
            <a:ext uri="{FF2B5EF4-FFF2-40B4-BE49-F238E27FC236}">
              <a16:creationId xmlns:a16="http://schemas.microsoft.com/office/drawing/2014/main" id="{00000000-0008-0000-0C00-0000C1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8" name="Text Box 3">
          <a:extLst>
            <a:ext uri="{FF2B5EF4-FFF2-40B4-BE49-F238E27FC236}">
              <a16:creationId xmlns:a16="http://schemas.microsoft.com/office/drawing/2014/main" id="{00000000-0008-0000-0C00-0000C2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19" name="Text Box 3">
          <a:extLst>
            <a:ext uri="{FF2B5EF4-FFF2-40B4-BE49-F238E27FC236}">
              <a16:creationId xmlns:a16="http://schemas.microsoft.com/office/drawing/2014/main" id="{00000000-0008-0000-0C00-0000C3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0" name="Text Box 3">
          <a:extLst>
            <a:ext uri="{FF2B5EF4-FFF2-40B4-BE49-F238E27FC236}">
              <a16:creationId xmlns:a16="http://schemas.microsoft.com/office/drawing/2014/main" id="{00000000-0008-0000-0C00-0000C4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1" name="Text Box 3">
          <a:extLst>
            <a:ext uri="{FF2B5EF4-FFF2-40B4-BE49-F238E27FC236}">
              <a16:creationId xmlns:a16="http://schemas.microsoft.com/office/drawing/2014/main" id="{00000000-0008-0000-0C00-0000C5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2" name="Text Box 3">
          <a:extLst>
            <a:ext uri="{FF2B5EF4-FFF2-40B4-BE49-F238E27FC236}">
              <a16:creationId xmlns:a16="http://schemas.microsoft.com/office/drawing/2014/main" id="{00000000-0008-0000-0C00-0000C6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3" name="Text Box 3">
          <a:extLst>
            <a:ext uri="{FF2B5EF4-FFF2-40B4-BE49-F238E27FC236}">
              <a16:creationId xmlns:a16="http://schemas.microsoft.com/office/drawing/2014/main" id="{00000000-0008-0000-0C00-0000C7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4" name="Text Box 3">
          <a:extLst>
            <a:ext uri="{FF2B5EF4-FFF2-40B4-BE49-F238E27FC236}">
              <a16:creationId xmlns:a16="http://schemas.microsoft.com/office/drawing/2014/main" id="{00000000-0008-0000-0C00-0000C8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28575"/>
    <xdr:sp macro="" textlink="">
      <xdr:nvSpPr>
        <xdr:cNvPr id="7625" name="Text Box 3">
          <a:extLst>
            <a:ext uri="{FF2B5EF4-FFF2-40B4-BE49-F238E27FC236}">
              <a16:creationId xmlns:a16="http://schemas.microsoft.com/office/drawing/2014/main" id="{00000000-0008-0000-0C00-0000C91D0000}"/>
            </a:ext>
          </a:extLst>
        </xdr:cNvPr>
        <xdr:cNvSpPr txBox="1">
          <a:spLocks noChangeArrowheads="1"/>
        </xdr:cNvSpPr>
      </xdr:nvSpPr>
      <xdr:spPr bwMode="auto">
        <a:xfrm>
          <a:off x="2809875" y="211074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26" name="Text Box 68">
          <a:extLst>
            <a:ext uri="{FF2B5EF4-FFF2-40B4-BE49-F238E27FC236}">
              <a16:creationId xmlns:a16="http://schemas.microsoft.com/office/drawing/2014/main" id="{00000000-0008-0000-0C00-0000CA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27" name="Text Box 69">
          <a:extLst>
            <a:ext uri="{FF2B5EF4-FFF2-40B4-BE49-F238E27FC236}">
              <a16:creationId xmlns:a16="http://schemas.microsoft.com/office/drawing/2014/main" id="{00000000-0008-0000-0C00-0000CB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28" name="Text Box 70">
          <a:extLst>
            <a:ext uri="{FF2B5EF4-FFF2-40B4-BE49-F238E27FC236}">
              <a16:creationId xmlns:a16="http://schemas.microsoft.com/office/drawing/2014/main" id="{00000000-0008-0000-0C00-0000CC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29" name="Text Box 71">
          <a:extLst>
            <a:ext uri="{FF2B5EF4-FFF2-40B4-BE49-F238E27FC236}">
              <a16:creationId xmlns:a16="http://schemas.microsoft.com/office/drawing/2014/main" id="{00000000-0008-0000-0C00-0000CD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0" name="Text Box 72">
          <a:extLst>
            <a:ext uri="{FF2B5EF4-FFF2-40B4-BE49-F238E27FC236}">
              <a16:creationId xmlns:a16="http://schemas.microsoft.com/office/drawing/2014/main" id="{00000000-0008-0000-0C00-0000CE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1" name="Text Box 73">
          <a:extLst>
            <a:ext uri="{FF2B5EF4-FFF2-40B4-BE49-F238E27FC236}">
              <a16:creationId xmlns:a16="http://schemas.microsoft.com/office/drawing/2014/main" id="{00000000-0008-0000-0C00-0000CF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2" name="Text Box 38">
          <a:extLst>
            <a:ext uri="{FF2B5EF4-FFF2-40B4-BE49-F238E27FC236}">
              <a16:creationId xmlns:a16="http://schemas.microsoft.com/office/drawing/2014/main" id="{00000000-0008-0000-0C00-0000D0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3" name="Text Box 38">
          <a:extLst>
            <a:ext uri="{FF2B5EF4-FFF2-40B4-BE49-F238E27FC236}">
              <a16:creationId xmlns:a16="http://schemas.microsoft.com/office/drawing/2014/main" id="{00000000-0008-0000-0C00-0000D1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4" name="Text Box 38">
          <a:extLst>
            <a:ext uri="{FF2B5EF4-FFF2-40B4-BE49-F238E27FC236}">
              <a16:creationId xmlns:a16="http://schemas.microsoft.com/office/drawing/2014/main" id="{00000000-0008-0000-0C00-0000D2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5" name="Text Box 38">
          <a:extLst>
            <a:ext uri="{FF2B5EF4-FFF2-40B4-BE49-F238E27FC236}">
              <a16:creationId xmlns:a16="http://schemas.microsoft.com/office/drawing/2014/main" id="{00000000-0008-0000-0C00-0000D3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6" name="Text Box 38">
          <a:extLst>
            <a:ext uri="{FF2B5EF4-FFF2-40B4-BE49-F238E27FC236}">
              <a16:creationId xmlns:a16="http://schemas.microsoft.com/office/drawing/2014/main" id="{00000000-0008-0000-0C00-0000D4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7" name="Text Box 38">
          <a:extLst>
            <a:ext uri="{FF2B5EF4-FFF2-40B4-BE49-F238E27FC236}">
              <a16:creationId xmlns:a16="http://schemas.microsoft.com/office/drawing/2014/main" id="{00000000-0008-0000-0C00-0000D5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8" name="Text Box 38">
          <a:extLst>
            <a:ext uri="{FF2B5EF4-FFF2-40B4-BE49-F238E27FC236}">
              <a16:creationId xmlns:a16="http://schemas.microsoft.com/office/drawing/2014/main" id="{00000000-0008-0000-0C00-0000D6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39" name="Text Box 38">
          <a:extLst>
            <a:ext uri="{FF2B5EF4-FFF2-40B4-BE49-F238E27FC236}">
              <a16:creationId xmlns:a16="http://schemas.microsoft.com/office/drawing/2014/main" id="{00000000-0008-0000-0C00-0000D7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0" name="Text Box 38">
          <a:extLst>
            <a:ext uri="{FF2B5EF4-FFF2-40B4-BE49-F238E27FC236}">
              <a16:creationId xmlns:a16="http://schemas.microsoft.com/office/drawing/2014/main" id="{00000000-0008-0000-0C00-0000D8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1" name="Text Box 38">
          <a:extLst>
            <a:ext uri="{FF2B5EF4-FFF2-40B4-BE49-F238E27FC236}">
              <a16:creationId xmlns:a16="http://schemas.microsoft.com/office/drawing/2014/main" id="{00000000-0008-0000-0C00-0000D9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2" name="Text Box 38">
          <a:extLst>
            <a:ext uri="{FF2B5EF4-FFF2-40B4-BE49-F238E27FC236}">
              <a16:creationId xmlns:a16="http://schemas.microsoft.com/office/drawing/2014/main" id="{00000000-0008-0000-0C00-0000DA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3" name="Text Box 38">
          <a:extLst>
            <a:ext uri="{FF2B5EF4-FFF2-40B4-BE49-F238E27FC236}">
              <a16:creationId xmlns:a16="http://schemas.microsoft.com/office/drawing/2014/main" id="{00000000-0008-0000-0C00-0000DB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00000000-0008-0000-0C00-0000DC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5" name="Text Box 76">
          <a:extLst>
            <a:ext uri="{FF2B5EF4-FFF2-40B4-BE49-F238E27FC236}">
              <a16:creationId xmlns:a16="http://schemas.microsoft.com/office/drawing/2014/main" id="{00000000-0008-0000-0C00-0000DD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6" name="Text Box 77">
          <a:extLst>
            <a:ext uri="{FF2B5EF4-FFF2-40B4-BE49-F238E27FC236}">
              <a16:creationId xmlns:a16="http://schemas.microsoft.com/office/drawing/2014/main" id="{00000000-0008-0000-0C00-0000DE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7" name="Text Box 78">
          <a:extLst>
            <a:ext uri="{FF2B5EF4-FFF2-40B4-BE49-F238E27FC236}">
              <a16:creationId xmlns:a16="http://schemas.microsoft.com/office/drawing/2014/main" id="{00000000-0008-0000-0C00-0000DF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00000000-0008-0000-0C00-0000E0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00000000-0008-0000-0C00-0000E1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0" name="Text Box 46">
          <a:extLst>
            <a:ext uri="{FF2B5EF4-FFF2-40B4-BE49-F238E27FC236}">
              <a16:creationId xmlns:a16="http://schemas.microsoft.com/office/drawing/2014/main" id="{00000000-0008-0000-0C00-0000E2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1" name="Text Box 43">
          <a:extLst>
            <a:ext uri="{FF2B5EF4-FFF2-40B4-BE49-F238E27FC236}">
              <a16:creationId xmlns:a16="http://schemas.microsoft.com/office/drawing/2014/main" id="{00000000-0008-0000-0C00-0000E3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2" name="Text Box 3">
          <a:extLst>
            <a:ext uri="{FF2B5EF4-FFF2-40B4-BE49-F238E27FC236}">
              <a16:creationId xmlns:a16="http://schemas.microsoft.com/office/drawing/2014/main" id="{00000000-0008-0000-0C00-0000E4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3" name="Text Box 3">
          <a:extLst>
            <a:ext uri="{FF2B5EF4-FFF2-40B4-BE49-F238E27FC236}">
              <a16:creationId xmlns:a16="http://schemas.microsoft.com/office/drawing/2014/main" id="{00000000-0008-0000-0C00-0000E5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4" name="Text Box 3">
          <a:extLst>
            <a:ext uri="{FF2B5EF4-FFF2-40B4-BE49-F238E27FC236}">
              <a16:creationId xmlns:a16="http://schemas.microsoft.com/office/drawing/2014/main" id="{00000000-0008-0000-0C00-0000E6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5" name="Text Box 3">
          <a:extLst>
            <a:ext uri="{FF2B5EF4-FFF2-40B4-BE49-F238E27FC236}">
              <a16:creationId xmlns:a16="http://schemas.microsoft.com/office/drawing/2014/main" id="{00000000-0008-0000-0C00-0000E7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6" name="Text Box 3">
          <a:extLst>
            <a:ext uri="{FF2B5EF4-FFF2-40B4-BE49-F238E27FC236}">
              <a16:creationId xmlns:a16="http://schemas.microsoft.com/office/drawing/2014/main" id="{00000000-0008-0000-0C00-0000E8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7" name="Text Box 3">
          <a:extLst>
            <a:ext uri="{FF2B5EF4-FFF2-40B4-BE49-F238E27FC236}">
              <a16:creationId xmlns:a16="http://schemas.microsoft.com/office/drawing/2014/main" id="{00000000-0008-0000-0C00-0000E9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8" name="Text Box 3">
          <a:extLst>
            <a:ext uri="{FF2B5EF4-FFF2-40B4-BE49-F238E27FC236}">
              <a16:creationId xmlns:a16="http://schemas.microsoft.com/office/drawing/2014/main" id="{00000000-0008-0000-0C00-0000EA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59" name="Text Box 3">
          <a:extLst>
            <a:ext uri="{FF2B5EF4-FFF2-40B4-BE49-F238E27FC236}">
              <a16:creationId xmlns:a16="http://schemas.microsoft.com/office/drawing/2014/main" id="{00000000-0008-0000-0C00-0000EB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0" name="Text Box 3">
          <a:extLst>
            <a:ext uri="{FF2B5EF4-FFF2-40B4-BE49-F238E27FC236}">
              <a16:creationId xmlns:a16="http://schemas.microsoft.com/office/drawing/2014/main" id="{00000000-0008-0000-0C00-0000EC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1" name="Text Box 3">
          <a:extLst>
            <a:ext uri="{FF2B5EF4-FFF2-40B4-BE49-F238E27FC236}">
              <a16:creationId xmlns:a16="http://schemas.microsoft.com/office/drawing/2014/main" id="{00000000-0008-0000-0C00-0000ED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2" name="Text Box 3">
          <a:extLst>
            <a:ext uri="{FF2B5EF4-FFF2-40B4-BE49-F238E27FC236}">
              <a16:creationId xmlns:a16="http://schemas.microsoft.com/office/drawing/2014/main" id="{00000000-0008-0000-0C00-0000EE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3" name="Text Box 3">
          <a:extLst>
            <a:ext uri="{FF2B5EF4-FFF2-40B4-BE49-F238E27FC236}">
              <a16:creationId xmlns:a16="http://schemas.microsoft.com/office/drawing/2014/main" id="{00000000-0008-0000-0C00-0000EF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4" name="Text Box 68">
          <a:extLst>
            <a:ext uri="{FF2B5EF4-FFF2-40B4-BE49-F238E27FC236}">
              <a16:creationId xmlns:a16="http://schemas.microsoft.com/office/drawing/2014/main" id="{00000000-0008-0000-0C00-0000F0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5" name="Text Box 69">
          <a:extLst>
            <a:ext uri="{FF2B5EF4-FFF2-40B4-BE49-F238E27FC236}">
              <a16:creationId xmlns:a16="http://schemas.microsoft.com/office/drawing/2014/main" id="{00000000-0008-0000-0C00-0000F1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6" name="Text Box 70">
          <a:extLst>
            <a:ext uri="{FF2B5EF4-FFF2-40B4-BE49-F238E27FC236}">
              <a16:creationId xmlns:a16="http://schemas.microsoft.com/office/drawing/2014/main" id="{00000000-0008-0000-0C00-0000F2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7" name="Text Box 71">
          <a:extLst>
            <a:ext uri="{FF2B5EF4-FFF2-40B4-BE49-F238E27FC236}">
              <a16:creationId xmlns:a16="http://schemas.microsoft.com/office/drawing/2014/main" id="{00000000-0008-0000-0C00-0000F3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8" name="Text Box 72">
          <a:extLst>
            <a:ext uri="{FF2B5EF4-FFF2-40B4-BE49-F238E27FC236}">
              <a16:creationId xmlns:a16="http://schemas.microsoft.com/office/drawing/2014/main" id="{00000000-0008-0000-0C00-0000F4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69" name="Text Box 73">
          <a:extLst>
            <a:ext uri="{FF2B5EF4-FFF2-40B4-BE49-F238E27FC236}">
              <a16:creationId xmlns:a16="http://schemas.microsoft.com/office/drawing/2014/main" id="{00000000-0008-0000-0C00-0000F5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0" name="Text Box 38">
          <a:extLst>
            <a:ext uri="{FF2B5EF4-FFF2-40B4-BE49-F238E27FC236}">
              <a16:creationId xmlns:a16="http://schemas.microsoft.com/office/drawing/2014/main" id="{00000000-0008-0000-0C00-0000F6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1" name="Text Box 38">
          <a:extLst>
            <a:ext uri="{FF2B5EF4-FFF2-40B4-BE49-F238E27FC236}">
              <a16:creationId xmlns:a16="http://schemas.microsoft.com/office/drawing/2014/main" id="{00000000-0008-0000-0C00-0000F7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2" name="Text Box 38">
          <a:extLst>
            <a:ext uri="{FF2B5EF4-FFF2-40B4-BE49-F238E27FC236}">
              <a16:creationId xmlns:a16="http://schemas.microsoft.com/office/drawing/2014/main" id="{00000000-0008-0000-0C00-0000F8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3" name="Text Box 38">
          <a:extLst>
            <a:ext uri="{FF2B5EF4-FFF2-40B4-BE49-F238E27FC236}">
              <a16:creationId xmlns:a16="http://schemas.microsoft.com/office/drawing/2014/main" id="{00000000-0008-0000-0C00-0000F9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4" name="Text Box 38">
          <a:extLst>
            <a:ext uri="{FF2B5EF4-FFF2-40B4-BE49-F238E27FC236}">
              <a16:creationId xmlns:a16="http://schemas.microsoft.com/office/drawing/2014/main" id="{00000000-0008-0000-0C00-0000FA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5" name="Text Box 38">
          <a:extLst>
            <a:ext uri="{FF2B5EF4-FFF2-40B4-BE49-F238E27FC236}">
              <a16:creationId xmlns:a16="http://schemas.microsoft.com/office/drawing/2014/main" id="{00000000-0008-0000-0C00-0000FB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6" name="Text Box 38">
          <a:extLst>
            <a:ext uri="{FF2B5EF4-FFF2-40B4-BE49-F238E27FC236}">
              <a16:creationId xmlns:a16="http://schemas.microsoft.com/office/drawing/2014/main" id="{00000000-0008-0000-0C00-0000FC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7" name="Text Box 38">
          <a:extLst>
            <a:ext uri="{FF2B5EF4-FFF2-40B4-BE49-F238E27FC236}">
              <a16:creationId xmlns:a16="http://schemas.microsoft.com/office/drawing/2014/main" id="{00000000-0008-0000-0C00-0000FD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8" name="Text Box 38">
          <a:extLst>
            <a:ext uri="{FF2B5EF4-FFF2-40B4-BE49-F238E27FC236}">
              <a16:creationId xmlns:a16="http://schemas.microsoft.com/office/drawing/2014/main" id="{00000000-0008-0000-0C00-0000FE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79" name="Text Box 38">
          <a:extLst>
            <a:ext uri="{FF2B5EF4-FFF2-40B4-BE49-F238E27FC236}">
              <a16:creationId xmlns:a16="http://schemas.microsoft.com/office/drawing/2014/main" id="{00000000-0008-0000-0C00-0000FF1D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0" name="Text Box 38">
          <a:extLst>
            <a:ext uri="{FF2B5EF4-FFF2-40B4-BE49-F238E27FC236}">
              <a16:creationId xmlns:a16="http://schemas.microsoft.com/office/drawing/2014/main" id="{00000000-0008-0000-0C00-00000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1" name="Text Box 38">
          <a:extLst>
            <a:ext uri="{FF2B5EF4-FFF2-40B4-BE49-F238E27FC236}">
              <a16:creationId xmlns:a16="http://schemas.microsoft.com/office/drawing/2014/main" id="{00000000-0008-0000-0C00-00000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00000000-0008-0000-0C00-00000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3" name="Text Box 76">
          <a:extLst>
            <a:ext uri="{FF2B5EF4-FFF2-40B4-BE49-F238E27FC236}">
              <a16:creationId xmlns:a16="http://schemas.microsoft.com/office/drawing/2014/main" id="{00000000-0008-0000-0C00-00000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4" name="Text Box 77">
          <a:extLst>
            <a:ext uri="{FF2B5EF4-FFF2-40B4-BE49-F238E27FC236}">
              <a16:creationId xmlns:a16="http://schemas.microsoft.com/office/drawing/2014/main" id="{00000000-0008-0000-0C00-00000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5" name="Text Box 78">
          <a:extLst>
            <a:ext uri="{FF2B5EF4-FFF2-40B4-BE49-F238E27FC236}">
              <a16:creationId xmlns:a16="http://schemas.microsoft.com/office/drawing/2014/main" id="{00000000-0008-0000-0C00-00000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00000000-0008-0000-0C00-00000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00000000-0008-0000-0C00-00000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8" name="Text Box 46">
          <a:extLst>
            <a:ext uri="{FF2B5EF4-FFF2-40B4-BE49-F238E27FC236}">
              <a16:creationId xmlns:a16="http://schemas.microsoft.com/office/drawing/2014/main" id="{00000000-0008-0000-0C00-00000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89" name="Text Box 43">
          <a:extLst>
            <a:ext uri="{FF2B5EF4-FFF2-40B4-BE49-F238E27FC236}">
              <a16:creationId xmlns:a16="http://schemas.microsoft.com/office/drawing/2014/main" id="{00000000-0008-0000-0C00-00000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0" name="Text Box 68">
          <a:extLst>
            <a:ext uri="{FF2B5EF4-FFF2-40B4-BE49-F238E27FC236}">
              <a16:creationId xmlns:a16="http://schemas.microsoft.com/office/drawing/2014/main" id="{00000000-0008-0000-0C00-00000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1" name="Text Box 69">
          <a:extLst>
            <a:ext uri="{FF2B5EF4-FFF2-40B4-BE49-F238E27FC236}">
              <a16:creationId xmlns:a16="http://schemas.microsoft.com/office/drawing/2014/main" id="{00000000-0008-0000-0C00-00000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2" name="Text Box 70">
          <a:extLst>
            <a:ext uri="{FF2B5EF4-FFF2-40B4-BE49-F238E27FC236}">
              <a16:creationId xmlns:a16="http://schemas.microsoft.com/office/drawing/2014/main" id="{00000000-0008-0000-0C00-00000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3" name="Text Box 71">
          <a:extLst>
            <a:ext uri="{FF2B5EF4-FFF2-40B4-BE49-F238E27FC236}">
              <a16:creationId xmlns:a16="http://schemas.microsoft.com/office/drawing/2014/main" id="{00000000-0008-0000-0C00-00000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4" name="Text Box 72">
          <a:extLst>
            <a:ext uri="{FF2B5EF4-FFF2-40B4-BE49-F238E27FC236}">
              <a16:creationId xmlns:a16="http://schemas.microsoft.com/office/drawing/2014/main" id="{00000000-0008-0000-0C00-00000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5" name="Text Box 73">
          <a:extLst>
            <a:ext uri="{FF2B5EF4-FFF2-40B4-BE49-F238E27FC236}">
              <a16:creationId xmlns:a16="http://schemas.microsoft.com/office/drawing/2014/main" id="{00000000-0008-0000-0C00-00000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6" name="Text Box 38">
          <a:extLst>
            <a:ext uri="{FF2B5EF4-FFF2-40B4-BE49-F238E27FC236}">
              <a16:creationId xmlns:a16="http://schemas.microsoft.com/office/drawing/2014/main" id="{00000000-0008-0000-0C00-00001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7" name="Text Box 38">
          <a:extLst>
            <a:ext uri="{FF2B5EF4-FFF2-40B4-BE49-F238E27FC236}">
              <a16:creationId xmlns:a16="http://schemas.microsoft.com/office/drawing/2014/main" id="{00000000-0008-0000-0C00-00001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8" name="Text Box 38">
          <a:extLst>
            <a:ext uri="{FF2B5EF4-FFF2-40B4-BE49-F238E27FC236}">
              <a16:creationId xmlns:a16="http://schemas.microsoft.com/office/drawing/2014/main" id="{00000000-0008-0000-0C00-00001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699" name="Text Box 38">
          <a:extLst>
            <a:ext uri="{FF2B5EF4-FFF2-40B4-BE49-F238E27FC236}">
              <a16:creationId xmlns:a16="http://schemas.microsoft.com/office/drawing/2014/main" id="{00000000-0008-0000-0C00-00001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0" name="Text Box 38">
          <a:extLst>
            <a:ext uri="{FF2B5EF4-FFF2-40B4-BE49-F238E27FC236}">
              <a16:creationId xmlns:a16="http://schemas.microsoft.com/office/drawing/2014/main" id="{00000000-0008-0000-0C00-00001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1" name="Text Box 38">
          <a:extLst>
            <a:ext uri="{FF2B5EF4-FFF2-40B4-BE49-F238E27FC236}">
              <a16:creationId xmlns:a16="http://schemas.microsoft.com/office/drawing/2014/main" id="{00000000-0008-0000-0C00-00001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2" name="Text Box 38">
          <a:extLst>
            <a:ext uri="{FF2B5EF4-FFF2-40B4-BE49-F238E27FC236}">
              <a16:creationId xmlns:a16="http://schemas.microsoft.com/office/drawing/2014/main" id="{00000000-0008-0000-0C00-00001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3" name="Text Box 38">
          <a:extLst>
            <a:ext uri="{FF2B5EF4-FFF2-40B4-BE49-F238E27FC236}">
              <a16:creationId xmlns:a16="http://schemas.microsoft.com/office/drawing/2014/main" id="{00000000-0008-0000-0C00-00001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4" name="Text Box 38">
          <a:extLst>
            <a:ext uri="{FF2B5EF4-FFF2-40B4-BE49-F238E27FC236}">
              <a16:creationId xmlns:a16="http://schemas.microsoft.com/office/drawing/2014/main" id="{00000000-0008-0000-0C00-00001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5" name="Text Box 38">
          <a:extLst>
            <a:ext uri="{FF2B5EF4-FFF2-40B4-BE49-F238E27FC236}">
              <a16:creationId xmlns:a16="http://schemas.microsoft.com/office/drawing/2014/main" id="{00000000-0008-0000-0C00-00001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6" name="Text Box 38">
          <a:extLst>
            <a:ext uri="{FF2B5EF4-FFF2-40B4-BE49-F238E27FC236}">
              <a16:creationId xmlns:a16="http://schemas.microsoft.com/office/drawing/2014/main" id="{00000000-0008-0000-0C00-00001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7" name="Text Box 38">
          <a:extLst>
            <a:ext uri="{FF2B5EF4-FFF2-40B4-BE49-F238E27FC236}">
              <a16:creationId xmlns:a16="http://schemas.microsoft.com/office/drawing/2014/main" id="{00000000-0008-0000-0C00-00001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0000000-0008-0000-0C00-00001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09" name="Text Box 76">
          <a:extLst>
            <a:ext uri="{FF2B5EF4-FFF2-40B4-BE49-F238E27FC236}">
              <a16:creationId xmlns:a16="http://schemas.microsoft.com/office/drawing/2014/main" id="{00000000-0008-0000-0C00-00001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0" name="Text Box 77">
          <a:extLst>
            <a:ext uri="{FF2B5EF4-FFF2-40B4-BE49-F238E27FC236}">
              <a16:creationId xmlns:a16="http://schemas.microsoft.com/office/drawing/2014/main" id="{00000000-0008-0000-0C00-00001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1" name="Text Box 78">
          <a:extLst>
            <a:ext uri="{FF2B5EF4-FFF2-40B4-BE49-F238E27FC236}">
              <a16:creationId xmlns:a16="http://schemas.microsoft.com/office/drawing/2014/main" id="{00000000-0008-0000-0C00-00001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00000000-0008-0000-0C00-00002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00000000-0008-0000-0C00-00002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4" name="Text Box 46">
          <a:extLst>
            <a:ext uri="{FF2B5EF4-FFF2-40B4-BE49-F238E27FC236}">
              <a16:creationId xmlns:a16="http://schemas.microsoft.com/office/drawing/2014/main" id="{00000000-0008-0000-0C00-00002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5" name="Text Box 43">
          <a:extLst>
            <a:ext uri="{FF2B5EF4-FFF2-40B4-BE49-F238E27FC236}">
              <a16:creationId xmlns:a16="http://schemas.microsoft.com/office/drawing/2014/main" id="{00000000-0008-0000-0C00-00002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6" name="Text Box 68">
          <a:extLst>
            <a:ext uri="{FF2B5EF4-FFF2-40B4-BE49-F238E27FC236}">
              <a16:creationId xmlns:a16="http://schemas.microsoft.com/office/drawing/2014/main" id="{00000000-0008-0000-0C00-00002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7" name="Text Box 69">
          <a:extLst>
            <a:ext uri="{FF2B5EF4-FFF2-40B4-BE49-F238E27FC236}">
              <a16:creationId xmlns:a16="http://schemas.microsoft.com/office/drawing/2014/main" id="{00000000-0008-0000-0C00-00002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8" name="Text Box 70">
          <a:extLst>
            <a:ext uri="{FF2B5EF4-FFF2-40B4-BE49-F238E27FC236}">
              <a16:creationId xmlns:a16="http://schemas.microsoft.com/office/drawing/2014/main" id="{00000000-0008-0000-0C00-00002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19" name="Text Box 71">
          <a:extLst>
            <a:ext uri="{FF2B5EF4-FFF2-40B4-BE49-F238E27FC236}">
              <a16:creationId xmlns:a16="http://schemas.microsoft.com/office/drawing/2014/main" id="{00000000-0008-0000-0C00-00002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0" name="Text Box 72">
          <a:extLst>
            <a:ext uri="{FF2B5EF4-FFF2-40B4-BE49-F238E27FC236}">
              <a16:creationId xmlns:a16="http://schemas.microsoft.com/office/drawing/2014/main" id="{00000000-0008-0000-0C00-00002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1" name="Text Box 73">
          <a:extLst>
            <a:ext uri="{FF2B5EF4-FFF2-40B4-BE49-F238E27FC236}">
              <a16:creationId xmlns:a16="http://schemas.microsoft.com/office/drawing/2014/main" id="{00000000-0008-0000-0C00-00002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2" name="Text Box 38">
          <a:extLst>
            <a:ext uri="{FF2B5EF4-FFF2-40B4-BE49-F238E27FC236}">
              <a16:creationId xmlns:a16="http://schemas.microsoft.com/office/drawing/2014/main" id="{00000000-0008-0000-0C00-00002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3" name="Text Box 38">
          <a:extLst>
            <a:ext uri="{FF2B5EF4-FFF2-40B4-BE49-F238E27FC236}">
              <a16:creationId xmlns:a16="http://schemas.microsoft.com/office/drawing/2014/main" id="{00000000-0008-0000-0C00-00002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4" name="Text Box 38">
          <a:extLst>
            <a:ext uri="{FF2B5EF4-FFF2-40B4-BE49-F238E27FC236}">
              <a16:creationId xmlns:a16="http://schemas.microsoft.com/office/drawing/2014/main" id="{00000000-0008-0000-0C00-00002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5" name="Text Box 38">
          <a:extLst>
            <a:ext uri="{FF2B5EF4-FFF2-40B4-BE49-F238E27FC236}">
              <a16:creationId xmlns:a16="http://schemas.microsoft.com/office/drawing/2014/main" id="{00000000-0008-0000-0C00-00002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6" name="Text Box 38">
          <a:extLst>
            <a:ext uri="{FF2B5EF4-FFF2-40B4-BE49-F238E27FC236}">
              <a16:creationId xmlns:a16="http://schemas.microsoft.com/office/drawing/2014/main" id="{00000000-0008-0000-0C00-00002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7" name="Text Box 38">
          <a:extLst>
            <a:ext uri="{FF2B5EF4-FFF2-40B4-BE49-F238E27FC236}">
              <a16:creationId xmlns:a16="http://schemas.microsoft.com/office/drawing/2014/main" id="{00000000-0008-0000-0C00-00002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8" name="Text Box 38">
          <a:extLst>
            <a:ext uri="{FF2B5EF4-FFF2-40B4-BE49-F238E27FC236}">
              <a16:creationId xmlns:a16="http://schemas.microsoft.com/office/drawing/2014/main" id="{00000000-0008-0000-0C00-00003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29" name="Text Box 38">
          <a:extLst>
            <a:ext uri="{FF2B5EF4-FFF2-40B4-BE49-F238E27FC236}">
              <a16:creationId xmlns:a16="http://schemas.microsoft.com/office/drawing/2014/main" id="{00000000-0008-0000-0C00-00003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0" name="Text Box 38">
          <a:extLst>
            <a:ext uri="{FF2B5EF4-FFF2-40B4-BE49-F238E27FC236}">
              <a16:creationId xmlns:a16="http://schemas.microsoft.com/office/drawing/2014/main" id="{00000000-0008-0000-0C00-00003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1" name="Text Box 38">
          <a:extLst>
            <a:ext uri="{FF2B5EF4-FFF2-40B4-BE49-F238E27FC236}">
              <a16:creationId xmlns:a16="http://schemas.microsoft.com/office/drawing/2014/main" id="{00000000-0008-0000-0C00-00003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2" name="Text Box 38">
          <a:extLst>
            <a:ext uri="{FF2B5EF4-FFF2-40B4-BE49-F238E27FC236}">
              <a16:creationId xmlns:a16="http://schemas.microsoft.com/office/drawing/2014/main" id="{00000000-0008-0000-0C00-00003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3" name="Text Box 38">
          <a:extLst>
            <a:ext uri="{FF2B5EF4-FFF2-40B4-BE49-F238E27FC236}">
              <a16:creationId xmlns:a16="http://schemas.microsoft.com/office/drawing/2014/main" id="{00000000-0008-0000-0C00-00003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00000000-0008-0000-0C00-00003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5" name="Text Box 76">
          <a:extLst>
            <a:ext uri="{FF2B5EF4-FFF2-40B4-BE49-F238E27FC236}">
              <a16:creationId xmlns:a16="http://schemas.microsoft.com/office/drawing/2014/main" id="{00000000-0008-0000-0C00-00003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6" name="Text Box 77">
          <a:extLst>
            <a:ext uri="{FF2B5EF4-FFF2-40B4-BE49-F238E27FC236}">
              <a16:creationId xmlns:a16="http://schemas.microsoft.com/office/drawing/2014/main" id="{00000000-0008-0000-0C00-00003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7" name="Text Box 78">
          <a:extLst>
            <a:ext uri="{FF2B5EF4-FFF2-40B4-BE49-F238E27FC236}">
              <a16:creationId xmlns:a16="http://schemas.microsoft.com/office/drawing/2014/main" id="{00000000-0008-0000-0C00-00003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00000000-0008-0000-0C00-00003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00000000-0008-0000-0C00-00003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40" name="Text Box 46">
          <a:extLst>
            <a:ext uri="{FF2B5EF4-FFF2-40B4-BE49-F238E27FC236}">
              <a16:creationId xmlns:a16="http://schemas.microsoft.com/office/drawing/2014/main" id="{00000000-0008-0000-0C00-00003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741" name="Text Box 43">
          <a:extLst>
            <a:ext uri="{FF2B5EF4-FFF2-40B4-BE49-F238E27FC236}">
              <a16:creationId xmlns:a16="http://schemas.microsoft.com/office/drawing/2014/main" id="{00000000-0008-0000-0C00-00003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42" name="Text Box 68">
          <a:extLst>
            <a:ext uri="{FF2B5EF4-FFF2-40B4-BE49-F238E27FC236}">
              <a16:creationId xmlns:a16="http://schemas.microsoft.com/office/drawing/2014/main" id="{00000000-0008-0000-0C00-00003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43" name="Text Box 69">
          <a:extLst>
            <a:ext uri="{FF2B5EF4-FFF2-40B4-BE49-F238E27FC236}">
              <a16:creationId xmlns:a16="http://schemas.microsoft.com/office/drawing/2014/main" id="{00000000-0008-0000-0C00-00003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44" name="Text Box 70">
          <a:extLst>
            <a:ext uri="{FF2B5EF4-FFF2-40B4-BE49-F238E27FC236}">
              <a16:creationId xmlns:a16="http://schemas.microsoft.com/office/drawing/2014/main" id="{00000000-0008-0000-0C00-00004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45" name="Text Box 71">
          <a:extLst>
            <a:ext uri="{FF2B5EF4-FFF2-40B4-BE49-F238E27FC236}">
              <a16:creationId xmlns:a16="http://schemas.microsoft.com/office/drawing/2014/main" id="{00000000-0008-0000-0C00-00004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46" name="Text Box 72">
          <a:extLst>
            <a:ext uri="{FF2B5EF4-FFF2-40B4-BE49-F238E27FC236}">
              <a16:creationId xmlns:a16="http://schemas.microsoft.com/office/drawing/2014/main" id="{00000000-0008-0000-0C00-00004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47" name="Text Box 73">
          <a:extLst>
            <a:ext uri="{FF2B5EF4-FFF2-40B4-BE49-F238E27FC236}">
              <a16:creationId xmlns:a16="http://schemas.microsoft.com/office/drawing/2014/main" id="{00000000-0008-0000-0C00-00004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48" name="Text Box 38">
          <a:extLst>
            <a:ext uri="{FF2B5EF4-FFF2-40B4-BE49-F238E27FC236}">
              <a16:creationId xmlns:a16="http://schemas.microsoft.com/office/drawing/2014/main" id="{00000000-0008-0000-0C00-00004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49" name="Text Box 38">
          <a:extLst>
            <a:ext uri="{FF2B5EF4-FFF2-40B4-BE49-F238E27FC236}">
              <a16:creationId xmlns:a16="http://schemas.microsoft.com/office/drawing/2014/main" id="{00000000-0008-0000-0C00-00004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0" name="Text Box 38">
          <a:extLst>
            <a:ext uri="{FF2B5EF4-FFF2-40B4-BE49-F238E27FC236}">
              <a16:creationId xmlns:a16="http://schemas.microsoft.com/office/drawing/2014/main" id="{00000000-0008-0000-0C00-00004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1" name="Text Box 38">
          <a:extLst>
            <a:ext uri="{FF2B5EF4-FFF2-40B4-BE49-F238E27FC236}">
              <a16:creationId xmlns:a16="http://schemas.microsoft.com/office/drawing/2014/main" id="{00000000-0008-0000-0C00-00004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2" name="Text Box 38">
          <a:extLst>
            <a:ext uri="{FF2B5EF4-FFF2-40B4-BE49-F238E27FC236}">
              <a16:creationId xmlns:a16="http://schemas.microsoft.com/office/drawing/2014/main" id="{00000000-0008-0000-0C00-00004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3" name="Text Box 38">
          <a:extLst>
            <a:ext uri="{FF2B5EF4-FFF2-40B4-BE49-F238E27FC236}">
              <a16:creationId xmlns:a16="http://schemas.microsoft.com/office/drawing/2014/main" id="{00000000-0008-0000-0C00-00004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4" name="Text Box 38">
          <a:extLst>
            <a:ext uri="{FF2B5EF4-FFF2-40B4-BE49-F238E27FC236}">
              <a16:creationId xmlns:a16="http://schemas.microsoft.com/office/drawing/2014/main" id="{00000000-0008-0000-0C00-00004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5" name="Text Box 38">
          <a:extLst>
            <a:ext uri="{FF2B5EF4-FFF2-40B4-BE49-F238E27FC236}">
              <a16:creationId xmlns:a16="http://schemas.microsoft.com/office/drawing/2014/main" id="{00000000-0008-0000-0C00-00004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6" name="Text Box 38">
          <a:extLst>
            <a:ext uri="{FF2B5EF4-FFF2-40B4-BE49-F238E27FC236}">
              <a16:creationId xmlns:a16="http://schemas.microsoft.com/office/drawing/2014/main" id="{00000000-0008-0000-0C00-00004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7" name="Text Box 38">
          <a:extLst>
            <a:ext uri="{FF2B5EF4-FFF2-40B4-BE49-F238E27FC236}">
              <a16:creationId xmlns:a16="http://schemas.microsoft.com/office/drawing/2014/main" id="{00000000-0008-0000-0C00-00004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8" name="Text Box 38">
          <a:extLst>
            <a:ext uri="{FF2B5EF4-FFF2-40B4-BE49-F238E27FC236}">
              <a16:creationId xmlns:a16="http://schemas.microsoft.com/office/drawing/2014/main" id="{00000000-0008-0000-0C00-00004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59" name="Text Box 38">
          <a:extLst>
            <a:ext uri="{FF2B5EF4-FFF2-40B4-BE49-F238E27FC236}">
              <a16:creationId xmlns:a16="http://schemas.microsoft.com/office/drawing/2014/main" id="{00000000-0008-0000-0C00-00004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00000000-0008-0000-0C00-00005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61" name="Text Box 76">
          <a:extLst>
            <a:ext uri="{FF2B5EF4-FFF2-40B4-BE49-F238E27FC236}">
              <a16:creationId xmlns:a16="http://schemas.microsoft.com/office/drawing/2014/main" id="{00000000-0008-0000-0C00-00005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62" name="Text Box 77">
          <a:extLst>
            <a:ext uri="{FF2B5EF4-FFF2-40B4-BE49-F238E27FC236}">
              <a16:creationId xmlns:a16="http://schemas.microsoft.com/office/drawing/2014/main" id="{00000000-0008-0000-0C00-00005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63" name="Text Box 78">
          <a:extLst>
            <a:ext uri="{FF2B5EF4-FFF2-40B4-BE49-F238E27FC236}">
              <a16:creationId xmlns:a16="http://schemas.microsoft.com/office/drawing/2014/main" id="{00000000-0008-0000-0C00-00005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0000000-0008-0000-0C00-00005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00000000-0008-0000-0C00-00005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66" name="Text Box 46">
          <a:extLst>
            <a:ext uri="{FF2B5EF4-FFF2-40B4-BE49-F238E27FC236}">
              <a16:creationId xmlns:a16="http://schemas.microsoft.com/office/drawing/2014/main" id="{00000000-0008-0000-0C00-00005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67" name="Text Box 43">
          <a:extLst>
            <a:ext uri="{FF2B5EF4-FFF2-40B4-BE49-F238E27FC236}">
              <a16:creationId xmlns:a16="http://schemas.microsoft.com/office/drawing/2014/main" id="{00000000-0008-0000-0C00-00005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281940</xdr:colOff>
      <xdr:row>10</xdr:row>
      <xdr:rowOff>0</xdr:rowOff>
    </xdr:from>
    <xdr:ext cx="563880" cy="30480"/>
    <xdr:sp macro="" textlink="">
      <xdr:nvSpPr>
        <xdr:cNvPr id="7768" name="Text Box 9">
          <a:extLst>
            <a:ext uri="{FF2B5EF4-FFF2-40B4-BE49-F238E27FC236}">
              <a16:creationId xmlns:a16="http://schemas.microsoft.com/office/drawing/2014/main" id="{00000000-0008-0000-0C00-0000581E0000}"/>
            </a:ext>
          </a:extLst>
        </xdr:cNvPr>
        <xdr:cNvSpPr txBox="1">
          <a:spLocks noChangeArrowheads="1"/>
        </xdr:cNvSpPr>
      </xdr:nvSpPr>
      <xdr:spPr bwMode="auto">
        <a:xfrm>
          <a:off x="520065" y="31080075"/>
          <a:ext cx="5638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10</xdr:row>
      <xdr:rowOff>0</xdr:rowOff>
    </xdr:from>
    <xdr:ext cx="830580" cy="30480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C00-0000591E0000}"/>
            </a:ext>
          </a:extLst>
        </xdr:cNvPr>
        <xdr:cNvSpPr txBox="1">
          <a:spLocks noChangeArrowheads="1"/>
        </xdr:cNvSpPr>
      </xdr:nvSpPr>
      <xdr:spPr bwMode="auto">
        <a:xfrm>
          <a:off x="1670685" y="310800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10</xdr:row>
      <xdr:rowOff>0</xdr:rowOff>
    </xdr:from>
    <xdr:ext cx="830580" cy="30480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00000000-0008-0000-0C00-00005A1E0000}"/>
            </a:ext>
          </a:extLst>
        </xdr:cNvPr>
        <xdr:cNvSpPr txBox="1">
          <a:spLocks noChangeArrowheads="1"/>
        </xdr:cNvSpPr>
      </xdr:nvSpPr>
      <xdr:spPr bwMode="auto">
        <a:xfrm>
          <a:off x="1670685" y="310800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10</xdr:row>
      <xdr:rowOff>0</xdr:rowOff>
    </xdr:from>
    <xdr:ext cx="830580" cy="30480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C00-00005B1E0000}"/>
            </a:ext>
          </a:extLst>
        </xdr:cNvPr>
        <xdr:cNvSpPr txBox="1">
          <a:spLocks noChangeArrowheads="1"/>
        </xdr:cNvSpPr>
      </xdr:nvSpPr>
      <xdr:spPr bwMode="auto">
        <a:xfrm>
          <a:off x="1670685" y="310800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10</xdr:row>
      <xdr:rowOff>0</xdr:rowOff>
    </xdr:from>
    <xdr:ext cx="830580" cy="30480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00000000-0008-0000-0C00-00005C1E0000}"/>
            </a:ext>
          </a:extLst>
        </xdr:cNvPr>
        <xdr:cNvSpPr txBox="1">
          <a:spLocks noChangeArrowheads="1"/>
        </xdr:cNvSpPr>
      </xdr:nvSpPr>
      <xdr:spPr bwMode="auto">
        <a:xfrm>
          <a:off x="1670685" y="310800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10</xdr:row>
      <xdr:rowOff>0</xdr:rowOff>
    </xdr:from>
    <xdr:ext cx="830580" cy="30480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C00-00005D1E0000}"/>
            </a:ext>
          </a:extLst>
        </xdr:cNvPr>
        <xdr:cNvSpPr txBox="1">
          <a:spLocks noChangeArrowheads="1"/>
        </xdr:cNvSpPr>
      </xdr:nvSpPr>
      <xdr:spPr bwMode="auto">
        <a:xfrm>
          <a:off x="1670685" y="310800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822960</xdr:colOff>
      <xdr:row>10</xdr:row>
      <xdr:rowOff>0</xdr:rowOff>
    </xdr:from>
    <xdr:ext cx="830580" cy="30480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C00-00005E1E0000}"/>
            </a:ext>
          </a:extLst>
        </xdr:cNvPr>
        <xdr:cNvSpPr txBox="1">
          <a:spLocks noChangeArrowheads="1"/>
        </xdr:cNvSpPr>
      </xdr:nvSpPr>
      <xdr:spPr bwMode="auto">
        <a:xfrm>
          <a:off x="1670685" y="31080075"/>
          <a:ext cx="83058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C00-00005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76" name="Text Box 3">
          <a:extLst>
            <a:ext uri="{FF2B5EF4-FFF2-40B4-BE49-F238E27FC236}">
              <a16:creationId xmlns:a16="http://schemas.microsoft.com/office/drawing/2014/main" id="{00000000-0008-0000-0C00-00006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77" name="Text Box 4">
          <a:extLst>
            <a:ext uri="{FF2B5EF4-FFF2-40B4-BE49-F238E27FC236}">
              <a16:creationId xmlns:a16="http://schemas.microsoft.com/office/drawing/2014/main" id="{00000000-0008-0000-0C00-00006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78" name="Text Box 5">
          <a:extLst>
            <a:ext uri="{FF2B5EF4-FFF2-40B4-BE49-F238E27FC236}">
              <a16:creationId xmlns:a16="http://schemas.microsoft.com/office/drawing/2014/main" id="{00000000-0008-0000-0C00-00006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79" name="Text Box 5">
          <a:extLst>
            <a:ext uri="{FF2B5EF4-FFF2-40B4-BE49-F238E27FC236}">
              <a16:creationId xmlns:a16="http://schemas.microsoft.com/office/drawing/2014/main" id="{00000000-0008-0000-0C00-00006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0" name="Text Box 5">
          <a:extLst>
            <a:ext uri="{FF2B5EF4-FFF2-40B4-BE49-F238E27FC236}">
              <a16:creationId xmlns:a16="http://schemas.microsoft.com/office/drawing/2014/main" id="{00000000-0008-0000-0C00-00006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1" name="Text Box 5">
          <a:extLst>
            <a:ext uri="{FF2B5EF4-FFF2-40B4-BE49-F238E27FC236}">
              <a16:creationId xmlns:a16="http://schemas.microsoft.com/office/drawing/2014/main" id="{00000000-0008-0000-0C00-00006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2" name="Text Box 5">
          <a:extLst>
            <a:ext uri="{FF2B5EF4-FFF2-40B4-BE49-F238E27FC236}">
              <a16:creationId xmlns:a16="http://schemas.microsoft.com/office/drawing/2014/main" id="{00000000-0008-0000-0C00-00006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3" name="Text Box 5">
          <a:extLst>
            <a:ext uri="{FF2B5EF4-FFF2-40B4-BE49-F238E27FC236}">
              <a16:creationId xmlns:a16="http://schemas.microsoft.com/office/drawing/2014/main" id="{00000000-0008-0000-0C00-00006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4" name="Text Box 5">
          <a:extLst>
            <a:ext uri="{FF2B5EF4-FFF2-40B4-BE49-F238E27FC236}">
              <a16:creationId xmlns:a16="http://schemas.microsoft.com/office/drawing/2014/main" id="{00000000-0008-0000-0C00-00006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5" name="Text Box 3">
          <a:extLst>
            <a:ext uri="{FF2B5EF4-FFF2-40B4-BE49-F238E27FC236}">
              <a16:creationId xmlns:a16="http://schemas.microsoft.com/office/drawing/2014/main" id="{00000000-0008-0000-0C00-00006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id="{00000000-0008-0000-0C00-00006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7" name="Text Box 5">
          <a:extLst>
            <a:ext uri="{FF2B5EF4-FFF2-40B4-BE49-F238E27FC236}">
              <a16:creationId xmlns:a16="http://schemas.microsoft.com/office/drawing/2014/main" id="{00000000-0008-0000-0C00-00006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8" name="Text Box 6">
          <a:extLst>
            <a:ext uri="{FF2B5EF4-FFF2-40B4-BE49-F238E27FC236}">
              <a16:creationId xmlns:a16="http://schemas.microsoft.com/office/drawing/2014/main" id="{00000000-0008-0000-0C00-00006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89" name="Text Box 7">
          <a:extLst>
            <a:ext uri="{FF2B5EF4-FFF2-40B4-BE49-F238E27FC236}">
              <a16:creationId xmlns:a16="http://schemas.microsoft.com/office/drawing/2014/main" id="{00000000-0008-0000-0C00-00006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90" name="Text Box 4">
          <a:extLst>
            <a:ext uri="{FF2B5EF4-FFF2-40B4-BE49-F238E27FC236}">
              <a16:creationId xmlns:a16="http://schemas.microsoft.com/office/drawing/2014/main" id="{00000000-0008-0000-0C00-00006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91" name="Text Box 5">
          <a:extLst>
            <a:ext uri="{FF2B5EF4-FFF2-40B4-BE49-F238E27FC236}">
              <a16:creationId xmlns:a16="http://schemas.microsoft.com/office/drawing/2014/main" id="{00000000-0008-0000-0C00-00006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92" name="Text Box 4">
          <a:extLst>
            <a:ext uri="{FF2B5EF4-FFF2-40B4-BE49-F238E27FC236}">
              <a16:creationId xmlns:a16="http://schemas.microsoft.com/office/drawing/2014/main" id="{00000000-0008-0000-0C00-00007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93" name="Text Box 5">
          <a:extLst>
            <a:ext uri="{FF2B5EF4-FFF2-40B4-BE49-F238E27FC236}">
              <a16:creationId xmlns:a16="http://schemas.microsoft.com/office/drawing/2014/main" id="{00000000-0008-0000-0C00-00007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794" name="Text Box 4">
          <a:extLst>
            <a:ext uri="{FF2B5EF4-FFF2-40B4-BE49-F238E27FC236}">
              <a16:creationId xmlns:a16="http://schemas.microsoft.com/office/drawing/2014/main" id="{00000000-0008-0000-0C00-00007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795" name="Text Box 3">
          <a:extLst>
            <a:ext uri="{FF2B5EF4-FFF2-40B4-BE49-F238E27FC236}">
              <a16:creationId xmlns:a16="http://schemas.microsoft.com/office/drawing/2014/main" id="{00000000-0008-0000-0C00-000073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796" name="Text Box 3">
          <a:extLst>
            <a:ext uri="{FF2B5EF4-FFF2-40B4-BE49-F238E27FC236}">
              <a16:creationId xmlns:a16="http://schemas.microsoft.com/office/drawing/2014/main" id="{00000000-0008-0000-0C00-000074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797" name="Text Box 3">
          <a:extLst>
            <a:ext uri="{FF2B5EF4-FFF2-40B4-BE49-F238E27FC236}">
              <a16:creationId xmlns:a16="http://schemas.microsoft.com/office/drawing/2014/main" id="{00000000-0008-0000-0C00-000075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798" name="Text Box 3">
          <a:extLst>
            <a:ext uri="{FF2B5EF4-FFF2-40B4-BE49-F238E27FC236}">
              <a16:creationId xmlns:a16="http://schemas.microsoft.com/office/drawing/2014/main" id="{00000000-0008-0000-0C00-000076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799" name="Text Box 3">
          <a:extLst>
            <a:ext uri="{FF2B5EF4-FFF2-40B4-BE49-F238E27FC236}">
              <a16:creationId xmlns:a16="http://schemas.microsoft.com/office/drawing/2014/main" id="{00000000-0008-0000-0C00-000077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0" name="Text Box 3">
          <a:extLst>
            <a:ext uri="{FF2B5EF4-FFF2-40B4-BE49-F238E27FC236}">
              <a16:creationId xmlns:a16="http://schemas.microsoft.com/office/drawing/2014/main" id="{00000000-0008-0000-0C00-000078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1" name="Text Box 3">
          <a:extLst>
            <a:ext uri="{FF2B5EF4-FFF2-40B4-BE49-F238E27FC236}">
              <a16:creationId xmlns:a16="http://schemas.microsoft.com/office/drawing/2014/main" id="{00000000-0008-0000-0C00-000079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2" name="Text Box 3">
          <a:extLst>
            <a:ext uri="{FF2B5EF4-FFF2-40B4-BE49-F238E27FC236}">
              <a16:creationId xmlns:a16="http://schemas.microsoft.com/office/drawing/2014/main" id="{00000000-0008-0000-0C00-00007A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3" name="Text Box 3">
          <a:extLst>
            <a:ext uri="{FF2B5EF4-FFF2-40B4-BE49-F238E27FC236}">
              <a16:creationId xmlns:a16="http://schemas.microsoft.com/office/drawing/2014/main" id="{00000000-0008-0000-0C00-00007B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4" name="Text Box 3">
          <a:extLst>
            <a:ext uri="{FF2B5EF4-FFF2-40B4-BE49-F238E27FC236}">
              <a16:creationId xmlns:a16="http://schemas.microsoft.com/office/drawing/2014/main" id="{00000000-0008-0000-0C00-00007C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5" name="Text Box 3">
          <a:extLst>
            <a:ext uri="{FF2B5EF4-FFF2-40B4-BE49-F238E27FC236}">
              <a16:creationId xmlns:a16="http://schemas.microsoft.com/office/drawing/2014/main" id="{00000000-0008-0000-0C00-00007D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6" name="Text Box 3">
          <a:extLst>
            <a:ext uri="{FF2B5EF4-FFF2-40B4-BE49-F238E27FC236}">
              <a16:creationId xmlns:a16="http://schemas.microsoft.com/office/drawing/2014/main" id="{00000000-0008-0000-0C00-00007E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7" name="Text Box 3">
          <a:extLst>
            <a:ext uri="{FF2B5EF4-FFF2-40B4-BE49-F238E27FC236}">
              <a16:creationId xmlns:a16="http://schemas.microsoft.com/office/drawing/2014/main" id="{00000000-0008-0000-0C00-00007F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8" name="Text Box 3">
          <a:extLst>
            <a:ext uri="{FF2B5EF4-FFF2-40B4-BE49-F238E27FC236}">
              <a16:creationId xmlns:a16="http://schemas.microsoft.com/office/drawing/2014/main" id="{00000000-0008-0000-0C00-000080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09" name="Text Box 3">
          <a:extLst>
            <a:ext uri="{FF2B5EF4-FFF2-40B4-BE49-F238E27FC236}">
              <a16:creationId xmlns:a16="http://schemas.microsoft.com/office/drawing/2014/main" id="{00000000-0008-0000-0C00-000081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00000000-0008-0000-0C00-000082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1" name="Text Box 3">
          <a:extLst>
            <a:ext uri="{FF2B5EF4-FFF2-40B4-BE49-F238E27FC236}">
              <a16:creationId xmlns:a16="http://schemas.microsoft.com/office/drawing/2014/main" id="{00000000-0008-0000-0C00-000083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2" name="Text Box 3">
          <a:extLst>
            <a:ext uri="{FF2B5EF4-FFF2-40B4-BE49-F238E27FC236}">
              <a16:creationId xmlns:a16="http://schemas.microsoft.com/office/drawing/2014/main" id="{00000000-0008-0000-0C00-000084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3" name="Text Box 3">
          <a:extLst>
            <a:ext uri="{FF2B5EF4-FFF2-40B4-BE49-F238E27FC236}">
              <a16:creationId xmlns:a16="http://schemas.microsoft.com/office/drawing/2014/main" id="{00000000-0008-0000-0C00-000085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4" name="Text Box 3">
          <a:extLst>
            <a:ext uri="{FF2B5EF4-FFF2-40B4-BE49-F238E27FC236}">
              <a16:creationId xmlns:a16="http://schemas.microsoft.com/office/drawing/2014/main" id="{00000000-0008-0000-0C00-000086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5" name="Text Box 3">
          <a:extLst>
            <a:ext uri="{FF2B5EF4-FFF2-40B4-BE49-F238E27FC236}">
              <a16:creationId xmlns:a16="http://schemas.microsoft.com/office/drawing/2014/main" id="{00000000-0008-0000-0C00-000087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6" name="Text Box 3">
          <a:extLst>
            <a:ext uri="{FF2B5EF4-FFF2-40B4-BE49-F238E27FC236}">
              <a16:creationId xmlns:a16="http://schemas.microsoft.com/office/drawing/2014/main" id="{00000000-0008-0000-0C00-000088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7" name="Text Box 3">
          <a:extLst>
            <a:ext uri="{FF2B5EF4-FFF2-40B4-BE49-F238E27FC236}">
              <a16:creationId xmlns:a16="http://schemas.microsoft.com/office/drawing/2014/main" id="{00000000-0008-0000-0C00-000089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30480"/>
    <xdr:sp macro="" textlink="">
      <xdr:nvSpPr>
        <xdr:cNvPr id="7818" name="Text Box 3">
          <a:extLst>
            <a:ext uri="{FF2B5EF4-FFF2-40B4-BE49-F238E27FC236}">
              <a16:creationId xmlns:a16="http://schemas.microsoft.com/office/drawing/2014/main" id="{00000000-0008-0000-0C00-00008A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19" name="Text Box 3">
          <a:extLst>
            <a:ext uri="{FF2B5EF4-FFF2-40B4-BE49-F238E27FC236}">
              <a16:creationId xmlns:a16="http://schemas.microsoft.com/office/drawing/2014/main" id="{00000000-0008-0000-0C00-00008B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0" name="Text Box 3">
          <a:extLst>
            <a:ext uri="{FF2B5EF4-FFF2-40B4-BE49-F238E27FC236}">
              <a16:creationId xmlns:a16="http://schemas.microsoft.com/office/drawing/2014/main" id="{00000000-0008-0000-0C00-00008C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1" name="Text Box 3">
          <a:extLst>
            <a:ext uri="{FF2B5EF4-FFF2-40B4-BE49-F238E27FC236}">
              <a16:creationId xmlns:a16="http://schemas.microsoft.com/office/drawing/2014/main" id="{00000000-0008-0000-0C00-00008D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2" name="Text Box 3">
          <a:extLst>
            <a:ext uri="{FF2B5EF4-FFF2-40B4-BE49-F238E27FC236}">
              <a16:creationId xmlns:a16="http://schemas.microsoft.com/office/drawing/2014/main" id="{00000000-0008-0000-0C00-00008E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3" name="Text Box 3">
          <a:extLst>
            <a:ext uri="{FF2B5EF4-FFF2-40B4-BE49-F238E27FC236}">
              <a16:creationId xmlns:a16="http://schemas.microsoft.com/office/drawing/2014/main" id="{00000000-0008-0000-0C00-00008F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4" name="Text Box 3">
          <a:extLst>
            <a:ext uri="{FF2B5EF4-FFF2-40B4-BE49-F238E27FC236}">
              <a16:creationId xmlns:a16="http://schemas.microsoft.com/office/drawing/2014/main" id="{00000000-0008-0000-0C00-000090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5" name="Text Box 3">
          <a:extLst>
            <a:ext uri="{FF2B5EF4-FFF2-40B4-BE49-F238E27FC236}">
              <a16:creationId xmlns:a16="http://schemas.microsoft.com/office/drawing/2014/main" id="{00000000-0008-0000-0C00-000091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6" name="Text Box 3">
          <a:extLst>
            <a:ext uri="{FF2B5EF4-FFF2-40B4-BE49-F238E27FC236}">
              <a16:creationId xmlns:a16="http://schemas.microsoft.com/office/drawing/2014/main" id="{00000000-0008-0000-0C00-000092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7" name="Text Box 3">
          <a:extLst>
            <a:ext uri="{FF2B5EF4-FFF2-40B4-BE49-F238E27FC236}">
              <a16:creationId xmlns:a16="http://schemas.microsoft.com/office/drawing/2014/main" id="{00000000-0008-0000-0C00-000093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8" name="Text Box 3">
          <a:extLst>
            <a:ext uri="{FF2B5EF4-FFF2-40B4-BE49-F238E27FC236}">
              <a16:creationId xmlns:a16="http://schemas.microsoft.com/office/drawing/2014/main" id="{00000000-0008-0000-0C00-000094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29" name="Text Box 3">
          <a:extLst>
            <a:ext uri="{FF2B5EF4-FFF2-40B4-BE49-F238E27FC236}">
              <a16:creationId xmlns:a16="http://schemas.microsoft.com/office/drawing/2014/main" id="{00000000-0008-0000-0C00-000095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28575"/>
    <xdr:sp macro="" textlink="">
      <xdr:nvSpPr>
        <xdr:cNvPr id="7830" name="Text Box 3">
          <a:extLst>
            <a:ext uri="{FF2B5EF4-FFF2-40B4-BE49-F238E27FC236}">
              <a16:creationId xmlns:a16="http://schemas.microsoft.com/office/drawing/2014/main" id="{00000000-0008-0000-0C00-0000961E0000}"/>
            </a:ext>
          </a:extLst>
        </xdr:cNvPr>
        <xdr:cNvSpPr txBox="1">
          <a:spLocks noChangeArrowheads="1"/>
        </xdr:cNvSpPr>
      </xdr:nvSpPr>
      <xdr:spPr bwMode="auto">
        <a:xfrm>
          <a:off x="2809875" y="318230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1" name="Text Box 3">
          <a:extLst>
            <a:ext uri="{FF2B5EF4-FFF2-40B4-BE49-F238E27FC236}">
              <a16:creationId xmlns:a16="http://schemas.microsoft.com/office/drawing/2014/main" id="{00000000-0008-0000-0C00-00009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2" name="Text Box 3">
          <a:extLst>
            <a:ext uri="{FF2B5EF4-FFF2-40B4-BE49-F238E27FC236}">
              <a16:creationId xmlns:a16="http://schemas.microsoft.com/office/drawing/2014/main" id="{00000000-0008-0000-0C00-00009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3" name="Text Box 3">
          <a:extLst>
            <a:ext uri="{FF2B5EF4-FFF2-40B4-BE49-F238E27FC236}">
              <a16:creationId xmlns:a16="http://schemas.microsoft.com/office/drawing/2014/main" id="{00000000-0008-0000-0C00-00009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4" name="Text Box 3">
          <a:extLst>
            <a:ext uri="{FF2B5EF4-FFF2-40B4-BE49-F238E27FC236}">
              <a16:creationId xmlns:a16="http://schemas.microsoft.com/office/drawing/2014/main" id="{00000000-0008-0000-0C00-00009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5" name="Text Box 3">
          <a:extLst>
            <a:ext uri="{FF2B5EF4-FFF2-40B4-BE49-F238E27FC236}">
              <a16:creationId xmlns:a16="http://schemas.microsoft.com/office/drawing/2014/main" id="{00000000-0008-0000-0C00-00009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6" name="Text Box 3">
          <a:extLst>
            <a:ext uri="{FF2B5EF4-FFF2-40B4-BE49-F238E27FC236}">
              <a16:creationId xmlns:a16="http://schemas.microsoft.com/office/drawing/2014/main" id="{00000000-0008-0000-0C00-00009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7" name="Text Box 3">
          <a:extLst>
            <a:ext uri="{FF2B5EF4-FFF2-40B4-BE49-F238E27FC236}">
              <a16:creationId xmlns:a16="http://schemas.microsoft.com/office/drawing/2014/main" id="{00000000-0008-0000-0C00-00009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8" name="Text Box 3">
          <a:extLst>
            <a:ext uri="{FF2B5EF4-FFF2-40B4-BE49-F238E27FC236}">
              <a16:creationId xmlns:a16="http://schemas.microsoft.com/office/drawing/2014/main" id="{00000000-0008-0000-0C00-00009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39" name="Text Box 3">
          <a:extLst>
            <a:ext uri="{FF2B5EF4-FFF2-40B4-BE49-F238E27FC236}">
              <a16:creationId xmlns:a16="http://schemas.microsoft.com/office/drawing/2014/main" id="{00000000-0008-0000-0C00-00009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0" name="Text Box 3">
          <a:extLst>
            <a:ext uri="{FF2B5EF4-FFF2-40B4-BE49-F238E27FC236}">
              <a16:creationId xmlns:a16="http://schemas.microsoft.com/office/drawing/2014/main" id="{00000000-0008-0000-0C00-0000A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1" name="Text Box 3">
          <a:extLst>
            <a:ext uri="{FF2B5EF4-FFF2-40B4-BE49-F238E27FC236}">
              <a16:creationId xmlns:a16="http://schemas.microsoft.com/office/drawing/2014/main" id="{00000000-0008-0000-0C00-0000A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2" name="Text Box 3">
          <a:extLst>
            <a:ext uri="{FF2B5EF4-FFF2-40B4-BE49-F238E27FC236}">
              <a16:creationId xmlns:a16="http://schemas.microsoft.com/office/drawing/2014/main" id="{00000000-0008-0000-0C00-0000A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3" name="Text Box 68">
          <a:extLst>
            <a:ext uri="{FF2B5EF4-FFF2-40B4-BE49-F238E27FC236}">
              <a16:creationId xmlns:a16="http://schemas.microsoft.com/office/drawing/2014/main" id="{00000000-0008-0000-0C00-0000A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4" name="Text Box 69">
          <a:extLst>
            <a:ext uri="{FF2B5EF4-FFF2-40B4-BE49-F238E27FC236}">
              <a16:creationId xmlns:a16="http://schemas.microsoft.com/office/drawing/2014/main" id="{00000000-0008-0000-0C00-0000A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5" name="Text Box 70">
          <a:extLst>
            <a:ext uri="{FF2B5EF4-FFF2-40B4-BE49-F238E27FC236}">
              <a16:creationId xmlns:a16="http://schemas.microsoft.com/office/drawing/2014/main" id="{00000000-0008-0000-0C00-0000A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6" name="Text Box 71">
          <a:extLst>
            <a:ext uri="{FF2B5EF4-FFF2-40B4-BE49-F238E27FC236}">
              <a16:creationId xmlns:a16="http://schemas.microsoft.com/office/drawing/2014/main" id="{00000000-0008-0000-0C00-0000A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7" name="Text Box 72">
          <a:extLst>
            <a:ext uri="{FF2B5EF4-FFF2-40B4-BE49-F238E27FC236}">
              <a16:creationId xmlns:a16="http://schemas.microsoft.com/office/drawing/2014/main" id="{00000000-0008-0000-0C00-0000A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8" name="Text Box 73">
          <a:extLst>
            <a:ext uri="{FF2B5EF4-FFF2-40B4-BE49-F238E27FC236}">
              <a16:creationId xmlns:a16="http://schemas.microsoft.com/office/drawing/2014/main" id="{00000000-0008-0000-0C00-0000A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49" name="Text Box 38">
          <a:extLst>
            <a:ext uri="{FF2B5EF4-FFF2-40B4-BE49-F238E27FC236}">
              <a16:creationId xmlns:a16="http://schemas.microsoft.com/office/drawing/2014/main" id="{00000000-0008-0000-0C00-0000A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0" name="Text Box 38">
          <a:extLst>
            <a:ext uri="{FF2B5EF4-FFF2-40B4-BE49-F238E27FC236}">
              <a16:creationId xmlns:a16="http://schemas.microsoft.com/office/drawing/2014/main" id="{00000000-0008-0000-0C00-0000A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1" name="Text Box 38">
          <a:extLst>
            <a:ext uri="{FF2B5EF4-FFF2-40B4-BE49-F238E27FC236}">
              <a16:creationId xmlns:a16="http://schemas.microsoft.com/office/drawing/2014/main" id="{00000000-0008-0000-0C00-0000A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2" name="Text Box 38">
          <a:extLst>
            <a:ext uri="{FF2B5EF4-FFF2-40B4-BE49-F238E27FC236}">
              <a16:creationId xmlns:a16="http://schemas.microsoft.com/office/drawing/2014/main" id="{00000000-0008-0000-0C00-0000A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3" name="Text Box 38">
          <a:extLst>
            <a:ext uri="{FF2B5EF4-FFF2-40B4-BE49-F238E27FC236}">
              <a16:creationId xmlns:a16="http://schemas.microsoft.com/office/drawing/2014/main" id="{00000000-0008-0000-0C00-0000A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4" name="Text Box 38">
          <a:extLst>
            <a:ext uri="{FF2B5EF4-FFF2-40B4-BE49-F238E27FC236}">
              <a16:creationId xmlns:a16="http://schemas.microsoft.com/office/drawing/2014/main" id="{00000000-0008-0000-0C00-0000A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5" name="Text Box 38">
          <a:extLst>
            <a:ext uri="{FF2B5EF4-FFF2-40B4-BE49-F238E27FC236}">
              <a16:creationId xmlns:a16="http://schemas.microsoft.com/office/drawing/2014/main" id="{00000000-0008-0000-0C00-0000A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6" name="Text Box 38">
          <a:extLst>
            <a:ext uri="{FF2B5EF4-FFF2-40B4-BE49-F238E27FC236}">
              <a16:creationId xmlns:a16="http://schemas.microsoft.com/office/drawing/2014/main" id="{00000000-0008-0000-0C00-0000B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7" name="Text Box 38">
          <a:extLst>
            <a:ext uri="{FF2B5EF4-FFF2-40B4-BE49-F238E27FC236}">
              <a16:creationId xmlns:a16="http://schemas.microsoft.com/office/drawing/2014/main" id="{00000000-0008-0000-0C00-0000B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8" name="Text Box 38">
          <a:extLst>
            <a:ext uri="{FF2B5EF4-FFF2-40B4-BE49-F238E27FC236}">
              <a16:creationId xmlns:a16="http://schemas.microsoft.com/office/drawing/2014/main" id="{00000000-0008-0000-0C00-0000B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59" name="Text Box 38">
          <a:extLst>
            <a:ext uri="{FF2B5EF4-FFF2-40B4-BE49-F238E27FC236}">
              <a16:creationId xmlns:a16="http://schemas.microsoft.com/office/drawing/2014/main" id="{00000000-0008-0000-0C00-0000B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0" name="Text Box 38">
          <a:extLst>
            <a:ext uri="{FF2B5EF4-FFF2-40B4-BE49-F238E27FC236}">
              <a16:creationId xmlns:a16="http://schemas.microsoft.com/office/drawing/2014/main" id="{00000000-0008-0000-0C00-0000B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00000000-0008-0000-0C00-0000B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2" name="Text Box 76">
          <a:extLst>
            <a:ext uri="{FF2B5EF4-FFF2-40B4-BE49-F238E27FC236}">
              <a16:creationId xmlns:a16="http://schemas.microsoft.com/office/drawing/2014/main" id="{00000000-0008-0000-0C00-0000B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3" name="Text Box 77">
          <a:extLst>
            <a:ext uri="{FF2B5EF4-FFF2-40B4-BE49-F238E27FC236}">
              <a16:creationId xmlns:a16="http://schemas.microsoft.com/office/drawing/2014/main" id="{00000000-0008-0000-0C00-0000B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4" name="Text Box 78">
          <a:extLst>
            <a:ext uri="{FF2B5EF4-FFF2-40B4-BE49-F238E27FC236}">
              <a16:creationId xmlns:a16="http://schemas.microsoft.com/office/drawing/2014/main" id="{00000000-0008-0000-0C00-0000B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00000000-0008-0000-0C00-0000B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00000000-0008-0000-0C00-0000B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7" name="Text Box 46">
          <a:extLst>
            <a:ext uri="{FF2B5EF4-FFF2-40B4-BE49-F238E27FC236}">
              <a16:creationId xmlns:a16="http://schemas.microsoft.com/office/drawing/2014/main" id="{00000000-0008-0000-0C00-0000B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8" name="Text Box 43">
          <a:extLst>
            <a:ext uri="{FF2B5EF4-FFF2-40B4-BE49-F238E27FC236}">
              <a16:creationId xmlns:a16="http://schemas.microsoft.com/office/drawing/2014/main" id="{00000000-0008-0000-0C00-0000B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69" name="Text Box 3">
          <a:extLst>
            <a:ext uri="{FF2B5EF4-FFF2-40B4-BE49-F238E27FC236}">
              <a16:creationId xmlns:a16="http://schemas.microsoft.com/office/drawing/2014/main" id="{00000000-0008-0000-0C00-0000B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00000000-0008-0000-0C00-0000B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1" name="Text Box 3">
          <a:extLst>
            <a:ext uri="{FF2B5EF4-FFF2-40B4-BE49-F238E27FC236}">
              <a16:creationId xmlns:a16="http://schemas.microsoft.com/office/drawing/2014/main" id="{00000000-0008-0000-0C00-0000B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2" name="Text Box 3">
          <a:extLst>
            <a:ext uri="{FF2B5EF4-FFF2-40B4-BE49-F238E27FC236}">
              <a16:creationId xmlns:a16="http://schemas.microsoft.com/office/drawing/2014/main" id="{00000000-0008-0000-0C00-0000C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3" name="Text Box 3">
          <a:extLst>
            <a:ext uri="{FF2B5EF4-FFF2-40B4-BE49-F238E27FC236}">
              <a16:creationId xmlns:a16="http://schemas.microsoft.com/office/drawing/2014/main" id="{00000000-0008-0000-0C00-0000C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4" name="Text Box 3">
          <a:extLst>
            <a:ext uri="{FF2B5EF4-FFF2-40B4-BE49-F238E27FC236}">
              <a16:creationId xmlns:a16="http://schemas.microsoft.com/office/drawing/2014/main" id="{00000000-0008-0000-0C00-0000C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5" name="Text Box 3">
          <a:extLst>
            <a:ext uri="{FF2B5EF4-FFF2-40B4-BE49-F238E27FC236}">
              <a16:creationId xmlns:a16="http://schemas.microsoft.com/office/drawing/2014/main" id="{00000000-0008-0000-0C00-0000C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6" name="Text Box 3">
          <a:extLst>
            <a:ext uri="{FF2B5EF4-FFF2-40B4-BE49-F238E27FC236}">
              <a16:creationId xmlns:a16="http://schemas.microsoft.com/office/drawing/2014/main" id="{00000000-0008-0000-0C00-0000C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7" name="Text Box 3">
          <a:extLst>
            <a:ext uri="{FF2B5EF4-FFF2-40B4-BE49-F238E27FC236}">
              <a16:creationId xmlns:a16="http://schemas.microsoft.com/office/drawing/2014/main" id="{00000000-0008-0000-0C00-0000C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8" name="Text Box 3">
          <a:extLst>
            <a:ext uri="{FF2B5EF4-FFF2-40B4-BE49-F238E27FC236}">
              <a16:creationId xmlns:a16="http://schemas.microsoft.com/office/drawing/2014/main" id="{00000000-0008-0000-0C00-0000C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79" name="Text Box 3">
          <a:extLst>
            <a:ext uri="{FF2B5EF4-FFF2-40B4-BE49-F238E27FC236}">
              <a16:creationId xmlns:a16="http://schemas.microsoft.com/office/drawing/2014/main" id="{00000000-0008-0000-0C00-0000C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0" name="Text Box 3">
          <a:extLst>
            <a:ext uri="{FF2B5EF4-FFF2-40B4-BE49-F238E27FC236}">
              <a16:creationId xmlns:a16="http://schemas.microsoft.com/office/drawing/2014/main" id="{00000000-0008-0000-0C00-0000C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1" name="Text Box 68">
          <a:extLst>
            <a:ext uri="{FF2B5EF4-FFF2-40B4-BE49-F238E27FC236}">
              <a16:creationId xmlns:a16="http://schemas.microsoft.com/office/drawing/2014/main" id="{00000000-0008-0000-0C00-0000C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2" name="Text Box 69">
          <a:extLst>
            <a:ext uri="{FF2B5EF4-FFF2-40B4-BE49-F238E27FC236}">
              <a16:creationId xmlns:a16="http://schemas.microsoft.com/office/drawing/2014/main" id="{00000000-0008-0000-0C00-0000C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3" name="Text Box 70">
          <a:extLst>
            <a:ext uri="{FF2B5EF4-FFF2-40B4-BE49-F238E27FC236}">
              <a16:creationId xmlns:a16="http://schemas.microsoft.com/office/drawing/2014/main" id="{00000000-0008-0000-0C00-0000C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4" name="Text Box 71">
          <a:extLst>
            <a:ext uri="{FF2B5EF4-FFF2-40B4-BE49-F238E27FC236}">
              <a16:creationId xmlns:a16="http://schemas.microsoft.com/office/drawing/2014/main" id="{00000000-0008-0000-0C00-0000C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5" name="Text Box 72">
          <a:extLst>
            <a:ext uri="{FF2B5EF4-FFF2-40B4-BE49-F238E27FC236}">
              <a16:creationId xmlns:a16="http://schemas.microsoft.com/office/drawing/2014/main" id="{00000000-0008-0000-0C00-0000C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6" name="Text Box 73">
          <a:extLst>
            <a:ext uri="{FF2B5EF4-FFF2-40B4-BE49-F238E27FC236}">
              <a16:creationId xmlns:a16="http://schemas.microsoft.com/office/drawing/2014/main" id="{00000000-0008-0000-0C00-0000C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7" name="Text Box 38">
          <a:extLst>
            <a:ext uri="{FF2B5EF4-FFF2-40B4-BE49-F238E27FC236}">
              <a16:creationId xmlns:a16="http://schemas.microsoft.com/office/drawing/2014/main" id="{00000000-0008-0000-0C00-0000C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8" name="Text Box 38">
          <a:extLst>
            <a:ext uri="{FF2B5EF4-FFF2-40B4-BE49-F238E27FC236}">
              <a16:creationId xmlns:a16="http://schemas.microsoft.com/office/drawing/2014/main" id="{00000000-0008-0000-0C00-0000D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89" name="Text Box 38">
          <a:extLst>
            <a:ext uri="{FF2B5EF4-FFF2-40B4-BE49-F238E27FC236}">
              <a16:creationId xmlns:a16="http://schemas.microsoft.com/office/drawing/2014/main" id="{00000000-0008-0000-0C00-0000D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0" name="Text Box 38">
          <a:extLst>
            <a:ext uri="{FF2B5EF4-FFF2-40B4-BE49-F238E27FC236}">
              <a16:creationId xmlns:a16="http://schemas.microsoft.com/office/drawing/2014/main" id="{00000000-0008-0000-0C00-0000D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1" name="Text Box 38">
          <a:extLst>
            <a:ext uri="{FF2B5EF4-FFF2-40B4-BE49-F238E27FC236}">
              <a16:creationId xmlns:a16="http://schemas.microsoft.com/office/drawing/2014/main" id="{00000000-0008-0000-0C00-0000D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2" name="Text Box 38">
          <a:extLst>
            <a:ext uri="{FF2B5EF4-FFF2-40B4-BE49-F238E27FC236}">
              <a16:creationId xmlns:a16="http://schemas.microsoft.com/office/drawing/2014/main" id="{00000000-0008-0000-0C00-0000D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3" name="Text Box 38">
          <a:extLst>
            <a:ext uri="{FF2B5EF4-FFF2-40B4-BE49-F238E27FC236}">
              <a16:creationId xmlns:a16="http://schemas.microsoft.com/office/drawing/2014/main" id="{00000000-0008-0000-0C00-0000D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4" name="Text Box 38">
          <a:extLst>
            <a:ext uri="{FF2B5EF4-FFF2-40B4-BE49-F238E27FC236}">
              <a16:creationId xmlns:a16="http://schemas.microsoft.com/office/drawing/2014/main" id="{00000000-0008-0000-0C00-0000D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5" name="Text Box 38">
          <a:extLst>
            <a:ext uri="{FF2B5EF4-FFF2-40B4-BE49-F238E27FC236}">
              <a16:creationId xmlns:a16="http://schemas.microsoft.com/office/drawing/2014/main" id="{00000000-0008-0000-0C00-0000D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6" name="Text Box 38">
          <a:extLst>
            <a:ext uri="{FF2B5EF4-FFF2-40B4-BE49-F238E27FC236}">
              <a16:creationId xmlns:a16="http://schemas.microsoft.com/office/drawing/2014/main" id="{00000000-0008-0000-0C00-0000D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7" name="Text Box 38">
          <a:extLst>
            <a:ext uri="{FF2B5EF4-FFF2-40B4-BE49-F238E27FC236}">
              <a16:creationId xmlns:a16="http://schemas.microsoft.com/office/drawing/2014/main" id="{00000000-0008-0000-0C00-0000D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8" name="Text Box 38">
          <a:extLst>
            <a:ext uri="{FF2B5EF4-FFF2-40B4-BE49-F238E27FC236}">
              <a16:creationId xmlns:a16="http://schemas.microsoft.com/office/drawing/2014/main" id="{00000000-0008-0000-0C00-0000D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00000000-0008-0000-0C00-0000D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0" name="Text Box 76">
          <a:extLst>
            <a:ext uri="{FF2B5EF4-FFF2-40B4-BE49-F238E27FC236}">
              <a16:creationId xmlns:a16="http://schemas.microsoft.com/office/drawing/2014/main" id="{00000000-0008-0000-0C00-0000D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1" name="Text Box 77">
          <a:extLst>
            <a:ext uri="{FF2B5EF4-FFF2-40B4-BE49-F238E27FC236}">
              <a16:creationId xmlns:a16="http://schemas.microsoft.com/office/drawing/2014/main" id="{00000000-0008-0000-0C00-0000D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2" name="Text Box 78">
          <a:extLst>
            <a:ext uri="{FF2B5EF4-FFF2-40B4-BE49-F238E27FC236}">
              <a16:creationId xmlns:a16="http://schemas.microsoft.com/office/drawing/2014/main" id="{00000000-0008-0000-0C00-0000D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00000000-0008-0000-0C00-0000D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00000000-0008-0000-0C00-0000E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5" name="Text Box 46">
          <a:extLst>
            <a:ext uri="{FF2B5EF4-FFF2-40B4-BE49-F238E27FC236}">
              <a16:creationId xmlns:a16="http://schemas.microsoft.com/office/drawing/2014/main" id="{00000000-0008-0000-0C00-0000E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6" name="Text Box 43">
          <a:extLst>
            <a:ext uri="{FF2B5EF4-FFF2-40B4-BE49-F238E27FC236}">
              <a16:creationId xmlns:a16="http://schemas.microsoft.com/office/drawing/2014/main" id="{00000000-0008-0000-0C00-0000E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7" name="Text Box 68">
          <a:extLst>
            <a:ext uri="{FF2B5EF4-FFF2-40B4-BE49-F238E27FC236}">
              <a16:creationId xmlns:a16="http://schemas.microsoft.com/office/drawing/2014/main" id="{00000000-0008-0000-0C00-0000E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8" name="Text Box 69">
          <a:extLst>
            <a:ext uri="{FF2B5EF4-FFF2-40B4-BE49-F238E27FC236}">
              <a16:creationId xmlns:a16="http://schemas.microsoft.com/office/drawing/2014/main" id="{00000000-0008-0000-0C00-0000E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09" name="Text Box 70">
          <a:extLst>
            <a:ext uri="{FF2B5EF4-FFF2-40B4-BE49-F238E27FC236}">
              <a16:creationId xmlns:a16="http://schemas.microsoft.com/office/drawing/2014/main" id="{00000000-0008-0000-0C00-0000E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0" name="Text Box 71">
          <a:extLst>
            <a:ext uri="{FF2B5EF4-FFF2-40B4-BE49-F238E27FC236}">
              <a16:creationId xmlns:a16="http://schemas.microsoft.com/office/drawing/2014/main" id="{00000000-0008-0000-0C00-0000E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1" name="Text Box 72">
          <a:extLst>
            <a:ext uri="{FF2B5EF4-FFF2-40B4-BE49-F238E27FC236}">
              <a16:creationId xmlns:a16="http://schemas.microsoft.com/office/drawing/2014/main" id="{00000000-0008-0000-0C00-0000E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2" name="Text Box 73">
          <a:extLst>
            <a:ext uri="{FF2B5EF4-FFF2-40B4-BE49-F238E27FC236}">
              <a16:creationId xmlns:a16="http://schemas.microsoft.com/office/drawing/2014/main" id="{00000000-0008-0000-0C00-0000E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3" name="Text Box 38">
          <a:extLst>
            <a:ext uri="{FF2B5EF4-FFF2-40B4-BE49-F238E27FC236}">
              <a16:creationId xmlns:a16="http://schemas.microsoft.com/office/drawing/2014/main" id="{00000000-0008-0000-0C00-0000E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4" name="Text Box 38">
          <a:extLst>
            <a:ext uri="{FF2B5EF4-FFF2-40B4-BE49-F238E27FC236}">
              <a16:creationId xmlns:a16="http://schemas.microsoft.com/office/drawing/2014/main" id="{00000000-0008-0000-0C00-0000E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5" name="Text Box 38">
          <a:extLst>
            <a:ext uri="{FF2B5EF4-FFF2-40B4-BE49-F238E27FC236}">
              <a16:creationId xmlns:a16="http://schemas.microsoft.com/office/drawing/2014/main" id="{00000000-0008-0000-0C00-0000E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6" name="Text Box 38">
          <a:extLst>
            <a:ext uri="{FF2B5EF4-FFF2-40B4-BE49-F238E27FC236}">
              <a16:creationId xmlns:a16="http://schemas.microsoft.com/office/drawing/2014/main" id="{00000000-0008-0000-0C00-0000E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7" name="Text Box 38">
          <a:extLst>
            <a:ext uri="{FF2B5EF4-FFF2-40B4-BE49-F238E27FC236}">
              <a16:creationId xmlns:a16="http://schemas.microsoft.com/office/drawing/2014/main" id="{00000000-0008-0000-0C00-0000E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8" name="Text Box 38">
          <a:extLst>
            <a:ext uri="{FF2B5EF4-FFF2-40B4-BE49-F238E27FC236}">
              <a16:creationId xmlns:a16="http://schemas.microsoft.com/office/drawing/2014/main" id="{00000000-0008-0000-0C00-0000E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19" name="Text Box 38">
          <a:extLst>
            <a:ext uri="{FF2B5EF4-FFF2-40B4-BE49-F238E27FC236}">
              <a16:creationId xmlns:a16="http://schemas.microsoft.com/office/drawing/2014/main" id="{00000000-0008-0000-0C00-0000E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0" name="Text Box 38">
          <a:extLst>
            <a:ext uri="{FF2B5EF4-FFF2-40B4-BE49-F238E27FC236}">
              <a16:creationId xmlns:a16="http://schemas.microsoft.com/office/drawing/2014/main" id="{00000000-0008-0000-0C00-0000F0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1" name="Text Box 38">
          <a:extLst>
            <a:ext uri="{FF2B5EF4-FFF2-40B4-BE49-F238E27FC236}">
              <a16:creationId xmlns:a16="http://schemas.microsoft.com/office/drawing/2014/main" id="{00000000-0008-0000-0C00-0000F1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2" name="Text Box 38">
          <a:extLst>
            <a:ext uri="{FF2B5EF4-FFF2-40B4-BE49-F238E27FC236}">
              <a16:creationId xmlns:a16="http://schemas.microsoft.com/office/drawing/2014/main" id="{00000000-0008-0000-0C00-0000F2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3" name="Text Box 38">
          <a:extLst>
            <a:ext uri="{FF2B5EF4-FFF2-40B4-BE49-F238E27FC236}">
              <a16:creationId xmlns:a16="http://schemas.microsoft.com/office/drawing/2014/main" id="{00000000-0008-0000-0C00-0000F3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4" name="Text Box 38">
          <a:extLst>
            <a:ext uri="{FF2B5EF4-FFF2-40B4-BE49-F238E27FC236}">
              <a16:creationId xmlns:a16="http://schemas.microsoft.com/office/drawing/2014/main" id="{00000000-0008-0000-0C00-0000F4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00000000-0008-0000-0C00-0000F5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6" name="Text Box 76">
          <a:extLst>
            <a:ext uri="{FF2B5EF4-FFF2-40B4-BE49-F238E27FC236}">
              <a16:creationId xmlns:a16="http://schemas.microsoft.com/office/drawing/2014/main" id="{00000000-0008-0000-0C00-0000F6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7" name="Text Box 77">
          <a:extLst>
            <a:ext uri="{FF2B5EF4-FFF2-40B4-BE49-F238E27FC236}">
              <a16:creationId xmlns:a16="http://schemas.microsoft.com/office/drawing/2014/main" id="{00000000-0008-0000-0C00-0000F7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8" name="Text Box 78">
          <a:extLst>
            <a:ext uri="{FF2B5EF4-FFF2-40B4-BE49-F238E27FC236}">
              <a16:creationId xmlns:a16="http://schemas.microsoft.com/office/drawing/2014/main" id="{00000000-0008-0000-0C00-0000F8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00000000-0008-0000-0C00-0000F9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00000000-0008-0000-0C00-0000FA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1" name="Text Box 46">
          <a:extLst>
            <a:ext uri="{FF2B5EF4-FFF2-40B4-BE49-F238E27FC236}">
              <a16:creationId xmlns:a16="http://schemas.microsoft.com/office/drawing/2014/main" id="{00000000-0008-0000-0C00-0000FB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2" name="Text Box 43">
          <a:extLst>
            <a:ext uri="{FF2B5EF4-FFF2-40B4-BE49-F238E27FC236}">
              <a16:creationId xmlns:a16="http://schemas.microsoft.com/office/drawing/2014/main" id="{00000000-0008-0000-0C00-0000FC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3" name="Text Box 68">
          <a:extLst>
            <a:ext uri="{FF2B5EF4-FFF2-40B4-BE49-F238E27FC236}">
              <a16:creationId xmlns:a16="http://schemas.microsoft.com/office/drawing/2014/main" id="{00000000-0008-0000-0C00-0000FD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4" name="Text Box 69">
          <a:extLst>
            <a:ext uri="{FF2B5EF4-FFF2-40B4-BE49-F238E27FC236}">
              <a16:creationId xmlns:a16="http://schemas.microsoft.com/office/drawing/2014/main" id="{00000000-0008-0000-0C00-0000FE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5" name="Text Box 70">
          <a:extLst>
            <a:ext uri="{FF2B5EF4-FFF2-40B4-BE49-F238E27FC236}">
              <a16:creationId xmlns:a16="http://schemas.microsoft.com/office/drawing/2014/main" id="{00000000-0008-0000-0C00-0000FF1E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6" name="Text Box 71">
          <a:extLst>
            <a:ext uri="{FF2B5EF4-FFF2-40B4-BE49-F238E27FC236}">
              <a16:creationId xmlns:a16="http://schemas.microsoft.com/office/drawing/2014/main" id="{00000000-0008-0000-0C00-00000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7" name="Text Box 72">
          <a:extLst>
            <a:ext uri="{FF2B5EF4-FFF2-40B4-BE49-F238E27FC236}">
              <a16:creationId xmlns:a16="http://schemas.microsoft.com/office/drawing/2014/main" id="{00000000-0008-0000-0C00-00000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8" name="Text Box 73">
          <a:extLst>
            <a:ext uri="{FF2B5EF4-FFF2-40B4-BE49-F238E27FC236}">
              <a16:creationId xmlns:a16="http://schemas.microsoft.com/office/drawing/2014/main" id="{00000000-0008-0000-0C00-00000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39" name="Text Box 38">
          <a:extLst>
            <a:ext uri="{FF2B5EF4-FFF2-40B4-BE49-F238E27FC236}">
              <a16:creationId xmlns:a16="http://schemas.microsoft.com/office/drawing/2014/main" id="{00000000-0008-0000-0C00-00000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0" name="Text Box 38">
          <a:extLst>
            <a:ext uri="{FF2B5EF4-FFF2-40B4-BE49-F238E27FC236}">
              <a16:creationId xmlns:a16="http://schemas.microsoft.com/office/drawing/2014/main" id="{00000000-0008-0000-0C00-00000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1" name="Text Box 38">
          <a:extLst>
            <a:ext uri="{FF2B5EF4-FFF2-40B4-BE49-F238E27FC236}">
              <a16:creationId xmlns:a16="http://schemas.microsoft.com/office/drawing/2014/main" id="{00000000-0008-0000-0C00-00000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2" name="Text Box 38">
          <a:extLst>
            <a:ext uri="{FF2B5EF4-FFF2-40B4-BE49-F238E27FC236}">
              <a16:creationId xmlns:a16="http://schemas.microsoft.com/office/drawing/2014/main" id="{00000000-0008-0000-0C00-00000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3" name="Text Box 38">
          <a:extLst>
            <a:ext uri="{FF2B5EF4-FFF2-40B4-BE49-F238E27FC236}">
              <a16:creationId xmlns:a16="http://schemas.microsoft.com/office/drawing/2014/main" id="{00000000-0008-0000-0C00-00000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4" name="Text Box 38">
          <a:extLst>
            <a:ext uri="{FF2B5EF4-FFF2-40B4-BE49-F238E27FC236}">
              <a16:creationId xmlns:a16="http://schemas.microsoft.com/office/drawing/2014/main" id="{00000000-0008-0000-0C00-00000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5" name="Text Box 38">
          <a:extLst>
            <a:ext uri="{FF2B5EF4-FFF2-40B4-BE49-F238E27FC236}">
              <a16:creationId xmlns:a16="http://schemas.microsoft.com/office/drawing/2014/main" id="{00000000-0008-0000-0C00-00000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6" name="Text Box 38">
          <a:extLst>
            <a:ext uri="{FF2B5EF4-FFF2-40B4-BE49-F238E27FC236}">
              <a16:creationId xmlns:a16="http://schemas.microsoft.com/office/drawing/2014/main" id="{00000000-0008-0000-0C00-00000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7" name="Text Box 38">
          <a:extLst>
            <a:ext uri="{FF2B5EF4-FFF2-40B4-BE49-F238E27FC236}">
              <a16:creationId xmlns:a16="http://schemas.microsoft.com/office/drawing/2014/main" id="{00000000-0008-0000-0C00-00000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8" name="Text Box 38">
          <a:extLst>
            <a:ext uri="{FF2B5EF4-FFF2-40B4-BE49-F238E27FC236}">
              <a16:creationId xmlns:a16="http://schemas.microsoft.com/office/drawing/2014/main" id="{00000000-0008-0000-0C00-00000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49" name="Text Box 38">
          <a:extLst>
            <a:ext uri="{FF2B5EF4-FFF2-40B4-BE49-F238E27FC236}">
              <a16:creationId xmlns:a16="http://schemas.microsoft.com/office/drawing/2014/main" id="{00000000-0008-0000-0C00-00000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0" name="Text Box 38">
          <a:extLst>
            <a:ext uri="{FF2B5EF4-FFF2-40B4-BE49-F238E27FC236}">
              <a16:creationId xmlns:a16="http://schemas.microsoft.com/office/drawing/2014/main" id="{00000000-0008-0000-0C00-00000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00000000-0008-0000-0C00-00000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2" name="Text Box 76">
          <a:extLst>
            <a:ext uri="{FF2B5EF4-FFF2-40B4-BE49-F238E27FC236}">
              <a16:creationId xmlns:a16="http://schemas.microsoft.com/office/drawing/2014/main" id="{00000000-0008-0000-0C00-00001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3" name="Text Box 77">
          <a:extLst>
            <a:ext uri="{FF2B5EF4-FFF2-40B4-BE49-F238E27FC236}">
              <a16:creationId xmlns:a16="http://schemas.microsoft.com/office/drawing/2014/main" id="{00000000-0008-0000-0C00-00001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4" name="Text Box 78">
          <a:extLst>
            <a:ext uri="{FF2B5EF4-FFF2-40B4-BE49-F238E27FC236}">
              <a16:creationId xmlns:a16="http://schemas.microsoft.com/office/drawing/2014/main" id="{00000000-0008-0000-0C00-00001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00000000-0008-0000-0C00-00001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00000000-0008-0000-0C00-00001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7" name="Text Box 46">
          <a:extLst>
            <a:ext uri="{FF2B5EF4-FFF2-40B4-BE49-F238E27FC236}">
              <a16:creationId xmlns:a16="http://schemas.microsoft.com/office/drawing/2014/main" id="{00000000-0008-0000-0C00-00001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58" name="Text Box 43">
          <a:extLst>
            <a:ext uri="{FF2B5EF4-FFF2-40B4-BE49-F238E27FC236}">
              <a16:creationId xmlns:a16="http://schemas.microsoft.com/office/drawing/2014/main" id="{00000000-0008-0000-0C00-00001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59" name="Text Box 68">
          <a:extLst>
            <a:ext uri="{FF2B5EF4-FFF2-40B4-BE49-F238E27FC236}">
              <a16:creationId xmlns:a16="http://schemas.microsoft.com/office/drawing/2014/main" id="{00000000-0008-0000-0C00-00001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0" name="Text Box 69">
          <a:extLst>
            <a:ext uri="{FF2B5EF4-FFF2-40B4-BE49-F238E27FC236}">
              <a16:creationId xmlns:a16="http://schemas.microsoft.com/office/drawing/2014/main" id="{00000000-0008-0000-0C00-00001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1" name="Text Box 70">
          <a:extLst>
            <a:ext uri="{FF2B5EF4-FFF2-40B4-BE49-F238E27FC236}">
              <a16:creationId xmlns:a16="http://schemas.microsoft.com/office/drawing/2014/main" id="{00000000-0008-0000-0C00-00001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2" name="Text Box 71">
          <a:extLst>
            <a:ext uri="{FF2B5EF4-FFF2-40B4-BE49-F238E27FC236}">
              <a16:creationId xmlns:a16="http://schemas.microsoft.com/office/drawing/2014/main" id="{00000000-0008-0000-0C00-00001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3" name="Text Box 72">
          <a:extLst>
            <a:ext uri="{FF2B5EF4-FFF2-40B4-BE49-F238E27FC236}">
              <a16:creationId xmlns:a16="http://schemas.microsoft.com/office/drawing/2014/main" id="{00000000-0008-0000-0C00-00001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4" name="Text Box 73">
          <a:extLst>
            <a:ext uri="{FF2B5EF4-FFF2-40B4-BE49-F238E27FC236}">
              <a16:creationId xmlns:a16="http://schemas.microsoft.com/office/drawing/2014/main" id="{00000000-0008-0000-0C00-00001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5" name="Text Box 38">
          <a:extLst>
            <a:ext uri="{FF2B5EF4-FFF2-40B4-BE49-F238E27FC236}">
              <a16:creationId xmlns:a16="http://schemas.microsoft.com/office/drawing/2014/main" id="{00000000-0008-0000-0C00-00001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6" name="Text Box 38">
          <a:extLst>
            <a:ext uri="{FF2B5EF4-FFF2-40B4-BE49-F238E27FC236}">
              <a16:creationId xmlns:a16="http://schemas.microsoft.com/office/drawing/2014/main" id="{00000000-0008-0000-0C00-00001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7" name="Text Box 38">
          <a:extLst>
            <a:ext uri="{FF2B5EF4-FFF2-40B4-BE49-F238E27FC236}">
              <a16:creationId xmlns:a16="http://schemas.microsoft.com/office/drawing/2014/main" id="{00000000-0008-0000-0C00-00001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8" name="Text Box 38">
          <a:extLst>
            <a:ext uri="{FF2B5EF4-FFF2-40B4-BE49-F238E27FC236}">
              <a16:creationId xmlns:a16="http://schemas.microsoft.com/office/drawing/2014/main" id="{00000000-0008-0000-0C00-00002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69" name="Text Box 38">
          <a:extLst>
            <a:ext uri="{FF2B5EF4-FFF2-40B4-BE49-F238E27FC236}">
              <a16:creationId xmlns:a16="http://schemas.microsoft.com/office/drawing/2014/main" id="{00000000-0008-0000-0C00-00002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0" name="Text Box 38">
          <a:extLst>
            <a:ext uri="{FF2B5EF4-FFF2-40B4-BE49-F238E27FC236}">
              <a16:creationId xmlns:a16="http://schemas.microsoft.com/office/drawing/2014/main" id="{00000000-0008-0000-0C00-00002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1" name="Text Box 38">
          <a:extLst>
            <a:ext uri="{FF2B5EF4-FFF2-40B4-BE49-F238E27FC236}">
              <a16:creationId xmlns:a16="http://schemas.microsoft.com/office/drawing/2014/main" id="{00000000-0008-0000-0C00-00002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2" name="Text Box 38">
          <a:extLst>
            <a:ext uri="{FF2B5EF4-FFF2-40B4-BE49-F238E27FC236}">
              <a16:creationId xmlns:a16="http://schemas.microsoft.com/office/drawing/2014/main" id="{00000000-0008-0000-0C00-00002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3" name="Text Box 38">
          <a:extLst>
            <a:ext uri="{FF2B5EF4-FFF2-40B4-BE49-F238E27FC236}">
              <a16:creationId xmlns:a16="http://schemas.microsoft.com/office/drawing/2014/main" id="{00000000-0008-0000-0C00-00002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4" name="Text Box 38">
          <a:extLst>
            <a:ext uri="{FF2B5EF4-FFF2-40B4-BE49-F238E27FC236}">
              <a16:creationId xmlns:a16="http://schemas.microsoft.com/office/drawing/2014/main" id="{00000000-0008-0000-0C00-00002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5" name="Text Box 38">
          <a:extLst>
            <a:ext uri="{FF2B5EF4-FFF2-40B4-BE49-F238E27FC236}">
              <a16:creationId xmlns:a16="http://schemas.microsoft.com/office/drawing/2014/main" id="{00000000-0008-0000-0C00-00002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6" name="Text Box 38">
          <a:extLst>
            <a:ext uri="{FF2B5EF4-FFF2-40B4-BE49-F238E27FC236}">
              <a16:creationId xmlns:a16="http://schemas.microsoft.com/office/drawing/2014/main" id="{00000000-0008-0000-0C00-00002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00000000-0008-0000-0C00-00002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8" name="Text Box 76">
          <a:extLst>
            <a:ext uri="{FF2B5EF4-FFF2-40B4-BE49-F238E27FC236}">
              <a16:creationId xmlns:a16="http://schemas.microsoft.com/office/drawing/2014/main" id="{00000000-0008-0000-0C00-00002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79" name="Text Box 77">
          <a:extLst>
            <a:ext uri="{FF2B5EF4-FFF2-40B4-BE49-F238E27FC236}">
              <a16:creationId xmlns:a16="http://schemas.microsoft.com/office/drawing/2014/main" id="{00000000-0008-0000-0C00-00002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80" name="Text Box 78">
          <a:extLst>
            <a:ext uri="{FF2B5EF4-FFF2-40B4-BE49-F238E27FC236}">
              <a16:creationId xmlns:a16="http://schemas.microsoft.com/office/drawing/2014/main" id="{00000000-0008-0000-0C00-00002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00000000-0008-0000-0C00-00002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00000000-0008-0000-0C00-00002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83" name="Text Box 46">
          <a:extLst>
            <a:ext uri="{FF2B5EF4-FFF2-40B4-BE49-F238E27FC236}">
              <a16:creationId xmlns:a16="http://schemas.microsoft.com/office/drawing/2014/main" id="{00000000-0008-0000-0C00-00002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7984" name="Text Box 43">
          <a:extLst>
            <a:ext uri="{FF2B5EF4-FFF2-40B4-BE49-F238E27FC236}">
              <a16:creationId xmlns:a16="http://schemas.microsoft.com/office/drawing/2014/main" id="{00000000-0008-0000-0C00-00003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85" name="Text Box 3">
          <a:extLst>
            <a:ext uri="{FF2B5EF4-FFF2-40B4-BE49-F238E27FC236}">
              <a16:creationId xmlns:a16="http://schemas.microsoft.com/office/drawing/2014/main" id="{00000000-0008-0000-0C00-00003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86" name="Text Box 3">
          <a:extLst>
            <a:ext uri="{FF2B5EF4-FFF2-40B4-BE49-F238E27FC236}">
              <a16:creationId xmlns:a16="http://schemas.microsoft.com/office/drawing/2014/main" id="{00000000-0008-0000-0C00-00003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87" name="Text Box 3">
          <a:extLst>
            <a:ext uri="{FF2B5EF4-FFF2-40B4-BE49-F238E27FC236}">
              <a16:creationId xmlns:a16="http://schemas.microsoft.com/office/drawing/2014/main" id="{00000000-0008-0000-0C00-00003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88" name="Text Box 3">
          <a:extLst>
            <a:ext uri="{FF2B5EF4-FFF2-40B4-BE49-F238E27FC236}">
              <a16:creationId xmlns:a16="http://schemas.microsoft.com/office/drawing/2014/main" id="{00000000-0008-0000-0C00-00003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89" name="Text Box 3">
          <a:extLst>
            <a:ext uri="{FF2B5EF4-FFF2-40B4-BE49-F238E27FC236}">
              <a16:creationId xmlns:a16="http://schemas.microsoft.com/office/drawing/2014/main" id="{00000000-0008-0000-0C00-00003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0" name="Text Box 3">
          <a:extLst>
            <a:ext uri="{FF2B5EF4-FFF2-40B4-BE49-F238E27FC236}">
              <a16:creationId xmlns:a16="http://schemas.microsoft.com/office/drawing/2014/main" id="{00000000-0008-0000-0C00-00003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1" name="Text Box 3">
          <a:extLst>
            <a:ext uri="{FF2B5EF4-FFF2-40B4-BE49-F238E27FC236}">
              <a16:creationId xmlns:a16="http://schemas.microsoft.com/office/drawing/2014/main" id="{00000000-0008-0000-0C00-00003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2" name="Text Box 3">
          <a:extLst>
            <a:ext uri="{FF2B5EF4-FFF2-40B4-BE49-F238E27FC236}">
              <a16:creationId xmlns:a16="http://schemas.microsoft.com/office/drawing/2014/main" id="{00000000-0008-0000-0C00-00003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3" name="Text Box 3">
          <a:extLst>
            <a:ext uri="{FF2B5EF4-FFF2-40B4-BE49-F238E27FC236}">
              <a16:creationId xmlns:a16="http://schemas.microsoft.com/office/drawing/2014/main" id="{00000000-0008-0000-0C00-00003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4" name="Text Box 3">
          <a:extLst>
            <a:ext uri="{FF2B5EF4-FFF2-40B4-BE49-F238E27FC236}">
              <a16:creationId xmlns:a16="http://schemas.microsoft.com/office/drawing/2014/main" id="{00000000-0008-0000-0C00-00003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5" name="Text Box 3">
          <a:extLst>
            <a:ext uri="{FF2B5EF4-FFF2-40B4-BE49-F238E27FC236}">
              <a16:creationId xmlns:a16="http://schemas.microsoft.com/office/drawing/2014/main" id="{00000000-0008-0000-0C00-00003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6" name="Text Box 3">
          <a:extLst>
            <a:ext uri="{FF2B5EF4-FFF2-40B4-BE49-F238E27FC236}">
              <a16:creationId xmlns:a16="http://schemas.microsoft.com/office/drawing/2014/main" id="{00000000-0008-0000-0C00-00003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7" name="Text Box 68">
          <a:extLst>
            <a:ext uri="{FF2B5EF4-FFF2-40B4-BE49-F238E27FC236}">
              <a16:creationId xmlns:a16="http://schemas.microsoft.com/office/drawing/2014/main" id="{00000000-0008-0000-0C00-00003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8" name="Text Box 69">
          <a:extLst>
            <a:ext uri="{FF2B5EF4-FFF2-40B4-BE49-F238E27FC236}">
              <a16:creationId xmlns:a16="http://schemas.microsoft.com/office/drawing/2014/main" id="{00000000-0008-0000-0C00-00003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7999" name="Text Box 70">
          <a:extLst>
            <a:ext uri="{FF2B5EF4-FFF2-40B4-BE49-F238E27FC236}">
              <a16:creationId xmlns:a16="http://schemas.microsoft.com/office/drawing/2014/main" id="{00000000-0008-0000-0C00-00003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0" name="Text Box 71">
          <a:extLst>
            <a:ext uri="{FF2B5EF4-FFF2-40B4-BE49-F238E27FC236}">
              <a16:creationId xmlns:a16="http://schemas.microsoft.com/office/drawing/2014/main" id="{00000000-0008-0000-0C00-00004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1" name="Text Box 72">
          <a:extLst>
            <a:ext uri="{FF2B5EF4-FFF2-40B4-BE49-F238E27FC236}">
              <a16:creationId xmlns:a16="http://schemas.microsoft.com/office/drawing/2014/main" id="{00000000-0008-0000-0C00-00004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2" name="Text Box 73">
          <a:extLst>
            <a:ext uri="{FF2B5EF4-FFF2-40B4-BE49-F238E27FC236}">
              <a16:creationId xmlns:a16="http://schemas.microsoft.com/office/drawing/2014/main" id="{00000000-0008-0000-0C00-00004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3" name="Text Box 38">
          <a:extLst>
            <a:ext uri="{FF2B5EF4-FFF2-40B4-BE49-F238E27FC236}">
              <a16:creationId xmlns:a16="http://schemas.microsoft.com/office/drawing/2014/main" id="{00000000-0008-0000-0C00-00004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4" name="Text Box 38">
          <a:extLst>
            <a:ext uri="{FF2B5EF4-FFF2-40B4-BE49-F238E27FC236}">
              <a16:creationId xmlns:a16="http://schemas.microsoft.com/office/drawing/2014/main" id="{00000000-0008-0000-0C00-00004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5" name="Text Box 38">
          <a:extLst>
            <a:ext uri="{FF2B5EF4-FFF2-40B4-BE49-F238E27FC236}">
              <a16:creationId xmlns:a16="http://schemas.microsoft.com/office/drawing/2014/main" id="{00000000-0008-0000-0C00-00004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6" name="Text Box 38">
          <a:extLst>
            <a:ext uri="{FF2B5EF4-FFF2-40B4-BE49-F238E27FC236}">
              <a16:creationId xmlns:a16="http://schemas.microsoft.com/office/drawing/2014/main" id="{00000000-0008-0000-0C00-00004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7" name="Text Box 38">
          <a:extLst>
            <a:ext uri="{FF2B5EF4-FFF2-40B4-BE49-F238E27FC236}">
              <a16:creationId xmlns:a16="http://schemas.microsoft.com/office/drawing/2014/main" id="{00000000-0008-0000-0C00-00004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8" name="Text Box 38">
          <a:extLst>
            <a:ext uri="{FF2B5EF4-FFF2-40B4-BE49-F238E27FC236}">
              <a16:creationId xmlns:a16="http://schemas.microsoft.com/office/drawing/2014/main" id="{00000000-0008-0000-0C00-00004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09" name="Text Box 38">
          <a:extLst>
            <a:ext uri="{FF2B5EF4-FFF2-40B4-BE49-F238E27FC236}">
              <a16:creationId xmlns:a16="http://schemas.microsoft.com/office/drawing/2014/main" id="{00000000-0008-0000-0C00-00004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0" name="Text Box 38">
          <a:extLst>
            <a:ext uri="{FF2B5EF4-FFF2-40B4-BE49-F238E27FC236}">
              <a16:creationId xmlns:a16="http://schemas.microsoft.com/office/drawing/2014/main" id="{00000000-0008-0000-0C00-00004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1" name="Text Box 38">
          <a:extLst>
            <a:ext uri="{FF2B5EF4-FFF2-40B4-BE49-F238E27FC236}">
              <a16:creationId xmlns:a16="http://schemas.microsoft.com/office/drawing/2014/main" id="{00000000-0008-0000-0C00-00004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2" name="Text Box 38">
          <a:extLst>
            <a:ext uri="{FF2B5EF4-FFF2-40B4-BE49-F238E27FC236}">
              <a16:creationId xmlns:a16="http://schemas.microsoft.com/office/drawing/2014/main" id="{00000000-0008-0000-0C00-00004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3" name="Text Box 38">
          <a:extLst>
            <a:ext uri="{FF2B5EF4-FFF2-40B4-BE49-F238E27FC236}">
              <a16:creationId xmlns:a16="http://schemas.microsoft.com/office/drawing/2014/main" id="{00000000-0008-0000-0C00-00004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4" name="Text Box 38">
          <a:extLst>
            <a:ext uri="{FF2B5EF4-FFF2-40B4-BE49-F238E27FC236}">
              <a16:creationId xmlns:a16="http://schemas.microsoft.com/office/drawing/2014/main" id="{00000000-0008-0000-0C00-00004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00000000-0008-0000-0C00-00004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6" name="Text Box 76">
          <a:extLst>
            <a:ext uri="{FF2B5EF4-FFF2-40B4-BE49-F238E27FC236}">
              <a16:creationId xmlns:a16="http://schemas.microsoft.com/office/drawing/2014/main" id="{00000000-0008-0000-0C00-00005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7" name="Text Box 77">
          <a:extLst>
            <a:ext uri="{FF2B5EF4-FFF2-40B4-BE49-F238E27FC236}">
              <a16:creationId xmlns:a16="http://schemas.microsoft.com/office/drawing/2014/main" id="{00000000-0008-0000-0C00-00005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8" name="Text Box 78">
          <a:extLst>
            <a:ext uri="{FF2B5EF4-FFF2-40B4-BE49-F238E27FC236}">
              <a16:creationId xmlns:a16="http://schemas.microsoft.com/office/drawing/2014/main" id="{00000000-0008-0000-0C00-00005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00000000-0008-0000-0C00-00005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00000000-0008-0000-0C00-00005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1" name="Text Box 46">
          <a:extLst>
            <a:ext uri="{FF2B5EF4-FFF2-40B4-BE49-F238E27FC236}">
              <a16:creationId xmlns:a16="http://schemas.microsoft.com/office/drawing/2014/main" id="{00000000-0008-0000-0C00-00005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2" name="Text Box 43">
          <a:extLst>
            <a:ext uri="{FF2B5EF4-FFF2-40B4-BE49-F238E27FC236}">
              <a16:creationId xmlns:a16="http://schemas.microsoft.com/office/drawing/2014/main" id="{00000000-0008-0000-0C00-00005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3" name="Text Box 3">
          <a:extLst>
            <a:ext uri="{FF2B5EF4-FFF2-40B4-BE49-F238E27FC236}">
              <a16:creationId xmlns:a16="http://schemas.microsoft.com/office/drawing/2014/main" id="{00000000-0008-0000-0C00-00005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4" name="Text Box 3">
          <a:extLst>
            <a:ext uri="{FF2B5EF4-FFF2-40B4-BE49-F238E27FC236}">
              <a16:creationId xmlns:a16="http://schemas.microsoft.com/office/drawing/2014/main" id="{00000000-0008-0000-0C00-00005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5" name="Text Box 3">
          <a:extLst>
            <a:ext uri="{FF2B5EF4-FFF2-40B4-BE49-F238E27FC236}">
              <a16:creationId xmlns:a16="http://schemas.microsoft.com/office/drawing/2014/main" id="{00000000-0008-0000-0C00-00005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6" name="Text Box 3">
          <a:extLst>
            <a:ext uri="{FF2B5EF4-FFF2-40B4-BE49-F238E27FC236}">
              <a16:creationId xmlns:a16="http://schemas.microsoft.com/office/drawing/2014/main" id="{00000000-0008-0000-0C00-00005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7" name="Text Box 3">
          <a:extLst>
            <a:ext uri="{FF2B5EF4-FFF2-40B4-BE49-F238E27FC236}">
              <a16:creationId xmlns:a16="http://schemas.microsoft.com/office/drawing/2014/main" id="{00000000-0008-0000-0C00-00005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8" name="Text Box 3">
          <a:extLst>
            <a:ext uri="{FF2B5EF4-FFF2-40B4-BE49-F238E27FC236}">
              <a16:creationId xmlns:a16="http://schemas.microsoft.com/office/drawing/2014/main" id="{00000000-0008-0000-0C00-00005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29" name="Text Box 3">
          <a:extLst>
            <a:ext uri="{FF2B5EF4-FFF2-40B4-BE49-F238E27FC236}">
              <a16:creationId xmlns:a16="http://schemas.microsoft.com/office/drawing/2014/main" id="{00000000-0008-0000-0C00-00005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0" name="Text Box 3">
          <a:extLst>
            <a:ext uri="{FF2B5EF4-FFF2-40B4-BE49-F238E27FC236}">
              <a16:creationId xmlns:a16="http://schemas.microsoft.com/office/drawing/2014/main" id="{00000000-0008-0000-0C00-00005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1" name="Text Box 3">
          <a:extLst>
            <a:ext uri="{FF2B5EF4-FFF2-40B4-BE49-F238E27FC236}">
              <a16:creationId xmlns:a16="http://schemas.microsoft.com/office/drawing/2014/main" id="{00000000-0008-0000-0C00-00005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2" name="Text Box 3">
          <a:extLst>
            <a:ext uri="{FF2B5EF4-FFF2-40B4-BE49-F238E27FC236}">
              <a16:creationId xmlns:a16="http://schemas.microsoft.com/office/drawing/2014/main" id="{00000000-0008-0000-0C00-00006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3" name="Text Box 3">
          <a:extLst>
            <a:ext uri="{FF2B5EF4-FFF2-40B4-BE49-F238E27FC236}">
              <a16:creationId xmlns:a16="http://schemas.microsoft.com/office/drawing/2014/main" id="{00000000-0008-0000-0C00-00006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4" name="Text Box 3">
          <a:extLst>
            <a:ext uri="{FF2B5EF4-FFF2-40B4-BE49-F238E27FC236}">
              <a16:creationId xmlns:a16="http://schemas.microsoft.com/office/drawing/2014/main" id="{00000000-0008-0000-0C00-00006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5" name="Text Box 68">
          <a:extLst>
            <a:ext uri="{FF2B5EF4-FFF2-40B4-BE49-F238E27FC236}">
              <a16:creationId xmlns:a16="http://schemas.microsoft.com/office/drawing/2014/main" id="{00000000-0008-0000-0C00-00006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6" name="Text Box 69">
          <a:extLst>
            <a:ext uri="{FF2B5EF4-FFF2-40B4-BE49-F238E27FC236}">
              <a16:creationId xmlns:a16="http://schemas.microsoft.com/office/drawing/2014/main" id="{00000000-0008-0000-0C00-00006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7" name="Text Box 70">
          <a:extLst>
            <a:ext uri="{FF2B5EF4-FFF2-40B4-BE49-F238E27FC236}">
              <a16:creationId xmlns:a16="http://schemas.microsoft.com/office/drawing/2014/main" id="{00000000-0008-0000-0C00-00006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8" name="Text Box 71">
          <a:extLst>
            <a:ext uri="{FF2B5EF4-FFF2-40B4-BE49-F238E27FC236}">
              <a16:creationId xmlns:a16="http://schemas.microsoft.com/office/drawing/2014/main" id="{00000000-0008-0000-0C00-00006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39" name="Text Box 72">
          <a:extLst>
            <a:ext uri="{FF2B5EF4-FFF2-40B4-BE49-F238E27FC236}">
              <a16:creationId xmlns:a16="http://schemas.microsoft.com/office/drawing/2014/main" id="{00000000-0008-0000-0C00-00006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0" name="Text Box 73">
          <a:extLst>
            <a:ext uri="{FF2B5EF4-FFF2-40B4-BE49-F238E27FC236}">
              <a16:creationId xmlns:a16="http://schemas.microsoft.com/office/drawing/2014/main" id="{00000000-0008-0000-0C00-00006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1" name="Text Box 38">
          <a:extLst>
            <a:ext uri="{FF2B5EF4-FFF2-40B4-BE49-F238E27FC236}">
              <a16:creationId xmlns:a16="http://schemas.microsoft.com/office/drawing/2014/main" id="{00000000-0008-0000-0C00-00006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2" name="Text Box 38">
          <a:extLst>
            <a:ext uri="{FF2B5EF4-FFF2-40B4-BE49-F238E27FC236}">
              <a16:creationId xmlns:a16="http://schemas.microsoft.com/office/drawing/2014/main" id="{00000000-0008-0000-0C00-00006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3" name="Text Box 38">
          <a:extLst>
            <a:ext uri="{FF2B5EF4-FFF2-40B4-BE49-F238E27FC236}">
              <a16:creationId xmlns:a16="http://schemas.microsoft.com/office/drawing/2014/main" id="{00000000-0008-0000-0C00-00006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4" name="Text Box 38">
          <a:extLst>
            <a:ext uri="{FF2B5EF4-FFF2-40B4-BE49-F238E27FC236}">
              <a16:creationId xmlns:a16="http://schemas.microsoft.com/office/drawing/2014/main" id="{00000000-0008-0000-0C00-00006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5" name="Text Box 38">
          <a:extLst>
            <a:ext uri="{FF2B5EF4-FFF2-40B4-BE49-F238E27FC236}">
              <a16:creationId xmlns:a16="http://schemas.microsoft.com/office/drawing/2014/main" id="{00000000-0008-0000-0C00-00006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6" name="Text Box 38">
          <a:extLst>
            <a:ext uri="{FF2B5EF4-FFF2-40B4-BE49-F238E27FC236}">
              <a16:creationId xmlns:a16="http://schemas.microsoft.com/office/drawing/2014/main" id="{00000000-0008-0000-0C00-00006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7" name="Text Box 38">
          <a:extLst>
            <a:ext uri="{FF2B5EF4-FFF2-40B4-BE49-F238E27FC236}">
              <a16:creationId xmlns:a16="http://schemas.microsoft.com/office/drawing/2014/main" id="{00000000-0008-0000-0C00-00006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8" name="Text Box 38">
          <a:extLst>
            <a:ext uri="{FF2B5EF4-FFF2-40B4-BE49-F238E27FC236}">
              <a16:creationId xmlns:a16="http://schemas.microsoft.com/office/drawing/2014/main" id="{00000000-0008-0000-0C00-00007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49" name="Text Box 38">
          <a:extLst>
            <a:ext uri="{FF2B5EF4-FFF2-40B4-BE49-F238E27FC236}">
              <a16:creationId xmlns:a16="http://schemas.microsoft.com/office/drawing/2014/main" id="{00000000-0008-0000-0C00-00007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0" name="Text Box 38">
          <a:extLst>
            <a:ext uri="{FF2B5EF4-FFF2-40B4-BE49-F238E27FC236}">
              <a16:creationId xmlns:a16="http://schemas.microsoft.com/office/drawing/2014/main" id="{00000000-0008-0000-0C00-00007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1" name="Text Box 38">
          <a:extLst>
            <a:ext uri="{FF2B5EF4-FFF2-40B4-BE49-F238E27FC236}">
              <a16:creationId xmlns:a16="http://schemas.microsoft.com/office/drawing/2014/main" id="{00000000-0008-0000-0C00-00007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2" name="Text Box 38">
          <a:extLst>
            <a:ext uri="{FF2B5EF4-FFF2-40B4-BE49-F238E27FC236}">
              <a16:creationId xmlns:a16="http://schemas.microsoft.com/office/drawing/2014/main" id="{00000000-0008-0000-0C00-00007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00000000-0008-0000-0C00-00007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4" name="Text Box 76">
          <a:extLst>
            <a:ext uri="{FF2B5EF4-FFF2-40B4-BE49-F238E27FC236}">
              <a16:creationId xmlns:a16="http://schemas.microsoft.com/office/drawing/2014/main" id="{00000000-0008-0000-0C00-00007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5" name="Text Box 77">
          <a:extLst>
            <a:ext uri="{FF2B5EF4-FFF2-40B4-BE49-F238E27FC236}">
              <a16:creationId xmlns:a16="http://schemas.microsoft.com/office/drawing/2014/main" id="{00000000-0008-0000-0C00-00007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6" name="Text Box 78">
          <a:extLst>
            <a:ext uri="{FF2B5EF4-FFF2-40B4-BE49-F238E27FC236}">
              <a16:creationId xmlns:a16="http://schemas.microsoft.com/office/drawing/2014/main" id="{00000000-0008-0000-0C00-00007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C00-00007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00000000-0008-0000-0C00-00007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59" name="Text Box 46">
          <a:extLst>
            <a:ext uri="{FF2B5EF4-FFF2-40B4-BE49-F238E27FC236}">
              <a16:creationId xmlns:a16="http://schemas.microsoft.com/office/drawing/2014/main" id="{00000000-0008-0000-0C00-00007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0" name="Text Box 43">
          <a:extLst>
            <a:ext uri="{FF2B5EF4-FFF2-40B4-BE49-F238E27FC236}">
              <a16:creationId xmlns:a16="http://schemas.microsoft.com/office/drawing/2014/main" id="{00000000-0008-0000-0C00-00007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1" name="Text Box 68">
          <a:extLst>
            <a:ext uri="{FF2B5EF4-FFF2-40B4-BE49-F238E27FC236}">
              <a16:creationId xmlns:a16="http://schemas.microsoft.com/office/drawing/2014/main" id="{00000000-0008-0000-0C00-00007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2" name="Text Box 69">
          <a:extLst>
            <a:ext uri="{FF2B5EF4-FFF2-40B4-BE49-F238E27FC236}">
              <a16:creationId xmlns:a16="http://schemas.microsoft.com/office/drawing/2014/main" id="{00000000-0008-0000-0C00-00007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3" name="Text Box 70">
          <a:extLst>
            <a:ext uri="{FF2B5EF4-FFF2-40B4-BE49-F238E27FC236}">
              <a16:creationId xmlns:a16="http://schemas.microsoft.com/office/drawing/2014/main" id="{00000000-0008-0000-0C00-00007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4" name="Text Box 71">
          <a:extLst>
            <a:ext uri="{FF2B5EF4-FFF2-40B4-BE49-F238E27FC236}">
              <a16:creationId xmlns:a16="http://schemas.microsoft.com/office/drawing/2014/main" id="{00000000-0008-0000-0C00-00008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5" name="Text Box 72">
          <a:extLst>
            <a:ext uri="{FF2B5EF4-FFF2-40B4-BE49-F238E27FC236}">
              <a16:creationId xmlns:a16="http://schemas.microsoft.com/office/drawing/2014/main" id="{00000000-0008-0000-0C00-00008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6" name="Text Box 73">
          <a:extLst>
            <a:ext uri="{FF2B5EF4-FFF2-40B4-BE49-F238E27FC236}">
              <a16:creationId xmlns:a16="http://schemas.microsoft.com/office/drawing/2014/main" id="{00000000-0008-0000-0C00-00008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7" name="Text Box 38">
          <a:extLst>
            <a:ext uri="{FF2B5EF4-FFF2-40B4-BE49-F238E27FC236}">
              <a16:creationId xmlns:a16="http://schemas.microsoft.com/office/drawing/2014/main" id="{00000000-0008-0000-0C00-00008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8" name="Text Box 38">
          <a:extLst>
            <a:ext uri="{FF2B5EF4-FFF2-40B4-BE49-F238E27FC236}">
              <a16:creationId xmlns:a16="http://schemas.microsoft.com/office/drawing/2014/main" id="{00000000-0008-0000-0C00-00008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69" name="Text Box 38">
          <a:extLst>
            <a:ext uri="{FF2B5EF4-FFF2-40B4-BE49-F238E27FC236}">
              <a16:creationId xmlns:a16="http://schemas.microsoft.com/office/drawing/2014/main" id="{00000000-0008-0000-0C00-00008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0" name="Text Box 38">
          <a:extLst>
            <a:ext uri="{FF2B5EF4-FFF2-40B4-BE49-F238E27FC236}">
              <a16:creationId xmlns:a16="http://schemas.microsoft.com/office/drawing/2014/main" id="{00000000-0008-0000-0C00-00008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1" name="Text Box 38">
          <a:extLst>
            <a:ext uri="{FF2B5EF4-FFF2-40B4-BE49-F238E27FC236}">
              <a16:creationId xmlns:a16="http://schemas.microsoft.com/office/drawing/2014/main" id="{00000000-0008-0000-0C00-00008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2" name="Text Box 38">
          <a:extLst>
            <a:ext uri="{FF2B5EF4-FFF2-40B4-BE49-F238E27FC236}">
              <a16:creationId xmlns:a16="http://schemas.microsoft.com/office/drawing/2014/main" id="{00000000-0008-0000-0C00-00008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3" name="Text Box 38">
          <a:extLst>
            <a:ext uri="{FF2B5EF4-FFF2-40B4-BE49-F238E27FC236}">
              <a16:creationId xmlns:a16="http://schemas.microsoft.com/office/drawing/2014/main" id="{00000000-0008-0000-0C00-00008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4" name="Text Box 38">
          <a:extLst>
            <a:ext uri="{FF2B5EF4-FFF2-40B4-BE49-F238E27FC236}">
              <a16:creationId xmlns:a16="http://schemas.microsoft.com/office/drawing/2014/main" id="{00000000-0008-0000-0C00-00008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5" name="Text Box 38">
          <a:extLst>
            <a:ext uri="{FF2B5EF4-FFF2-40B4-BE49-F238E27FC236}">
              <a16:creationId xmlns:a16="http://schemas.microsoft.com/office/drawing/2014/main" id="{00000000-0008-0000-0C00-00008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6" name="Text Box 38">
          <a:extLst>
            <a:ext uri="{FF2B5EF4-FFF2-40B4-BE49-F238E27FC236}">
              <a16:creationId xmlns:a16="http://schemas.microsoft.com/office/drawing/2014/main" id="{00000000-0008-0000-0C00-00008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7" name="Text Box 38">
          <a:extLst>
            <a:ext uri="{FF2B5EF4-FFF2-40B4-BE49-F238E27FC236}">
              <a16:creationId xmlns:a16="http://schemas.microsoft.com/office/drawing/2014/main" id="{00000000-0008-0000-0C00-00008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8" name="Text Box 38">
          <a:extLst>
            <a:ext uri="{FF2B5EF4-FFF2-40B4-BE49-F238E27FC236}">
              <a16:creationId xmlns:a16="http://schemas.microsoft.com/office/drawing/2014/main" id="{00000000-0008-0000-0C00-00008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00000000-0008-0000-0C00-00008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0" name="Text Box 76">
          <a:extLst>
            <a:ext uri="{FF2B5EF4-FFF2-40B4-BE49-F238E27FC236}">
              <a16:creationId xmlns:a16="http://schemas.microsoft.com/office/drawing/2014/main" id="{00000000-0008-0000-0C00-00009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1" name="Text Box 77">
          <a:extLst>
            <a:ext uri="{FF2B5EF4-FFF2-40B4-BE49-F238E27FC236}">
              <a16:creationId xmlns:a16="http://schemas.microsoft.com/office/drawing/2014/main" id="{00000000-0008-0000-0C00-00009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2" name="Text Box 78">
          <a:extLst>
            <a:ext uri="{FF2B5EF4-FFF2-40B4-BE49-F238E27FC236}">
              <a16:creationId xmlns:a16="http://schemas.microsoft.com/office/drawing/2014/main" id="{00000000-0008-0000-0C00-00009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00000000-0008-0000-0C00-00009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C00-00009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5" name="Text Box 46">
          <a:extLst>
            <a:ext uri="{FF2B5EF4-FFF2-40B4-BE49-F238E27FC236}">
              <a16:creationId xmlns:a16="http://schemas.microsoft.com/office/drawing/2014/main" id="{00000000-0008-0000-0C00-00009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6" name="Text Box 43">
          <a:extLst>
            <a:ext uri="{FF2B5EF4-FFF2-40B4-BE49-F238E27FC236}">
              <a16:creationId xmlns:a16="http://schemas.microsoft.com/office/drawing/2014/main" id="{00000000-0008-0000-0C00-00009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7" name="Text Box 68">
          <a:extLst>
            <a:ext uri="{FF2B5EF4-FFF2-40B4-BE49-F238E27FC236}">
              <a16:creationId xmlns:a16="http://schemas.microsoft.com/office/drawing/2014/main" id="{00000000-0008-0000-0C00-00009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8" name="Text Box 69">
          <a:extLst>
            <a:ext uri="{FF2B5EF4-FFF2-40B4-BE49-F238E27FC236}">
              <a16:creationId xmlns:a16="http://schemas.microsoft.com/office/drawing/2014/main" id="{00000000-0008-0000-0C00-00009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89" name="Text Box 70">
          <a:extLst>
            <a:ext uri="{FF2B5EF4-FFF2-40B4-BE49-F238E27FC236}">
              <a16:creationId xmlns:a16="http://schemas.microsoft.com/office/drawing/2014/main" id="{00000000-0008-0000-0C00-00009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0" name="Text Box 71">
          <a:extLst>
            <a:ext uri="{FF2B5EF4-FFF2-40B4-BE49-F238E27FC236}">
              <a16:creationId xmlns:a16="http://schemas.microsoft.com/office/drawing/2014/main" id="{00000000-0008-0000-0C00-00009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1" name="Text Box 72">
          <a:extLst>
            <a:ext uri="{FF2B5EF4-FFF2-40B4-BE49-F238E27FC236}">
              <a16:creationId xmlns:a16="http://schemas.microsoft.com/office/drawing/2014/main" id="{00000000-0008-0000-0C00-00009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2" name="Text Box 73">
          <a:extLst>
            <a:ext uri="{FF2B5EF4-FFF2-40B4-BE49-F238E27FC236}">
              <a16:creationId xmlns:a16="http://schemas.microsoft.com/office/drawing/2014/main" id="{00000000-0008-0000-0C00-00009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3" name="Text Box 38">
          <a:extLst>
            <a:ext uri="{FF2B5EF4-FFF2-40B4-BE49-F238E27FC236}">
              <a16:creationId xmlns:a16="http://schemas.microsoft.com/office/drawing/2014/main" id="{00000000-0008-0000-0C00-00009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4" name="Text Box 38">
          <a:extLst>
            <a:ext uri="{FF2B5EF4-FFF2-40B4-BE49-F238E27FC236}">
              <a16:creationId xmlns:a16="http://schemas.microsoft.com/office/drawing/2014/main" id="{00000000-0008-0000-0C00-00009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5" name="Text Box 38">
          <a:extLst>
            <a:ext uri="{FF2B5EF4-FFF2-40B4-BE49-F238E27FC236}">
              <a16:creationId xmlns:a16="http://schemas.microsoft.com/office/drawing/2014/main" id="{00000000-0008-0000-0C00-00009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6" name="Text Box 38">
          <a:extLst>
            <a:ext uri="{FF2B5EF4-FFF2-40B4-BE49-F238E27FC236}">
              <a16:creationId xmlns:a16="http://schemas.microsoft.com/office/drawing/2014/main" id="{00000000-0008-0000-0C00-0000A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7" name="Text Box 38">
          <a:extLst>
            <a:ext uri="{FF2B5EF4-FFF2-40B4-BE49-F238E27FC236}">
              <a16:creationId xmlns:a16="http://schemas.microsoft.com/office/drawing/2014/main" id="{00000000-0008-0000-0C00-0000A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8" name="Text Box 38">
          <a:extLst>
            <a:ext uri="{FF2B5EF4-FFF2-40B4-BE49-F238E27FC236}">
              <a16:creationId xmlns:a16="http://schemas.microsoft.com/office/drawing/2014/main" id="{00000000-0008-0000-0C00-0000A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099" name="Text Box 38">
          <a:extLst>
            <a:ext uri="{FF2B5EF4-FFF2-40B4-BE49-F238E27FC236}">
              <a16:creationId xmlns:a16="http://schemas.microsoft.com/office/drawing/2014/main" id="{00000000-0008-0000-0C00-0000A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0" name="Text Box 38">
          <a:extLst>
            <a:ext uri="{FF2B5EF4-FFF2-40B4-BE49-F238E27FC236}">
              <a16:creationId xmlns:a16="http://schemas.microsoft.com/office/drawing/2014/main" id="{00000000-0008-0000-0C00-0000A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1" name="Text Box 38">
          <a:extLst>
            <a:ext uri="{FF2B5EF4-FFF2-40B4-BE49-F238E27FC236}">
              <a16:creationId xmlns:a16="http://schemas.microsoft.com/office/drawing/2014/main" id="{00000000-0008-0000-0C00-0000A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2" name="Text Box 38">
          <a:extLst>
            <a:ext uri="{FF2B5EF4-FFF2-40B4-BE49-F238E27FC236}">
              <a16:creationId xmlns:a16="http://schemas.microsoft.com/office/drawing/2014/main" id="{00000000-0008-0000-0C00-0000A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3" name="Text Box 38">
          <a:extLst>
            <a:ext uri="{FF2B5EF4-FFF2-40B4-BE49-F238E27FC236}">
              <a16:creationId xmlns:a16="http://schemas.microsoft.com/office/drawing/2014/main" id="{00000000-0008-0000-0C00-0000A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4" name="Text Box 38">
          <a:extLst>
            <a:ext uri="{FF2B5EF4-FFF2-40B4-BE49-F238E27FC236}">
              <a16:creationId xmlns:a16="http://schemas.microsoft.com/office/drawing/2014/main" id="{00000000-0008-0000-0C00-0000A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00000000-0008-0000-0C00-0000A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6" name="Text Box 76">
          <a:extLst>
            <a:ext uri="{FF2B5EF4-FFF2-40B4-BE49-F238E27FC236}">
              <a16:creationId xmlns:a16="http://schemas.microsoft.com/office/drawing/2014/main" id="{00000000-0008-0000-0C00-0000A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7" name="Text Box 77">
          <a:extLst>
            <a:ext uri="{FF2B5EF4-FFF2-40B4-BE49-F238E27FC236}">
              <a16:creationId xmlns:a16="http://schemas.microsoft.com/office/drawing/2014/main" id="{00000000-0008-0000-0C00-0000A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8" name="Text Box 78">
          <a:extLst>
            <a:ext uri="{FF2B5EF4-FFF2-40B4-BE49-F238E27FC236}">
              <a16:creationId xmlns:a16="http://schemas.microsoft.com/office/drawing/2014/main" id="{00000000-0008-0000-0C00-0000A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00000000-0008-0000-0C00-0000A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00000000-0008-0000-0C00-0000A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11" name="Text Box 46">
          <a:extLst>
            <a:ext uri="{FF2B5EF4-FFF2-40B4-BE49-F238E27FC236}">
              <a16:creationId xmlns:a16="http://schemas.microsoft.com/office/drawing/2014/main" id="{00000000-0008-0000-0C00-0000A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12" name="Text Box 43">
          <a:extLst>
            <a:ext uri="{FF2B5EF4-FFF2-40B4-BE49-F238E27FC236}">
              <a16:creationId xmlns:a16="http://schemas.microsoft.com/office/drawing/2014/main" id="{00000000-0008-0000-0C00-0000B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13" name="Text Box 68">
          <a:extLst>
            <a:ext uri="{FF2B5EF4-FFF2-40B4-BE49-F238E27FC236}">
              <a16:creationId xmlns:a16="http://schemas.microsoft.com/office/drawing/2014/main" id="{00000000-0008-0000-0C00-0000B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14" name="Text Box 69">
          <a:extLst>
            <a:ext uri="{FF2B5EF4-FFF2-40B4-BE49-F238E27FC236}">
              <a16:creationId xmlns:a16="http://schemas.microsoft.com/office/drawing/2014/main" id="{00000000-0008-0000-0C00-0000B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15" name="Text Box 70">
          <a:extLst>
            <a:ext uri="{FF2B5EF4-FFF2-40B4-BE49-F238E27FC236}">
              <a16:creationId xmlns:a16="http://schemas.microsoft.com/office/drawing/2014/main" id="{00000000-0008-0000-0C00-0000B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16" name="Text Box 71">
          <a:extLst>
            <a:ext uri="{FF2B5EF4-FFF2-40B4-BE49-F238E27FC236}">
              <a16:creationId xmlns:a16="http://schemas.microsoft.com/office/drawing/2014/main" id="{00000000-0008-0000-0C00-0000B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17" name="Text Box 72">
          <a:extLst>
            <a:ext uri="{FF2B5EF4-FFF2-40B4-BE49-F238E27FC236}">
              <a16:creationId xmlns:a16="http://schemas.microsoft.com/office/drawing/2014/main" id="{00000000-0008-0000-0C00-0000B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18" name="Text Box 73">
          <a:extLst>
            <a:ext uri="{FF2B5EF4-FFF2-40B4-BE49-F238E27FC236}">
              <a16:creationId xmlns:a16="http://schemas.microsoft.com/office/drawing/2014/main" id="{00000000-0008-0000-0C00-0000B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19" name="Text Box 38">
          <a:extLst>
            <a:ext uri="{FF2B5EF4-FFF2-40B4-BE49-F238E27FC236}">
              <a16:creationId xmlns:a16="http://schemas.microsoft.com/office/drawing/2014/main" id="{00000000-0008-0000-0C00-0000B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0" name="Text Box 38">
          <a:extLst>
            <a:ext uri="{FF2B5EF4-FFF2-40B4-BE49-F238E27FC236}">
              <a16:creationId xmlns:a16="http://schemas.microsoft.com/office/drawing/2014/main" id="{00000000-0008-0000-0C00-0000B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1" name="Text Box 38">
          <a:extLst>
            <a:ext uri="{FF2B5EF4-FFF2-40B4-BE49-F238E27FC236}">
              <a16:creationId xmlns:a16="http://schemas.microsoft.com/office/drawing/2014/main" id="{00000000-0008-0000-0C00-0000B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2" name="Text Box 38">
          <a:extLst>
            <a:ext uri="{FF2B5EF4-FFF2-40B4-BE49-F238E27FC236}">
              <a16:creationId xmlns:a16="http://schemas.microsoft.com/office/drawing/2014/main" id="{00000000-0008-0000-0C00-0000B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3" name="Text Box 38">
          <a:extLst>
            <a:ext uri="{FF2B5EF4-FFF2-40B4-BE49-F238E27FC236}">
              <a16:creationId xmlns:a16="http://schemas.microsoft.com/office/drawing/2014/main" id="{00000000-0008-0000-0C00-0000B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4" name="Text Box 38">
          <a:extLst>
            <a:ext uri="{FF2B5EF4-FFF2-40B4-BE49-F238E27FC236}">
              <a16:creationId xmlns:a16="http://schemas.microsoft.com/office/drawing/2014/main" id="{00000000-0008-0000-0C00-0000B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5" name="Text Box 38">
          <a:extLst>
            <a:ext uri="{FF2B5EF4-FFF2-40B4-BE49-F238E27FC236}">
              <a16:creationId xmlns:a16="http://schemas.microsoft.com/office/drawing/2014/main" id="{00000000-0008-0000-0C00-0000B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6" name="Text Box 38">
          <a:extLst>
            <a:ext uri="{FF2B5EF4-FFF2-40B4-BE49-F238E27FC236}">
              <a16:creationId xmlns:a16="http://schemas.microsoft.com/office/drawing/2014/main" id="{00000000-0008-0000-0C00-0000B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7" name="Text Box 38">
          <a:extLst>
            <a:ext uri="{FF2B5EF4-FFF2-40B4-BE49-F238E27FC236}">
              <a16:creationId xmlns:a16="http://schemas.microsoft.com/office/drawing/2014/main" id="{00000000-0008-0000-0C00-0000B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8" name="Text Box 38">
          <a:extLst>
            <a:ext uri="{FF2B5EF4-FFF2-40B4-BE49-F238E27FC236}">
              <a16:creationId xmlns:a16="http://schemas.microsoft.com/office/drawing/2014/main" id="{00000000-0008-0000-0C00-0000C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29" name="Text Box 38">
          <a:extLst>
            <a:ext uri="{FF2B5EF4-FFF2-40B4-BE49-F238E27FC236}">
              <a16:creationId xmlns:a16="http://schemas.microsoft.com/office/drawing/2014/main" id="{00000000-0008-0000-0C00-0000C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0" name="Text Box 38">
          <a:extLst>
            <a:ext uri="{FF2B5EF4-FFF2-40B4-BE49-F238E27FC236}">
              <a16:creationId xmlns:a16="http://schemas.microsoft.com/office/drawing/2014/main" id="{00000000-0008-0000-0C00-0000C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00000000-0008-0000-0C00-0000C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2" name="Text Box 76">
          <a:extLst>
            <a:ext uri="{FF2B5EF4-FFF2-40B4-BE49-F238E27FC236}">
              <a16:creationId xmlns:a16="http://schemas.microsoft.com/office/drawing/2014/main" id="{00000000-0008-0000-0C00-0000C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3" name="Text Box 77">
          <a:extLst>
            <a:ext uri="{FF2B5EF4-FFF2-40B4-BE49-F238E27FC236}">
              <a16:creationId xmlns:a16="http://schemas.microsoft.com/office/drawing/2014/main" id="{00000000-0008-0000-0C00-0000C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4" name="Text Box 78">
          <a:extLst>
            <a:ext uri="{FF2B5EF4-FFF2-40B4-BE49-F238E27FC236}">
              <a16:creationId xmlns:a16="http://schemas.microsoft.com/office/drawing/2014/main" id="{00000000-0008-0000-0C00-0000C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00000000-0008-0000-0C00-0000C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00000000-0008-0000-0C00-0000C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7" name="Text Box 46">
          <a:extLst>
            <a:ext uri="{FF2B5EF4-FFF2-40B4-BE49-F238E27FC236}">
              <a16:creationId xmlns:a16="http://schemas.microsoft.com/office/drawing/2014/main" id="{00000000-0008-0000-0C00-0000C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0480"/>
    <xdr:sp macro="" textlink="">
      <xdr:nvSpPr>
        <xdr:cNvPr id="8138" name="Text Box 43">
          <a:extLst>
            <a:ext uri="{FF2B5EF4-FFF2-40B4-BE49-F238E27FC236}">
              <a16:creationId xmlns:a16="http://schemas.microsoft.com/office/drawing/2014/main" id="{00000000-0008-0000-0C00-0000C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39" name="Text Box 3">
          <a:extLst>
            <a:ext uri="{FF2B5EF4-FFF2-40B4-BE49-F238E27FC236}">
              <a16:creationId xmlns:a16="http://schemas.microsoft.com/office/drawing/2014/main" id="{00000000-0008-0000-0C00-0000C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0" name="Text Box 3">
          <a:extLst>
            <a:ext uri="{FF2B5EF4-FFF2-40B4-BE49-F238E27FC236}">
              <a16:creationId xmlns:a16="http://schemas.microsoft.com/office/drawing/2014/main" id="{00000000-0008-0000-0C00-0000C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1" name="Text Box 3">
          <a:extLst>
            <a:ext uri="{FF2B5EF4-FFF2-40B4-BE49-F238E27FC236}">
              <a16:creationId xmlns:a16="http://schemas.microsoft.com/office/drawing/2014/main" id="{00000000-0008-0000-0C00-0000C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2" name="Text Box 3">
          <a:extLst>
            <a:ext uri="{FF2B5EF4-FFF2-40B4-BE49-F238E27FC236}">
              <a16:creationId xmlns:a16="http://schemas.microsoft.com/office/drawing/2014/main" id="{00000000-0008-0000-0C00-0000C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3" name="Text Box 3">
          <a:extLst>
            <a:ext uri="{FF2B5EF4-FFF2-40B4-BE49-F238E27FC236}">
              <a16:creationId xmlns:a16="http://schemas.microsoft.com/office/drawing/2014/main" id="{00000000-0008-0000-0C00-0000C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4" name="Text Box 3">
          <a:extLst>
            <a:ext uri="{FF2B5EF4-FFF2-40B4-BE49-F238E27FC236}">
              <a16:creationId xmlns:a16="http://schemas.microsoft.com/office/drawing/2014/main" id="{00000000-0008-0000-0C00-0000D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5" name="Text Box 3">
          <a:extLst>
            <a:ext uri="{FF2B5EF4-FFF2-40B4-BE49-F238E27FC236}">
              <a16:creationId xmlns:a16="http://schemas.microsoft.com/office/drawing/2014/main" id="{00000000-0008-0000-0C00-0000D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6" name="Text Box 3">
          <a:extLst>
            <a:ext uri="{FF2B5EF4-FFF2-40B4-BE49-F238E27FC236}">
              <a16:creationId xmlns:a16="http://schemas.microsoft.com/office/drawing/2014/main" id="{00000000-0008-0000-0C00-0000D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7" name="Text Box 3">
          <a:extLst>
            <a:ext uri="{FF2B5EF4-FFF2-40B4-BE49-F238E27FC236}">
              <a16:creationId xmlns:a16="http://schemas.microsoft.com/office/drawing/2014/main" id="{00000000-0008-0000-0C00-0000D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8" name="Text Box 3">
          <a:extLst>
            <a:ext uri="{FF2B5EF4-FFF2-40B4-BE49-F238E27FC236}">
              <a16:creationId xmlns:a16="http://schemas.microsoft.com/office/drawing/2014/main" id="{00000000-0008-0000-0C00-0000D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49" name="Text Box 3">
          <a:extLst>
            <a:ext uri="{FF2B5EF4-FFF2-40B4-BE49-F238E27FC236}">
              <a16:creationId xmlns:a16="http://schemas.microsoft.com/office/drawing/2014/main" id="{00000000-0008-0000-0C00-0000D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0" name="Text Box 3">
          <a:extLst>
            <a:ext uri="{FF2B5EF4-FFF2-40B4-BE49-F238E27FC236}">
              <a16:creationId xmlns:a16="http://schemas.microsoft.com/office/drawing/2014/main" id="{00000000-0008-0000-0C00-0000D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1" name="Text Box 68">
          <a:extLst>
            <a:ext uri="{FF2B5EF4-FFF2-40B4-BE49-F238E27FC236}">
              <a16:creationId xmlns:a16="http://schemas.microsoft.com/office/drawing/2014/main" id="{00000000-0008-0000-0C00-0000D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2" name="Text Box 69">
          <a:extLst>
            <a:ext uri="{FF2B5EF4-FFF2-40B4-BE49-F238E27FC236}">
              <a16:creationId xmlns:a16="http://schemas.microsoft.com/office/drawing/2014/main" id="{00000000-0008-0000-0C00-0000D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3" name="Text Box 70">
          <a:extLst>
            <a:ext uri="{FF2B5EF4-FFF2-40B4-BE49-F238E27FC236}">
              <a16:creationId xmlns:a16="http://schemas.microsoft.com/office/drawing/2014/main" id="{00000000-0008-0000-0C00-0000D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4" name="Text Box 71">
          <a:extLst>
            <a:ext uri="{FF2B5EF4-FFF2-40B4-BE49-F238E27FC236}">
              <a16:creationId xmlns:a16="http://schemas.microsoft.com/office/drawing/2014/main" id="{00000000-0008-0000-0C00-0000D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5" name="Text Box 72">
          <a:extLst>
            <a:ext uri="{FF2B5EF4-FFF2-40B4-BE49-F238E27FC236}">
              <a16:creationId xmlns:a16="http://schemas.microsoft.com/office/drawing/2014/main" id="{00000000-0008-0000-0C00-0000D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6" name="Text Box 73">
          <a:extLst>
            <a:ext uri="{FF2B5EF4-FFF2-40B4-BE49-F238E27FC236}">
              <a16:creationId xmlns:a16="http://schemas.microsoft.com/office/drawing/2014/main" id="{00000000-0008-0000-0C00-0000D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7" name="Text Box 38">
          <a:extLst>
            <a:ext uri="{FF2B5EF4-FFF2-40B4-BE49-F238E27FC236}">
              <a16:creationId xmlns:a16="http://schemas.microsoft.com/office/drawing/2014/main" id="{00000000-0008-0000-0C00-0000D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8" name="Text Box 38">
          <a:extLst>
            <a:ext uri="{FF2B5EF4-FFF2-40B4-BE49-F238E27FC236}">
              <a16:creationId xmlns:a16="http://schemas.microsoft.com/office/drawing/2014/main" id="{00000000-0008-0000-0C00-0000D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59" name="Text Box 38">
          <a:extLst>
            <a:ext uri="{FF2B5EF4-FFF2-40B4-BE49-F238E27FC236}">
              <a16:creationId xmlns:a16="http://schemas.microsoft.com/office/drawing/2014/main" id="{00000000-0008-0000-0C00-0000D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0" name="Text Box 38">
          <a:extLst>
            <a:ext uri="{FF2B5EF4-FFF2-40B4-BE49-F238E27FC236}">
              <a16:creationId xmlns:a16="http://schemas.microsoft.com/office/drawing/2014/main" id="{00000000-0008-0000-0C00-0000E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1" name="Text Box 38">
          <a:extLst>
            <a:ext uri="{FF2B5EF4-FFF2-40B4-BE49-F238E27FC236}">
              <a16:creationId xmlns:a16="http://schemas.microsoft.com/office/drawing/2014/main" id="{00000000-0008-0000-0C00-0000E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2" name="Text Box 38">
          <a:extLst>
            <a:ext uri="{FF2B5EF4-FFF2-40B4-BE49-F238E27FC236}">
              <a16:creationId xmlns:a16="http://schemas.microsoft.com/office/drawing/2014/main" id="{00000000-0008-0000-0C00-0000E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3" name="Text Box 38">
          <a:extLst>
            <a:ext uri="{FF2B5EF4-FFF2-40B4-BE49-F238E27FC236}">
              <a16:creationId xmlns:a16="http://schemas.microsoft.com/office/drawing/2014/main" id="{00000000-0008-0000-0C00-0000E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4" name="Text Box 38">
          <a:extLst>
            <a:ext uri="{FF2B5EF4-FFF2-40B4-BE49-F238E27FC236}">
              <a16:creationId xmlns:a16="http://schemas.microsoft.com/office/drawing/2014/main" id="{00000000-0008-0000-0C00-0000E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5" name="Text Box 38">
          <a:extLst>
            <a:ext uri="{FF2B5EF4-FFF2-40B4-BE49-F238E27FC236}">
              <a16:creationId xmlns:a16="http://schemas.microsoft.com/office/drawing/2014/main" id="{00000000-0008-0000-0C00-0000E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6" name="Text Box 38">
          <a:extLst>
            <a:ext uri="{FF2B5EF4-FFF2-40B4-BE49-F238E27FC236}">
              <a16:creationId xmlns:a16="http://schemas.microsoft.com/office/drawing/2014/main" id="{00000000-0008-0000-0C00-0000E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7" name="Text Box 38">
          <a:extLst>
            <a:ext uri="{FF2B5EF4-FFF2-40B4-BE49-F238E27FC236}">
              <a16:creationId xmlns:a16="http://schemas.microsoft.com/office/drawing/2014/main" id="{00000000-0008-0000-0C00-0000E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8" name="Text Box 38">
          <a:extLst>
            <a:ext uri="{FF2B5EF4-FFF2-40B4-BE49-F238E27FC236}">
              <a16:creationId xmlns:a16="http://schemas.microsoft.com/office/drawing/2014/main" id="{00000000-0008-0000-0C00-0000E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00000000-0008-0000-0C00-0000E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0" name="Text Box 76">
          <a:extLst>
            <a:ext uri="{FF2B5EF4-FFF2-40B4-BE49-F238E27FC236}">
              <a16:creationId xmlns:a16="http://schemas.microsoft.com/office/drawing/2014/main" id="{00000000-0008-0000-0C00-0000E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1" name="Text Box 77">
          <a:extLst>
            <a:ext uri="{FF2B5EF4-FFF2-40B4-BE49-F238E27FC236}">
              <a16:creationId xmlns:a16="http://schemas.microsoft.com/office/drawing/2014/main" id="{00000000-0008-0000-0C00-0000E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2" name="Text Box 78">
          <a:extLst>
            <a:ext uri="{FF2B5EF4-FFF2-40B4-BE49-F238E27FC236}">
              <a16:creationId xmlns:a16="http://schemas.microsoft.com/office/drawing/2014/main" id="{00000000-0008-0000-0C00-0000E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00000000-0008-0000-0C00-0000E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00000000-0008-0000-0C00-0000E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5" name="Text Box 46">
          <a:extLst>
            <a:ext uri="{FF2B5EF4-FFF2-40B4-BE49-F238E27FC236}">
              <a16:creationId xmlns:a16="http://schemas.microsoft.com/office/drawing/2014/main" id="{00000000-0008-0000-0C00-0000E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6" name="Text Box 43">
          <a:extLst>
            <a:ext uri="{FF2B5EF4-FFF2-40B4-BE49-F238E27FC236}">
              <a16:creationId xmlns:a16="http://schemas.microsoft.com/office/drawing/2014/main" id="{00000000-0008-0000-0C00-0000F0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7" name="Text Box 3">
          <a:extLst>
            <a:ext uri="{FF2B5EF4-FFF2-40B4-BE49-F238E27FC236}">
              <a16:creationId xmlns:a16="http://schemas.microsoft.com/office/drawing/2014/main" id="{00000000-0008-0000-0C00-0000F1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8" name="Text Box 3">
          <a:extLst>
            <a:ext uri="{FF2B5EF4-FFF2-40B4-BE49-F238E27FC236}">
              <a16:creationId xmlns:a16="http://schemas.microsoft.com/office/drawing/2014/main" id="{00000000-0008-0000-0C00-0000F2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79" name="Text Box 3">
          <a:extLst>
            <a:ext uri="{FF2B5EF4-FFF2-40B4-BE49-F238E27FC236}">
              <a16:creationId xmlns:a16="http://schemas.microsoft.com/office/drawing/2014/main" id="{00000000-0008-0000-0C00-0000F3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0" name="Text Box 3">
          <a:extLst>
            <a:ext uri="{FF2B5EF4-FFF2-40B4-BE49-F238E27FC236}">
              <a16:creationId xmlns:a16="http://schemas.microsoft.com/office/drawing/2014/main" id="{00000000-0008-0000-0C00-0000F4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1" name="Text Box 3">
          <a:extLst>
            <a:ext uri="{FF2B5EF4-FFF2-40B4-BE49-F238E27FC236}">
              <a16:creationId xmlns:a16="http://schemas.microsoft.com/office/drawing/2014/main" id="{00000000-0008-0000-0C00-0000F5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2" name="Text Box 3">
          <a:extLst>
            <a:ext uri="{FF2B5EF4-FFF2-40B4-BE49-F238E27FC236}">
              <a16:creationId xmlns:a16="http://schemas.microsoft.com/office/drawing/2014/main" id="{00000000-0008-0000-0C00-0000F6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3" name="Text Box 3">
          <a:extLst>
            <a:ext uri="{FF2B5EF4-FFF2-40B4-BE49-F238E27FC236}">
              <a16:creationId xmlns:a16="http://schemas.microsoft.com/office/drawing/2014/main" id="{00000000-0008-0000-0C00-0000F7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4" name="Text Box 3">
          <a:extLst>
            <a:ext uri="{FF2B5EF4-FFF2-40B4-BE49-F238E27FC236}">
              <a16:creationId xmlns:a16="http://schemas.microsoft.com/office/drawing/2014/main" id="{00000000-0008-0000-0C00-0000F8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5" name="Text Box 3">
          <a:extLst>
            <a:ext uri="{FF2B5EF4-FFF2-40B4-BE49-F238E27FC236}">
              <a16:creationId xmlns:a16="http://schemas.microsoft.com/office/drawing/2014/main" id="{00000000-0008-0000-0C00-0000F9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6" name="Text Box 3">
          <a:extLst>
            <a:ext uri="{FF2B5EF4-FFF2-40B4-BE49-F238E27FC236}">
              <a16:creationId xmlns:a16="http://schemas.microsoft.com/office/drawing/2014/main" id="{00000000-0008-0000-0C00-0000FA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7" name="Text Box 3">
          <a:extLst>
            <a:ext uri="{FF2B5EF4-FFF2-40B4-BE49-F238E27FC236}">
              <a16:creationId xmlns:a16="http://schemas.microsoft.com/office/drawing/2014/main" id="{00000000-0008-0000-0C00-0000FB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8" name="Text Box 3">
          <a:extLst>
            <a:ext uri="{FF2B5EF4-FFF2-40B4-BE49-F238E27FC236}">
              <a16:creationId xmlns:a16="http://schemas.microsoft.com/office/drawing/2014/main" id="{00000000-0008-0000-0C00-0000FC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89" name="Text Box 68">
          <a:extLst>
            <a:ext uri="{FF2B5EF4-FFF2-40B4-BE49-F238E27FC236}">
              <a16:creationId xmlns:a16="http://schemas.microsoft.com/office/drawing/2014/main" id="{00000000-0008-0000-0C00-0000FD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0" name="Text Box 69">
          <a:extLst>
            <a:ext uri="{FF2B5EF4-FFF2-40B4-BE49-F238E27FC236}">
              <a16:creationId xmlns:a16="http://schemas.microsoft.com/office/drawing/2014/main" id="{00000000-0008-0000-0C00-0000FE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1" name="Text Box 70">
          <a:extLst>
            <a:ext uri="{FF2B5EF4-FFF2-40B4-BE49-F238E27FC236}">
              <a16:creationId xmlns:a16="http://schemas.microsoft.com/office/drawing/2014/main" id="{00000000-0008-0000-0C00-0000FF1F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2" name="Text Box 71">
          <a:extLst>
            <a:ext uri="{FF2B5EF4-FFF2-40B4-BE49-F238E27FC236}">
              <a16:creationId xmlns:a16="http://schemas.microsoft.com/office/drawing/2014/main" id="{00000000-0008-0000-0C00-00000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3" name="Text Box 72">
          <a:extLst>
            <a:ext uri="{FF2B5EF4-FFF2-40B4-BE49-F238E27FC236}">
              <a16:creationId xmlns:a16="http://schemas.microsoft.com/office/drawing/2014/main" id="{00000000-0008-0000-0C00-00000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4" name="Text Box 73">
          <a:extLst>
            <a:ext uri="{FF2B5EF4-FFF2-40B4-BE49-F238E27FC236}">
              <a16:creationId xmlns:a16="http://schemas.microsoft.com/office/drawing/2014/main" id="{00000000-0008-0000-0C00-00000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5" name="Text Box 38">
          <a:extLst>
            <a:ext uri="{FF2B5EF4-FFF2-40B4-BE49-F238E27FC236}">
              <a16:creationId xmlns:a16="http://schemas.microsoft.com/office/drawing/2014/main" id="{00000000-0008-0000-0C00-00000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6" name="Text Box 38">
          <a:extLst>
            <a:ext uri="{FF2B5EF4-FFF2-40B4-BE49-F238E27FC236}">
              <a16:creationId xmlns:a16="http://schemas.microsoft.com/office/drawing/2014/main" id="{00000000-0008-0000-0C00-00000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7" name="Text Box 38">
          <a:extLst>
            <a:ext uri="{FF2B5EF4-FFF2-40B4-BE49-F238E27FC236}">
              <a16:creationId xmlns:a16="http://schemas.microsoft.com/office/drawing/2014/main" id="{00000000-0008-0000-0C00-00000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8" name="Text Box 38">
          <a:extLst>
            <a:ext uri="{FF2B5EF4-FFF2-40B4-BE49-F238E27FC236}">
              <a16:creationId xmlns:a16="http://schemas.microsoft.com/office/drawing/2014/main" id="{00000000-0008-0000-0C00-00000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199" name="Text Box 38">
          <a:extLst>
            <a:ext uri="{FF2B5EF4-FFF2-40B4-BE49-F238E27FC236}">
              <a16:creationId xmlns:a16="http://schemas.microsoft.com/office/drawing/2014/main" id="{00000000-0008-0000-0C00-00000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0" name="Text Box 38">
          <a:extLst>
            <a:ext uri="{FF2B5EF4-FFF2-40B4-BE49-F238E27FC236}">
              <a16:creationId xmlns:a16="http://schemas.microsoft.com/office/drawing/2014/main" id="{00000000-0008-0000-0C00-00000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1" name="Text Box 38">
          <a:extLst>
            <a:ext uri="{FF2B5EF4-FFF2-40B4-BE49-F238E27FC236}">
              <a16:creationId xmlns:a16="http://schemas.microsoft.com/office/drawing/2014/main" id="{00000000-0008-0000-0C00-00000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2" name="Text Box 38">
          <a:extLst>
            <a:ext uri="{FF2B5EF4-FFF2-40B4-BE49-F238E27FC236}">
              <a16:creationId xmlns:a16="http://schemas.microsoft.com/office/drawing/2014/main" id="{00000000-0008-0000-0C00-00000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3" name="Text Box 38">
          <a:extLst>
            <a:ext uri="{FF2B5EF4-FFF2-40B4-BE49-F238E27FC236}">
              <a16:creationId xmlns:a16="http://schemas.microsoft.com/office/drawing/2014/main" id="{00000000-0008-0000-0C00-00000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4" name="Text Box 38">
          <a:extLst>
            <a:ext uri="{FF2B5EF4-FFF2-40B4-BE49-F238E27FC236}">
              <a16:creationId xmlns:a16="http://schemas.microsoft.com/office/drawing/2014/main" id="{00000000-0008-0000-0C00-00000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5" name="Text Box 38">
          <a:extLst>
            <a:ext uri="{FF2B5EF4-FFF2-40B4-BE49-F238E27FC236}">
              <a16:creationId xmlns:a16="http://schemas.microsoft.com/office/drawing/2014/main" id="{00000000-0008-0000-0C00-00000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6" name="Text Box 38">
          <a:extLst>
            <a:ext uri="{FF2B5EF4-FFF2-40B4-BE49-F238E27FC236}">
              <a16:creationId xmlns:a16="http://schemas.microsoft.com/office/drawing/2014/main" id="{00000000-0008-0000-0C00-00000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00000000-0008-0000-0C00-00000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8" name="Text Box 76">
          <a:extLst>
            <a:ext uri="{FF2B5EF4-FFF2-40B4-BE49-F238E27FC236}">
              <a16:creationId xmlns:a16="http://schemas.microsoft.com/office/drawing/2014/main" id="{00000000-0008-0000-0C00-00001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09" name="Text Box 77">
          <a:extLst>
            <a:ext uri="{FF2B5EF4-FFF2-40B4-BE49-F238E27FC236}">
              <a16:creationId xmlns:a16="http://schemas.microsoft.com/office/drawing/2014/main" id="{00000000-0008-0000-0C00-00001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0" name="Text Box 78">
          <a:extLst>
            <a:ext uri="{FF2B5EF4-FFF2-40B4-BE49-F238E27FC236}">
              <a16:creationId xmlns:a16="http://schemas.microsoft.com/office/drawing/2014/main" id="{00000000-0008-0000-0C00-00001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00000000-0008-0000-0C00-00001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00000000-0008-0000-0C00-00001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3" name="Text Box 46">
          <a:extLst>
            <a:ext uri="{FF2B5EF4-FFF2-40B4-BE49-F238E27FC236}">
              <a16:creationId xmlns:a16="http://schemas.microsoft.com/office/drawing/2014/main" id="{00000000-0008-0000-0C00-00001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4" name="Text Box 43">
          <a:extLst>
            <a:ext uri="{FF2B5EF4-FFF2-40B4-BE49-F238E27FC236}">
              <a16:creationId xmlns:a16="http://schemas.microsoft.com/office/drawing/2014/main" id="{00000000-0008-0000-0C00-00001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5" name="Text Box 68">
          <a:extLst>
            <a:ext uri="{FF2B5EF4-FFF2-40B4-BE49-F238E27FC236}">
              <a16:creationId xmlns:a16="http://schemas.microsoft.com/office/drawing/2014/main" id="{00000000-0008-0000-0C00-00001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6" name="Text Box 69">
          <a:extLst>
            <a:ext uri="{FF2B5EF4-FFF2-40B4-BE49-F238E27FC236}">
              <a16:creationId xmlns:a16="http://schemas.microsoft.com/office/drawing/2014/main" id="{00000000-0008-0000-0C00-00001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7" name="Text Box 70">
          <a:extLst>
            <a:ext uri="{FF2B5EF4-FFF2-40B4-BE49-F238E27FC236}">
              <a16:creationId xmlns:a16="http://schemas.microsoft.com/office/drawing/2014/main" id="{00000000-0008-0000-0C00-00001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8" name="Text Box 71">
          <a:extLst>
            <a:ext uri="{FF2B5EF4-FFF2-40B4-BE49-F238E27FC236}">
              <a16:creationId xmlns:a16="http://schemas.microsoft.com/office/drawing/2014/main" id="{00000000-0008-0000-0C00-00001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19" name="Text Box 72">
          <a:extLst>
            <a:ext uri="{FF2B5EF4-FFF2-40B4-BE49-F238E27FC236}">
              <a16:creationId xmlns:a16="http://schemas.microsoft.com/office/drawing/2014/main" id="{00000000-0008-0000-0C00-00001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0" name="Text Box 73">
          <a:extLst>
            <a:ext uri="{FF2B5EF4-FFF2-40B4-BE49-F238E27FC236}">
              <a16:creationId xmlns:a16="http://schemas.microsoft.com/office/drawing/2014/main" id="{00000000-0008-0000-0C00-00001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1" name="Text Box 38">
          <a:extLst>
            <a:ext uri="{FF2B5EF4-FFF2-40B4-BE49-F238E27FC236}">
              <a16:creationId xmlns:a16="http://schemas.microsoft.com/office/drawing/2014/main" id="{00000000-0008-0000-0C00-00001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2" name="Text Box 38">
          <a:extLst>
            <a:ext uri="{FF2B5EF4-FFF2-40B4-BE49-F238E27FC236}">
              <a16:creationId xmlns:a16="http://schemas.microsoft.com/office/drawing/2014/main" id="{00000000-0008-0000-0C00-00001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3" name="Text Box 38">
          <a:extLst>
            <a:ext uri="{FF2B5EF4-FFF2-40B4-BE49-F238E27FC236}">
              <a16:creationId xmlns:a16="http://schemas.microsoft.com/office/drawing/2014/main" id="{00000000-0008-0000-0C00-00001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4" name="Text Box 38">
          <a:extLst>
            <a:ext uri="{FF2B5EF4-FFF2-40B4-BE49-F238E27FC236}">
              <a16:creationId xmlns:a16="http://schemas.microsoft.com/office/drawing/2014/main" id="{00000000-0008-0000-0C00-00002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5" name="Text Box 38">
          <a:extLst>
            <a:ext uri="{FF2B5EF4-FFF2-40B4-BE49-F238E27FC236}">
              <a16:creationId xmlns:a16="http://schemas.microsoft.com/office/drawing/2014/main" id="{00000000-0008-0000-0C00-00002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6" name="Text Box 38">
          <a:extLst>
            <a:ext uri="{FF2B5EF4-FFF2-40B4-BE49-F238E27FC236}">
              <a16:creationId xmlns:a16="http://schemas.microsoft.com/office/drawing/2014/main" id="{00000000-0008-0000-0C00-00002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7" name="Text Box 38">
          <a:extLst>
            <a:ext uri="{FF2B5EF4-FFF2-40B4-BE49-F238E27FC236}">
              <a16:creationId xmlns:a16="http://schemas.microsoft.com/office/drawing/2014/main" id="{00000000-0008-0000-0C00-00002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8" name="Text Box 38">
          <a:extLst>
            <a:ext uri="{FF2B5EF4-FFF2-40B4-BE49-F238E27FC236}">
              <a16:creationId xmlns:a16="http://schemas.microsoft.com/office/drawing/2014/main" id="{00000000-0008-0000-0C00-00002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29" name="Text Box 38">
          <a:extLst>
            <a:ext uri="{FF2B5EF4-FFF2-40B4-BE49-F238E27FC236}">
              <a16:creationId xmlns:a16="http://schemas.microsoft.com/office/drawing/2014/main" id="{00000000-0008-0000-0C00-00002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0" name="Text Box 38">
          <a:extLst>
            <a:ext uri="{FF2B5EF4-FFF2-40B4-BE49-F238E27FC236}">
              <a16:creationId xmlns:a16="http://schemas.microsoft.com/office/drawing/2014/main" id="{00000000-0008-0000-0C00-00002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1" name="Text Box 38">
          <a:extLst>
            <a:ext uri="{FF2B5EF4-FFF2-40B4-BE49-F238E27FC236}">
              <a16:creationId xmlns:a16="http://schemas.microsoft.com/office/drawing/2014/main" id="{00000000-0008-0000-0C00-00002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2" name="Text Box 38">
          <a:extLst>
            <a:ext uri="{FF2B5EF4-FFF2-40B4-BE49-F238E27FC236}">
              <a16:creationId xmlns:a16="http://schemas.microsoft.com/office/drawing/2014/main" id="{00000000-0008-0000-0C00-00002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00000000-0008-0000-0C00-00002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4" name="Text Box 76">
          <a:extLst>
            <a:ext uri="{FF2B5EF4-FFF2-40B4-BE49-F238E27FC236}">
              <a16:creationId xmlns:a16="http://schemas.microsoft.com/office/drawing/2014/main" id="{00000000-0008-0000-0C00-00002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5" name="Text Box 77">
          <a:extLst>
            <a:ext uri="{FF2B5EF4-FFF2-40B4-BE49-F238E27FC236}">
              <a16:creationId xmlns:a16="http://schemas.microsoft.com/office/drawing/2014/main" id="{00000000-0008-0000-0C00-00002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6" name="Text Box 78">
          <a:extLst>
            <a:ext uri="{FF2B5EF4-FFF2-40B4-BE49-F238E27FC236}">
              <a16:creationId xmlns:a16="http://schemas.microsoft.com/office/drawing/2014/main" id="{00000000-0008-0000-0C00-00002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C00-00002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00000000-0008-0000-0C00-00002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39" name="Text Box 46">
          <a:extLst>
            <a:ext uri="{FF2B5EF4-FFF2-40B4-BE49-F238E27FC236}">
              <a16:creationId xmlns:a16="http://schemas.microsoft.com/office/drawing/2014/main" id="{00000000-0008-0000-0C00-00002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0" name="Text Box 43">
          <a:extLst>
            <a:ext uri="{FF2B5EF4-FFF2-40B4-BE49-F238E27FC236}">
              <a16:creationId xmlns:a16="http://schemas.microsoft.com/office/drawing/2014/main" id="{00000000-0008-0000-0C00-00003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1" name="Text Box 68">
          <a:extLst>
            <a:ext uri="{FF2B5EF4-FFF2-40B4-BE49-F238E27FC236}">
              <a16:creationId xmlns:a16="http://schemas.microsoft.com/office/drawing/2014/main" id="{00000000-0008-0000-0C00-00003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2" name="Text Box 69">
          <a:extLst>
            <a:ext uri="{FF2B5EF4-FFF2-40B4-BE49-F238E27FC236}">
              <a16:creationId xmlns:a16="http://schemas.microsoft.com/office/drawing/2014/main" id="{00000000-0008-0000-0C00-00003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3" name="Text Box 70">
          <a:extLst>
            <a:ext uri="{FF2B5EF4-FFF2-40B4-BE49-F238E27FC236}">
              <a16:creationId xmlns:a16="http://schemas.microsoft.com/office/drawing/2014/main" id="{00000000-0008-0000-0C00-00003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4" name="Text Box 71">
          <a:extLst>
            <a:ext uri="{FF2B5EF4-FFF2-40B4-BE49-F238E27FC236}">
              <a16:creationId xmlns:a16="http://schemas.microsoft.com/office/drawing/2014/main" id="{00000000-0008-0000-0C00-00003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5" name="Text Box 72">
          <a:extLst>
            <a:ext uri="{FF2B5EF4-FFF2-40B4-BE49-F238E27FC236}">
              <a16:creationId xmlns:a16="http://schemas.microsoft.com/office/drawing/2014/main" id="{00000000-0008-0000-0C00-00003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6" name="Text Box 73">
          <a:extLst>
            <a:ext uri="{FF2B5EF4-FFF2-40B4-BE49-F238E27FC236}">
              <a16:creationId xmlns:a16="http://schemas.microsoft.com/office/drawing/2014/main" id="{00000000-0008-0000-0C00-00003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7" name="Text Box 38">
          <a:extLst>
            <a:ext uri="{FF2B5EF4-FFF2-40B4-BE49-F238E27FC236}">
              <a16:creationId xmlns:a16="http://schemas.microsoft.com/office/drawing/2014/main" id="{00000000-0008-0000-0C00-00003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8" name="Text Box 38">
          <a:extLst>
            <a:ext uri="{FF2B5EF4-FFF2-40B4-BE49-F238E27FC236}">
              <a16:creationId xmlns:a16="http://schemas.microsoft.com/office/drawing/2014/main" id="{00000000-0008-0000-0C00-00003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49" name="Text Box 38">
          <a:extLst>
            <a:ext uri="{FF2B5EF4-FFF2-40B4-BE49-F238E27FC236}">
              <a16:creationId xmlns:a16="http://schemas.microsoft.com/office/drawing/2014/main" id="{00000000-0008-0000-0C00-00003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0" name="Text Box 38">
          <a:extLst>
            <a:ext uri="{FF2B5EF4-FFF2-40B4-BE49-F238E27FC236}">
              <a16:creationId xmlns:a16="http://schemas.microsoft.com/office/drawing/2014/main" id="{00000000-0008-0000-0C00-00003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1" name="Text Box 38">
          <a:extLst>
            <a:ext uri="{FF2B5EF4-FFF2-40B4-BE49-F238E27FC236}">
              <a16:creationId xmlns:a16="http://schemas.microsoft.com/office/drawing/2014/main" id="{00000000-0008-0000-0C00-00003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2" name="Text Box 38">
          <a:extLst>
            <a:ext uri="{FF2B5EF4-FFF2-40B4-BE49-F238E27FC236}">
              <a16:creationId xmlns:a16="http://schemas.microsoft.com/office/drawing/2014/main" id="{00000000-0008-0000-0C00-00003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3" name="Text Box 38">
          <a:extLst>
            <a:ext uri="{FF2B5EF4-FFF2-40B4-BE49-F238E27FC236}">
              <a16:creationId xmlns:a16="http://schemas.microsoft.com/office/drawing/2014/main" id="{00000000-0008-0000-0C00-00003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4" name="Text Box 38">
          <a:extLst>
            <a:ext uri="{FF2B5EF4-FFF2-40B4-BE49-F238E27FC236}">
              <a16:creationId xmlns:a16="http://schemas.microsoft.com/office/drawing/2014/main" id="{00000000-0008-0000-0C00-00003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5" name="Text Box 38">
          <a:extLst>
            <a:ext uri="{FF2B5EF4-FFF2-40B4-BE49-F238E27FC236}">
              <a16:creationId xmlns:a16="http://schemas.microsoft.com/office/drawing/2014/main" id="{00000000-0008-0000-0C00-00003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6" name="Text Box 38">
          <a:extLst>
            <a:ext uri="{FF2B5EF4-FFF2-40B4-BE49-F238E27FC236}">
              <a16:creationId xmlns:a16="http://schemas.microsoft.com/office/drawing/2014/main" id="{00000000-0008-0000-0C00-00004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7" name="Text Box 38">
          <a:extLst>
            <a:ext uri="{FF2B5EF4-FFF2-40B4-BE49-F238E27FC236}">
              <a16:creationId xmlns:a16="http://schemas.microsoft.com/office/drawing/2014/main" id="{00000000-0008-0000-0C00-00004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8" name="Text Box 38">
          <a:extLst>
            <a:ext uri="{FF2B5EF4-FFF2-40B4-BE49-F238E27FC236}">
              <a16:creationId xmlns:a16="http://schemas.microsoft.com/office/drawing/2014/main" id="{00000000-0008-0000-0C00-00004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00000000-0008-0000-0C00-00004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0" name="Text Box 76">
          <a:extLst>
            <a:ext uri="{FF2B5EF4-FFF2-40B4-BE49-F238E27FC236}">
              <a16:creationId xmlns:a16="http://schemas.microsoft.com/office/drawing/2014/main" id="{00000000-0008-0000-0C00-00004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1" name="Text Box 77">
          <a:extLst>
            <a:ext uri="{FF2B5EF4-FFF2-40B4-BE49-F238E27FC236}">
              <a16:creationId xmlns:a16="http://schemas.microsoft.com/office/drawing/2014/main" id="{00000000-0008-0000-0C00-00004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2" name="Text Box 78">
          <a:extLst>
            <a:ext uri="{FF2B5EF4-FFF2-40B4-BE49-F238E27FC236}">
              <a16:creationId xmlns:a16="http://schemas.microsoft.com/office/drawing/2014/main" id="{00000000-0008-0000-0C00-00004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00000000-0008-0000-0C00-00004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C00-00004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5" name="Text Box 46">
          <a:extLst>
            <a:ext uri="{FF2B5EF4-FFF2-40B4-BE49-F238E27FC236}">
              <a16:creationId xmlns:a16="http://schemas.microsoft.com/office/drawing/2014/main" id="{00000000-0008-0000-0C00-00004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6" name="Text Box 43">
          <a:extLst>
            <a:ext uri="{FF2B5EF4-FFF2-40B4-BE49-F238E27FC236}">
              <a16:creationId xmlns:a16="http://schemas.microsoft.com/office/drawing/2014/main" id="{00000000-0008-0000-0C00-00004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7" name="Text Box 3">
          <a:extLst>
            <a:ext uri="{FF2B5EF4-FFF2-40B4-BE49-F238E27FC236}">
              <a16:creationId xmlns:a16="http://schemas.microsoft.com/office/drawing/2014/main" id="{00000000-0008-0000-0C00-00004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8" name="Text Box 3">
          <a:extLst>
            <a:ext uri="{FF2B5EF4-FFF2-40B4-BE49-F238E27FC236}">
              <a16:creationId xmlns:a16="http://schemas.microsoft.com/office/drawing/2014/main" id="{00000000-0008-0000-0C00-00004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69" name="Text Box 3">
          <a:extLst>
            <a:ext uri="{FF2B5EF4-FFF2-40B4-BE49-F238E27FC236}">
              <a16:creationId xmlns:a16="http://schemas.microsoft.com/office/drawing/2014/main" id="{00000000-0008-0000-0C00-00004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0" name="Text Box 3">
          <a:extLst>
            <a:ext uri="{FF2B5EF4-FFF2-40B4-BE49-F238E27FC236}">
              <a16:creationId xmlns:a16="http://schemas.microsoft.com/office/drawing/2014/main" id="{00000000-0008-0000-0C00-00004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1" name="Text Box 3">
          <a:extLst>
            <a:ext uri="{FF2B5EF4-FFF2-40B4-BE49-F238E27FC236}">
              <a16:creationId xmlns:a16="http://schemas.microsoft.com/office/drawing/2014/main" id="{00000000-0008-0000-0C00-00004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2" name="Text Box 3">
          <a:extLst>
            <a:ext uri="{FF2B5EF4-FFF2-40B4-BE49-F238E27FC236}">
              <a16:creationId xmlns:a16="http://schemas.microsoft.com/office/drawing/2014/main" id="{00000000-0008-0000-0C00-00005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3" name="Text Box 3">
          <a:extLst>
            <a:ext uri="{FF2B5EF4-FFF2-40B4-BE49-F238E27FC236}">
              <a16:creationId xmlns:a16="http://schemas.microsoft.com/office/drawing/2014/main" id="{00000000-0008-0000-0C00-00005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4" name="Text Box 3">
          <a:extLst>
            <a:ext uri="{FF2B5EF4-FFF2-40B4-BE49-F238E27FC236}">
              <a16:creationId xmlns:a16="http://schemas.microsoft.com/office/drawing/2014/main" id="{00000000-0008-0000-0C00-00005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5" name="Text Box 3">
          <a:extLst>
            <a:ext uri="{FF2B5EF4-FFF2-40B4-BE49-F238E27FC236}">
              <a16:creationId xmlns:a16="http://schemas.microsoft.com/office/drawing/2014/main" id="{00000000-0008-0000-0C00-00005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00000000-0008-0000-0C00-00005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7" name="Text Box 3">
          <a:extLst>
            <a:ext uri="{FF2B5EF4-FFF2-40B4-BE49-F238E27FC236}">
              <a16:creationId xmlns:a16="http://schemas.microsoft.com/office/drawing/2014/main" id="{00000000-0008-0000-0C00-00005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8" name="Text Box 3">
          <a:extLst>
            <a:ext uri="{FF2B5EF4-FFF2-40B4-BE49-F238E27FC236}">
              <a16:creationId xmlns:a16="http://schemas.microsoft.com/office/drawing/2014/main" id="{00000000-0008-0000-0C00-00005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79" name="Text Box 68">
          <a:extLst>
            <a:ext uri="{FF2B5EF4-FFF2-40B4-BE49-F238E27FC236}">
              <a16:creationId xmlns:a16="http://schemas.microsoft.com/office/drawing/2014/main" id="{00000000-0008-0000-0C00-00005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0" name="Text Box 69">
          <a:extLst>
            <a:ext uri="{FF2B5EF4-FFF2-40B4-BE49-F238E27FC236}">
              <a16:creationId xmlns:a16="http://schemas.microsoft.com/office/drawing/2014/main" id="{00000000-0008-0000-0C00-00005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1" name="Text Box 70">
          <a:extLst>
            <a:ext uri="{FF2B5EF4-FFF2-40B4-BE49-F238E27FC236}">
              <a16:creationId xmlns:a16="http://schemas.microsoft.com/office/drawing/2014/main" id="{00000000-0008-0000-0C00-00005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2" name="Text Box 71">
          <a:extLst>
            <a:ext uri="{FF2B5EF4-FFF2-40B4-BE49-F238E27FC236}">
              <a16:creationId xmlns:a16="http://schemas.microsoft.com/office/drawing/2014/main" id="{00000000-0008-0000-0C00-00005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3" name="Text Box 72">
          <a:extLst>
            <a:ext uri="{FF2B5EF4-FFF2-40B4-BE49-F238E27FC236}">
              <a16:creationId xmlns:a16="http://schemas.microsoft.com/office/drawing/2014/main" id="{00000000-0008-0000-0C00-00005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4" name="Text Box 73">
          <a:extLst>
            <a:ext uri="{FF2B5EF4-FFF2-40B4-BE49-F238E27FC236}">
              <a16:creationId xmlns:a16="http://schemas.microsoft.com/office/drawing/2014/main" id="{00000000-0008-0000-0C00-00005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5" name="Text Box 38">
          <a:extLst>
            <a:ext uri="{FF2B5EF4-FFF2-40B4-BE49-F238E27FC236}">
              <a16:creationId xmlns:a16="http://schemas.microsoft.com/office/drawing/2014/main" id="{00000000-0008-0000-0C00-00005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6" name="Text Box 38">
          <a:extLst>
            <a:ext uri="{FF2B5EF4-FFF2-40B4-BE49-F238E27FC236}">
              <a16:creationId xmlns:a16="http://schemas.microsoft.com/office/drawing/2014/main" id="{00000000-0008-0000-0C00-00005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7" name="Text Box 38">
          <a:extLst>
            <a:ext uri="{FF2B5EF4-FFF2-40B4-BE49-F238E27FC236}">
              <a16:creationId xmlns:a16="http://schemas.microsoft.com/office/drawing/2014/main" id="{00000000-0008-0000-0C00-00005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8" name="Text Box 38">
          <a:extLst>
            <a:ext uri="{FF2B5EF4-FFF2-40B4-BE49-F238E27FC236}">
              <a16:creationId xmlns:a16="http://schemas.microsoft.com/office/drawing/2014/main" id="{00000000-0008-0000-0C00-00006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89" name="Text Box 38">
          <a:extLst>
            <a:ext uri="{FF2B5EF4-FFF2-40B4-BE49-F238E27FC236}">
              <a16:creationId xmlns:a16="http://schemas.microsoft.com/office/drawing/2014/main" id="{00000000-0008-0000-0C00-00006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0" name="Text Box 38">
          <a:extLst>
            <a:ext uri="{FF2B5EF4-FFF2-40B4-BE49-F238E27FC236}">
              <a16:creationId xmlns:a16="http://schemas.microsoft.com/office/drawing/2014/main" id="{00000000-0008-0000-0C00-00006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1" name="Text Box 38">
          <a:extLst>
            <a:ext uri="{FF2B5EF4-FFF2-40B4-BE49-F238E27FC236}">
              <a16:creationId xmlns:a16="http://schemas.microsoft.com/office/drawing/2014/main" id="{00000000-0008-0000-0C00-00006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2" name="Text Box 38">
          <a:extLst>
            <a:ext uri="{FF2B5EF4-FFF2-40B4-BE49-F238E27FC236}">
              <a16:creationId xmlns:a16="http://schemas.microsoft.com/office/drawing/2014/main" id="{00000000-0008-0000-0C00-00006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3" name="Text Box 38">
          <a:extLst>
            <a:ext uri="{FF2B5EF4-FFF2-40B4-BE49-F238E27FC236}">
              <a16:creationId xmlns:a16="http://schemas.microsoft.com/office/drawing/2014/main" id="{00000000-0008-0000-0C00-00006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4" name="Text Box 38">
          <a:extLst>
            <a:ext uri="{FF2B5EF4-FFF2-40B4-BE49-F238E27FC236}">
              <a16:creationId xmlns:a16="http://schemas.microsoft.com/office/drawing/2014/main" id="{00000000-0008-0000-0C00-00006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5" name="Text Box 38">
          <a:extLst>
            <a:ext uri="{FF2B5EF4-FFF2-40B4-BE49-F238E27FC236}">
              <a16:creationId xmlns:a16="http://schemas.microsoft.com/office/drawing/2014/main" id="{00000000-0008-0000-0C00-00006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6" name="Text Box 38">
          <a:extLst>
            <a:ext uri="{FF2B5EF4-FFF2-40B4-BE49-F238E27FC236}">
              <a16:creationId xmlns:a16="http://schemas.microsoft.com/office/drawing/2014/main" id="{00000000-0008-0000-0C00-00006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00000000-0008-0000-0C00-00006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8" name="Text Box 76">
          <a:extLst>
            <a:ext uri="{FF2B5EF4-FFF2-40B4-BE49-F238E27FC236}">
              <a16:creationId xmlns:a16="http://schemas.microsoft.com/office/drawing/2014/main" id="{00000000-0008-0000-0C00-00006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299" name="Text Box 77">
          <a:extLst>
            <a:ext uri="{FF2B5EF4-FFF2-40B4-BE49-F238E27FC236}">
              <a16:creationId xmlns:a16="http://schemas.microsoft.com/office/drawing/2014/main" id="{00000000-0008-0000-0C00-00006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0" name="Text Box 78">
          <a:extLst>
            <a:ext uri="{FF2B5EF4-FFF2-40B4-BE49-F238E27FC236}">
              <a16:creationId xmlns:a16="http://schemas.microsoft.com/office/drawing/2014/main" id="{00000000-0008-0000-0C00-00006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00000000-0008-0000-0C00-00006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00000000-0008-0000-0C00-00006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3" name="Text Box 46">
          <a:extLst>
            <a:ext uri="{FF2B5EF4-FFF2-40B4-BE49-F238E27FC236}">
              <a16:creationId xmlns:a16="http://schemas.microsoft.com/office/drawing/2014/main" id="{00000000-0008-0000-0C00-00006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4" name="Text Box 43">
          <a:extLst>
            <a:ext uri="{FF2B5EF4-FFF2-40B4-BE49-F238E27FC236}">
              <a16:creationId xmlns:a16="http://schemas.microsoft.com/office/drawing/2014/main" id="{00000000-0008-0000-0C00-00007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5" name="Text Box 68">
          <a:extLst>
            <a:ext uri="{FF2B5EF4-FFF2-40B4-BE49-F238E27FC236}">
              <a16:creationId xmlns:a16="http://schemas.microsoft.com/office/drawing/2014/main" id="{00000000-0008-0000-0C00-00007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6" name="Text Box 69">
          <a:extLst>
            <a:ext uri="{FF2B5EF4-FFF2-40B4-BE49-F238E27FC236}">
              <a16:creationId xmlns:a16="http://schemas.microsoft.com/office/drawing/2014/main" id="{00000000-0008-0000-0C00-00007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7" name="Text Box 70">
          <a:extLst>
            <a:ext uri="{FF2B5EF4-FFF2-40B4-BE49-F238E27FC236}">
              <a16:creationId xmlns:a16="http://schemas.microsoft.com/office/drawing/2014/main" id="{00000000-0008-0000-0C00-00007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8" name="Text Box 71">
          <a:extLst>
            <a:ext uri="{FF2B5EF4-FFF2-40B4-BE49-F238E27FC236}">
              <a16:creationId xmlns:a16="http://schemas.microsoft.com/office/drawing/2014/main" id="{00000000-0008-0000-0C00-00007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09" name="Text Box 72">
          <a:extLst>
            <a:ext uri="{FF2B5EF4-FFF2-40B4-BE49-F238E27FC236}">
              <a16:creationId xmlns:a16="http://schemas.microsoft.com/office/drawing/2014/main" id="{00000000-0008-0000-0C00-00007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0" name="Text Box 73">
          <a:extLst>
            <a:ext uri="{FF2B5EF4-FFF2-40B4-BE49-F238E27FC236}">
              <a16:creationId xmlns:a16="http://schemas.microsoft.com/office/drawing/2014/main" id="{00000000-0008-0000-0C00-00007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1" name="Text Box 38">
          <a:extLst>
            <a:ext uri="{FF2B5EF4-FFF2-40B4-BE49-F238E27FC236}">
              <a16:creationId xmlns:a16="http://schemas.microsoft.com/office/drawing/2014/main" id="{00000000-0008-0000-0C00-00007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2" name="Text Box 38">
          <a:extLst>
            <a:ext uri="{FF2B5EF4-FFF2-40B4-BE49-F238E27FC236}">
              <a16:creationId xmlns:a16="http://schemas.microsoft.com/office/drawing/2014/main" id="{00000000-0008-0000-0C00-00007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3" name="Text Box 38">
          <a:extLst>
            <a:ext uri="{FF2B5EF4-FFF2-40B4-BE49-F238E27FC236}">
              <a16:creationId xmlns:a16="http://schemas.microsoft.com/office/drawing/2014/main" id="{00000000-0008-0000-0C00-00007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4" name="Text Box 38">
          <a:extLst>
            <a:ext uri="{FF2B5EF4-FFF2-40B4-BE49-F238E27FC236}">
              <a16:creationId xmlns:a16="http://schemas.microsoft.com/office/drawing/2014/main" id="{00000000-0008-0000-0C00-00007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5" name="Text Box 38">
          <a:extLst>
            <a:ext uri="{FF2B5EF4-FFF2-40B4-BE49-F238E27FC236}">
              <a16:creationId xmlns:a16="http://schemas.microsoft.com/office/drawing/2014/main" id="{00000000-0008-0000-0C00-00007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6" name="Text Box 38">
          <a:extLst>
            <a:ext uri="{FF2B5EF4-FFF2-40B4-BE49-F238E27FC236}">
              <a16:creationId xmlns:a16="http://schemas.microsoft.com/office/drawing/2014/main" id="{00000000-0008-0000-0C00-00007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7" name="Text Box 38">
          <a:extLst>
            <a:ext uri="{FF2B5EF4-FFF2-40B4-BE49-F238E27FC236}">
              <a16:creationId xmlns:a16="http://schemas.microsoft.com/office/drawing/2014/main" id="{00000000-0008-0000-0C00-00007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8" name="Text Box 38">
          <a:extLst>
            <a:ext uri="{FF2B5EF4-FFF2-40B4-BE49-F238E27FC236}">
              <a16:creationId xmlns:a16="http://schemas.microsoft.com/office/drawing/2014/main" id="{00000000-0008-0000-0C00-00007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19" name="Text Box 38">
          <a:extLst>
            <a:ext uri="{FF2B5EF4-FFF2-40B4-BE49-F238E27FC236}">
              <a16:creationId xmlns:a16="http://schemas.microsoft.com/office/drawing/2014/main" id="{00000000-0008-0000-0C00-00007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0" name="Text Box 38">
          <a:extLst>
            <a:ext uri="{FF2B5EF4-FFF2-40B4-BE49-F238E27FC236}">
              <a16:creationId xmlns:a16="http://schemas.microsoft.com/office/drawing/2014/main" id="{00000000-0008-0000-0C00-00008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1" name="Text Box 38">
          <a:extLst>
            <a:ext uri="{FF2B5EF4-FFF2-40B4-BE49-F238E27FC236}">
              <a16:creationId xmlns:a16="http://schemas.microsoft.com/office/drawing/2014/main" id="{00000000-0008-0000-0C00-00008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2" name="Text Box 38">
          <a:extLst>
            <a:ext uri="{FF2B5EF4-FFF2-40B4-BE49-F238E27FC236}">
              <a16:creationId xmlns:a16="http://schemas.microsoft.com/office/drawing/2014/main" id="{00000000-0008-0000-0C00-00008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00000000-0008-0000-0C00-00008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4" name="Text Box 76">
          <a:extLst>
            <a:ext uri="{FF2B5EF4-FFF2-40B4-BE49-F238E27FC236}">
              <a16:creationId xmlns:a16="http://schemas.microsoft.com/office/drawing/2014/main" id="{00000000-0008-0000-0C00-00008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5" name="Text Box 77">
          <a:extLst>
            <a:ext uri="{FF2B5EF4-FFF2-40B4-BE49-F238E27FC236}">
              <a16:creationId xmlns:a16="http://schemas.microsoft.com/office/drawing/2014/main" id="{00000000-0008-0000-0C00-00008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6" name="Text Box 78">
          <a:extLst>
            <a:ext uri="{FF2B5EF4-FFF2-40B4-BE49-F238E27FC236}">
              <a16:creationId xmlns:a16="http://schemas.microsoft.com/office/drawing/2014/main" id="{00000000-0008-0000-0C00-00008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00000000-0008-0000-0C00-00008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00000000-0008-0000-0C00-00008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29" name="Text Box 46">
          <a:extLst>
            <a:ext uri="{FF2B5EF4-FFF2-40B4-BE49-F238E27FC236}">
              <a16:creationId xmlns:a16="http://schemas.microsoft.com/office/drawing/2014/main" id="{00000000-0008-0000-0C00-00008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0" name="Text Box 43">
          <a:extLst>
            <a:ext uri="{FF2B5EF4-FFF2-40B4-BE49-F238E27FC236}">
              <a16:creationId xmlns:a16="http://schemas.microsoft.com/office/drawing/2014/main" id="{00000000-0008-0000-0C00-00008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1" name="Text Box 68">
          <a:extLst>
            <a:ext uri="{FF2B5EF4-FFF2-40B4-BE49-F238E27FC236}">
              <a16:creationId xmlns:a16="http://schemas.microsoft.com/office/drawing/2014/main" id="{00000000-0008-0000-0C00-00008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2" name="Text Box 69">
          <a:extLst>
            <a:ext uri="{FF2B5EF4-FFF2-40B4-BE49-F238E27FC236}">
              <a16:creationId xmlns:a16="http://schemas.microsoft.com/office/drawing/2014/main" id="{00000000-0008-0000-0C00-00008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3" name="Text Box 70">
          <a:extLst>
            <a:ext uri="{FF2B5EF4-FFF2-40B4-BE49-F238E27FC236}">
              <a16:creationId xmlns:a16="http://schemas.microsoft.com/office/drawing/2014/main" id="{00000000-0008-0000-0C00-00008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4" name="Text Box 71">
          <a:extLst>
            <a:ext uri="{FF2B5EF4-FFF2-40B4-BE49-F238E27FC236}">
              <a16:creationId xmlns:a16="http://schemas.microsoft.com/office/drawing/2014/main" id="{00000000-0008-0000-0C00-00008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5" name="Text Box 72">
          <a:extLst>
            <a:ext uri="{FF2B5EF4-FFF2-40B4-BE49-F238E27FC236}">
              <a16:creationId xmlns:a16="http://schemas.microsoft.com/office/drawing/2014/main" id="{00000000-0008-0000-0C00-00008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6" name="Text Box 73">
          <a:extLst>
            <a:ext uri="{FF2B5EF4-FFF2-40B4-BE49-F238E27FC236}">
              <a16:creationId xmlns:a16="http://schemas.microsoft.com/office/drawing/2014/main" id="{00000000-0008-0000-0C00-00009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7" name="Text Box 38">
          <a:extLst>
            <a:ext uri="{FF2B5EF4-FFF2-40B4-BE49-F238E27FC236}">
              <a16:creationId xmlns:a16="http://schemas.microsoft.com/office/drawing/2014/main" id="{00000000-0008-0000-0C00-00009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8" name="Text Box 38">
          <a:extLst>
            <a:ext uri="{FF2B5EF4-FFF2-40B4-BE49-F238E27FC236}">
              <a16:creationId xmlns:a16="http://schemas.microsoft.com/office/drawing/2014/main" id="{00000000-0008-0000-0C00-00009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39" name="Text Box 38">
          <a:extLst>
            <a:ext uri="{FF2B5EF4-FFF2-40B4-BE49-F238E27FC236}">
              <a16:creationId xmlns:a16="http://schemas.microsoft.com/office/drawing/2014/main" id="{00000000-0008-0000-0C00-00009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0" name="Text Box 38">
          <a:extLst>
            <a:ext uri="{FF2B5EF4-FFF2-40B4-BE49-F238E27FC236}">
              <a16:creationId xmlns:a16="http://schemas.microsoft.com/office/drawing/2014/main" id="{00000000-0008-0000-0C00-00009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1" name="Text Box 38">
          <a:extLst>
            <a:ext uri="{FF2B5EF4-FFF2-40B4-BE49-F238E27FC236}">
              <a16:creationId xmlns:a16="http://schemas.microsoft.com/office/drawing/2014/main" id="{00000000-0008-0000-0C00-00009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2" name="Text Box 38">
          <a:extLst>
            <a:ext uri="{FF2B5EF4-FFF2-40B4-BE49-F238E27FC236}">
              <a16:creationId xmlns:a16="http://schemas.microsoft.com/office/drawing/2014/main" id="{00000000-0008-0000-0C00-00009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3" name="Text Box 38">
          <a:extLst>
            <a:ext uri="{FF2B5EF4-FFF2-40B4-BE49-F238E27FC236}">
              <a16:creationId xmlns:a16="http://schemas.microsoft.com/office/drawing/2014/main" id="{00000000-0008-0000-0C00-00009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4" name="Text Box 38">
          <a:extLst>
            <a:ext uri="{FF2B5EF4-FFF2-40B4-BE49-F238E27FC236}">
              <a16:creationId xmlns:a16="http://schemas.microsoft.com/office/drawing/2014/main" id="{00000000-0008-0000-0C00-00009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5" name="Text Box 38">
          <a:extLst>
            <a:ext uri="{FF2B5EF4-FFF2-40B4-BE49-F238E27FC236}">
              <a16:creationId xmlns:a16="http://schemas.microsoft.com/office/drawing/2014/main" id="{00000000-0008-0000-0C00-00009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6" name="Text Box 38">
          <a:extLst>
            <a:ext uri="{FF2B5EF4-FFF2-40B4-BE49-F238E27FC236}">
              <a16:creationId xmlns:a16="http://schemas.microsoft.com/office/drawing/2014/main" id="{00000000-0008-0000-0C00-00009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7" name="Text Box 38">
          <a:extLst>
            <a:ext uri="{FF2B5EF4-FFF2-40B4-BE49-F238E27FC236}">
              <a16:creationId xmlns:a16="http://schemas.microsoft.com/office/drawing/2014/main" id="{00000000-0008-0000-0C00-00009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8" name="Text Box 38">
          <a:extLst>
            <a:ext uri="{FF2B5EF4-FFF2-40B4-BE49-F238E27FC236}">
              <a16:creationId xmlns:a16="http://schemas.microsoft.com/office/drawing/2014/main" id="{00000000-0008-0000-0C00-00009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00000000-0008-0000-0C00-00009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0" name="Text Box 76">
          <a:extLst>
            <a:ext uri="{FF2B5EF4-FFF2-40B4-BE49-F238E27FC236}">
              <a16:creationId xmlns:a16="http://schemas.microsoft.com/office/drawing/2014/main" id="{00000000-0008-0000-0C00-00009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1" name="Text Box 77">
          <a:extLst>
            <a:ext uri="{FF2B5EF4-FFF2-40B4-BE49-F238E27FC236}">
              <a16:creationId xmlns:a16="http://schemas.microsoft.com/office/drawing/2014/main" id="{00000000-0008-0000-0C00-00009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2" name="Text Box 78">
          <a:extLst>
            <a:ext uri="{FF2B5EF4-FFF2-40B4-BE49-F238E27FC236}">
              <a16:creationId xmlns:a16="http://schemas.microsoft.com/office/drawing/2014/main" id="{00000000-0008-0000-0C00-0000A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00000000-0008-0000-0C00-0000A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00000000-0008-0000-0C00-0000A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5" name="Text Box 46">
          <a:extLst>
            <a:ext uri="{FF2B5EF4-FFF2-40B4-BE49-F238E27FC236}">
              <a16:creationId xmlns:a16="http://schemas.microsoft.com/office/drawing/2014/main" id="{00000000-0008-0000-0C00-0000A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6" name="Text Box 43">
          <a:extLst>
            <a:ext uri="{FF2B5EF4-FFF2-40B4-BE49-F238E27FC236}">
              <a16:creationId xmlns:a16="http://schemas.microsoft.com/office/drawing/2014/main" id="{00000000-0008-0000-0C00-0000A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7" name="Text Box 68">
          <a:extLst>
            <a:ext uri="{FF2B5EF4-FFF2-40B4-BE49-F238E27FC236}">
              <a16:creationId xmlns:a16="http://schemas.microsoft.com/office/drawing/2014/main" id="{00000000-0008-0000-0C00-0000A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8" name="Text Box 69">
          <a:extLst>
            <a:ext uri="{FF2B5EF4-FFF2-40B4-BE49-F238E27FC236}">
              <a16:creationId xmlns:a16="http://schemas.microsoft.com/office/drawing/2014/main" id="{00000000-0008-0000-0C00-0000A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59" name="Text Box 70">
          <a:extLst>
            <a:ext uri="{FF2B5EF4-FFF2-40B4-BE49-F238E27FC236}">
              <a16:creationId xmlns:a16="http://schemas.microsoft.com/office/drawing/2014/main" id="{00000000-0008-0000-0C00-0000A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0" name="Text Box 71">
          <a:extLst>
            <a:ext uri="{FF2B5EF4-FFF2-40B4-BE49-F238E27FC236}">
              <a16:creationId xmlns:a16="http://schemas.microsoft.com/office/drawing/2014/main" id="{00000000-0008-0000-0C00-0000A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1" name="Text Box 72">
          <a:extLst>
            <a:ext uri="{FF2B5EF4-FFF2-40B4-BE49-F238E27FC236}">
              <a16:creationId xmlns:a16="http://schemas.microsoft.com/office/drawing/2014/main" id="{00000000-0008-0000-0C00-0000A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2" name="Text Box 73">
          <a:extLst>
            <a:ext uri="{FF2B5EF4-FFF2-40B4-BE49-F238E27FC236}">
              <a16:creationId xmlns:a16="http://schemas.microsoft.com/office/drawing/2014/main" id="{00000000-0008-0000-0C00-0000A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3" name="Text Box 38">
          <a:extLst>
            <a:ext uri="{FF2B5EF4-FFF2-40B4-BE49-F238E27FC236}">
              <a16:creationId xmlns:a16="http://schemas.microsoft.com/office/drawing/2014/main" id="{00000000-0008-0000-0C00-0000A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4" name="Text Box 38">
          <a:extLst>
            <a:ext uri="{FF2B5EF4-FFF2-40B4-BE49-F238E27FC236}">
              <a16:creationId xmlns:a16="http://schemas.microsoft.com/office/drawing/2014/main" id="{00000000-0008-0000-0C00-0000A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5" name="Text Box 38">
          <a:extLst>
            <a:ext uri="{FF2B5EF4-FFF2-40B4-BE49-F238E27FC236}">
              <a16:creationId xmlns:a16="http://schemas.microsoft.com/office/drawing/2014/main" id="{00000000-0008-0000-0C00-0000A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6" name="Text Box 38">
          <a:extLst>
            <a:ext uri="{FF2B5EF4-FFF2-40B4-BE49-F238E27FC236}">
              <a16:creationId xmlns:a16="http://schemas.microsoft.com/office/drawing/2014/main" id="{00000000-0008-0000-0C00-0000A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7" name="Text Box 38">
          <a:extLst>
            <a:ext uri="{FF2B5EF4-FFF2-40B4-BE49-F238E27FC236}">
              <a16:creationId xmlns:a16="http://schemas.microsoft.com/office/drawing/2014/main" id="{00000000-0008-0000-0C00-0000A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8" name="Text Box 38">
          <a:extLst>
            <a:ext uri="{FF2B5EF4-FFF2-40B4-BE49-F238E27FC236}">
              <a16:creationId xmlns:a16="http://schemas.microsoft.com/office/drawing/2014/main" id="{00000000-0008-0000-0C00-0000B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69" name="Text Box 38">
          <a:extLst>
            <a:ext uri="{FF2B5EF4-FFF2-40B4-BE49-F238E27FC236}">
              <a16:creationId xmlns:a16="http://schemas.microsoft.com/office/drawing/2014/main" id="{00000000-0008-0000-0C00-0000B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0" name="Text Box 38">
          <a:extLst>
            <a:ext uri="{FF2B5EF4-FFF2-40B4-BE49-F238E27FC236}">
              <a16:creationId xmlns:a16="http://schemas.microsoft.com/office/drawing/2014/main" id="{00000000-0008-0000-0C00-0000B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1" name="Text Box 38">
          <a:extLst>
            <a:ext uri="{FF2B5EF4-FFF2-40B4-BE49-F238E27FC236}">
              <a16:creationId xmlns:a16="http://schemas.microsoft.com/office/drawing/2014/main" id="{00000000-0008-0000-0C00-0000B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2" name="Text Box 38">
          <a:extLst>
            <a:ext uri="{FF2B5EF4-FFF2-40B4-BE49-F238E27FC236}">
              <a16:creationId xmlns:a16="http://schemas.microsoft.com/office/drawing/2014/main" id="{00000000-0008-0000-0C00-0000B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3" name="Text Box 38">
          <a:extLst>
            <a:ext uri="{FF2B5EF4-FFF2-40B4-BE49-F238E27FC236}">
              <a16:creationId xmlns:a16="http://schemas.microsoft.com/office/drawing/2014/main" id="{00000000-0008-0000-0C00-0000B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4" name="Text Box 38">
          <a:extLst>
            <a:ext uri="{FF2B5EF4-FFF2-40B4-BE49-F238E27FC236}">
              <a16:creationId xmlns:a16="http://schemas.microsoft.com/office/drawing/2014/main" id="{00000000-0008-0000-0C00-0000B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00000000-0008-0000-0C00-0000B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6" name="Text Box 76">
          <a:extLst>
            <a:ext uri="{FF2B5EF4-FFF2-40B4-BE49-F238E27FC236}">
              <a16:creationId xmlns:a16="http://schemas.microsoft.com/office/drawing/2014/main" id="{00000000-0008-0000-0C00-0000B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7" name="Text Box 77">
          <a:extLst>
            <a:ext uri="{FF2B5EF4-FFF2-40B4-BE49-F238E27FC236}">
              <a16:creationId xmlns:a16="http://schemas.microsoft.com/office/drawing/2014/main" id="{00000000-0008-0000-0C00-0000B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8" name="Text Box 78">
          <a:extLst>
            <a:ext uri="{FF2B5EF4-FFF2-40B4-BE49-F238E27FC236}">
              <a16:creationId xmlns:a16="http://schemas.microsoft.com/office/drawing/2014/main" id="{00000000-0008-0000-0C00-0000B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00000000-0008-0000-0C00-0000B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00000000-0008-0000-0C00-0000B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1" name="Text Box 46">
          <a:extLst>
            <a:ext uri="{FF2B5EF4-FFF2-40B4-BE49-F238E27FC236}">
              <a16:creationId xmlns:a16="http://schemas.microsoft.com/office/drawing/2014/main" id="{00000000-0008-0000-0C00-0000B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2" name="Text Box 43">
          <a:extLst>
            <a:ext uri="{FF2B5EF4-FFF2-40B4-BE49-F238E27FC236}">
              <a16:creationId xmlns:a16="http://schemas.microsoft.com/office/drawing/2014/main" id="{00000000-0008-0000-0C00-0000B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3" name="Text Box 68">
          <a:extLst>
            <a:ext uri="{FF2B5EF4-FFF2-40B4-BE49-F238E27FC236}">
              <a16:creationId xmlns:a16="http://schemas.microsoft.com/office/drawing/2014/main" id="{00000000-0008-0000-0C00-0000B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4" name="Text Box 69">
          <a:extLst>
            <a:ext uri="{FF2B5EF4-FFF2-40B4-BE49-F238E27FC236}">
              <a16:creationId xmlns:a16="http://schemas.microsoft.com/office/drawing/2014/main" id="{00000000-0008-0000-0C00-0000C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5" name="Text Box 70">
          <a:extLst>
            <a:ext uri="{FF2B5EF4-FFF2-40B4-BE49-F238E27FC236}">
              <a16:creationId xmlns:a16="http://schemas.microsoft.com/office/drawing/2014/main" id="{00000000-0008-0000-0C00-0000C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6" name="Text Box 71">
          <a:extLst>
            <a:ext uri="{FF2B5EF4-FFF2-40B4-BE49-F238E27FC236}">
              <a16:creationId xmlns:a16="http://schemas.microsoft.com/office/drawing/2014/main" id="{00000000-0008-0000-0C00-0000C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7" name="Text Box 72">
          <a:extLst>
            <a:ext uri="{FF2B5EF4-FFF2-40B4-BE49-F238E27FC236}">
              <a16:creationId xmlns:a16="http://schemas.microsoft.com/office/drawing/2014/main" id="{00000000-0008-0000-0C00-0000C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8" name="Text Box 73">
          <a:extLst>
            <a:ext uri="{FF2B5EF4-FFF2-40B4-BE49-F238E27FC236}">
              <a16:creationId xmlns:a16="http://schemas.microsoft.com/office/drawing/2014/main" id="{00000000-0008-0000-0C00-0000C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89" name="Text Box 38">
          <a:extLst>
            <a:ext uri="{FF2B5EF4-FFF2-40B4-BE49-F238E27FC236}">
              <a16:creationId xmlns:a16="http://schemas.microsoft.com/office/drawing/2014/main" id="{00000000-0008-0000-0C00-0000C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0" name="Text Box 38">
          <a:extLst>
            <a:ext uri="{FF2B5EF4-FFF2-40B4-BE49-F238E27FC236}">
              <a16:creationId xmlns:a16="http://schemas.microsoft.com/office/drawing/2014/main" id="{00000000-0008-0000-0C00-0000C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1" name="Text Box 38">
          <a:extLst>
            <a:ext uri="{FF2B5EF4-FFF2-40B4-BE49-F238E27FC236}">
              <a16:creationId xmlns:a16="http://schemas.microsoft.com/office/drawing/2014/main" id="{00000000-0008-0000-0C00-0000C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2" name="Text Box 38">
          <a:extLst>
            <a:ext uri="{FF2B5EF4-FFF2-40B4-BE49-F238E27FC236}">
              <a16:creationId xmlns:a16="http://schemas.microsoft.com/office/drawing/2014/main" id="{00000000-0008-0000-0C00-0000C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3" name="Text Box 38">
          <a:extLst>
            <a:ext uri="{FF2B5EF4-FFF2-40B4-BE49-F238E27FC236}">
              <a16:creationId xmlns:a16="http://schemas.microsoft.com/office/drawing/2014/main" id="{00000000-0008-0000-0C00-0000C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4" name="Text Box 38">
          <a:extLst>
            <a:ext uri="{FF2B5EF4-FFF2-40B4-BE49-F238E27FC236}">
              <a16:creationId xmlns:a16="http://schemas.microsoft.com/office/drawing/2014/main" id="{00000000-0008-0000-0C00-0000C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5" name="Text Box 38">
          <a:extLst>
            <a:ext uri="{FF2B5EF4-FFF2-40B4-BE49-F238E27FC236}">
              <a16:creationId xmlns:a16="http://schemas.microsoft.com/office/drawing/2014/main" id="{00000000-0008-0000-0C00-0000C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6" name="Text Box 38">
          <a:extLst>
            <a:ext uri="{FF2B5EF4-FFF2-40B4-BE49-F238E27FC236}">
              <a16:creationId xmlns:a16="http://schemas.microsoft.com/office/drawing/2014/main" id="{00000000-0008-0000-0C00-0000C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7" name="Text Box 38">
          <a:extLst>
            <a:ext uri="{FF2B5EF4-FFF2-40B4-BE49-F238E27FC236}">
              <a16:creationId xmlns:a16="http://schemas.microsoft.com/office/drawing/2014/main" id="{00000000-0008-0000-0C00-0000C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8" name="Text Box 38">
          <a:extLst>
            <a:ext uri="{FF2B5EF4-FFF2-40B4-BE49-F238E27FC236}">
              <a16:creationId xmlns:a16="http://schemas.microsoft.com/office/drawing/2014/main" id="{00000000-0008-0000-0C00-0000C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399" name="Text Box 38">
          <a:extLst>
            <a:ext uri="{FF2B5EF4-FFF2-40B4-BE49-F238E27FC236}">
              <a16:creationId xmlns:a16="http://schemas.microsoft.com/office/drawing/2014/main" id="{00000000-0008-0000-0C00-0000C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0" name="Text Box 38">
          <a:extLst>
            <a:ext uri="{FF2B5EF4-FFF2-40B4-BE49-F238E27FC236}">
              <a16:creationId xmlns:a16="http://schemas.microsoft.com/office/drawing/2014/main" id="{00000000-0008-0000-0C00-0000D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00000000-0008-0000-0C00-0000D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2" name="Text Box 76">
          <a:extLst>
            <a:ext uri="{FF2B5EF4-FFF2-40B4-BE49-F238E27FC236}">
              <a16:creationId xmlns:a16="http://schemas.microsoft.com/office/drawing/2014/main" id="{00000000-0008-0000-0C00-0000D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3" name="Text Box 77">
          <a:extLst>
            <a:ext uri="{FF2B5EF4-FFF2-40B4-BE49-F238E27FC236}">
              <a16:creationId xmlns:a16="http://schemas.microsoft.com/office/drawing/2014/main" id="{00000000-0008-0000-0C00-0000D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4" name="Text Box 78">
          <a:extLst>
            <a:ext uri="{FF2B5EF4-FFF2-40B4-BE49-F238E27FC236}">
              <a16:creationId xmlns:a16="http://schemas.microsoft.com/office/drawing/2014/main" id="{00000000-0008-0000-0C00-0000D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00000000-0008-0000-0C00-0000D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00000000-0008-0000-0C00-0000D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7" name="Text Box 46">
          <a:extLst>
            <a:ext uri="{FF2B5EF4-FFF2-40B4-BE49-F238E27FC236}">
              <a16:creationId xmlns:a16="http://schemas.microsoft.com/office/drawing/2014/main" id="{00000000-0008-0000-0C00-0000D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8" name="Text Box 43">
          <a:extLst>
            <a:ext uri="{FF2B5EF4-FFF2-40B4-BE49-F238E27FC236}">
              <a16:creationId xmlns:a16="http://schemas.microsoft.com/office/drawing/2014/main" id="{00000000-0008-0000-0C00-0000D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09" name="Text Box 68">
          <a:extLst>
            <a:ext uri="{FF2B5EF4-FFF2-40B4-BE49-F238E27FC236}">
              <a16:creationId xmlns:a16="http://schemas.microsoft.com/office/drawing/2014/main" id="{00000000-0008-0000-0C00-0000D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0" name="Text Box 69">
          <a:extLst>
            <a:ext uri="{FF2B5EF4-FFF2-40B4-BE49-F238E27FC236}">
              <a16:creationId xmlns:a16="http://schemas.microsoft.com/office/drawing/2014/main" id="{00000000-0008-0000-0C00-0000D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1" name="Text Box 70">
          <a:extLst>
            <a:ext uri="{FF2B5EF4-FFF2-40B4-BE49-F238E27FC236}">
              <a16:creationId xmlns:a16="http://schemas.microsoft.com/office/drawing/2014/main" id="{00000000-0008-0000-0C00-0000D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2" name="Text Box 71">
          <a:extLst>
            <a:ext uri="{FF2B5EF4-FFF2-40B4-BE49-F238E27FC236}">
              <a16:creationId xmlns:a16="http://schemas.microsoft.com/office/drawing/2014/main" id="{00000000-0008-0000-0C00-0000D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3" name="Text Box 72">
          <a:extLst>
            <a:ext uri="{FF2B5EF4-FFF2-40B4-BE49-F238E27FC236}">
              <a16:creationId xmlns:a16="http://schemas.microsoft.com/office/drawing/2014/main" id="{00000000-0008-0000-0C00-0000D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4" name="Text Box 73">
          <a:extLst>
            <a:ext uri="{FF2B5EF4-FFF2-40B4-BE49-F238E27FC236}">
              <a16:creationId xmlns:a16="http://schemas.microsoft.com/office/drawing/2014/main" id="{00000000-0008-0000-0C00-0000D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5" name="Text Box 38">
          <a:extLst>
            <a:ext uri="{FF2B5EF4-FFF2-40B4-BE49-F238E27FC236}">
              <a16:creationId xmlns:a16="http://schemas.microsoft.com/office/drawing/2014/main" id="{00000000-0008-0000-0C00-0000D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6" name="Text Box 38">
          <a:extLst>
            <a:ext uri="{FF2B5EF4-FFF2-40B4-BE49-F238E27FC236}">
              <a16:creationId xmlns:a16="http://schemas.microsoft.com/office/drawing/2014/main" id="{00000000-0008-0000-0C00-0000E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7" name="Text Box 38">
          <a:extLst>
            <a:ext uri="{FF2B5EF4-FFF2-40B4-BE49-F238E27FC236}">
              <a16:creationId xmlns:a16="http://schemas.microsoft.com/office/drawing/2014/main" id="{00000000-0008-0000-0C00-0000E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8" name="Text Box 38">
          <a:extLst>
            <a:ext uri="{FF2B5EF4-FFF2-40B4-BE49-F238E27FC236}">
              <a16:creationId xmlns:a16="http://schemas.microsoft.com/office/drawing/2014/main" id="{00000000-0008-0000-0C00-0000E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19" name="Text Box 38">
          <a:extLst>
            <a:ext uri="{FF2B5EF4-FFF2-40B4-BE49-F238E27FC236}">
              <a16:creationId xmlns:a16="http://schemas.microsoft.com/office/drawing/2014/main" id="{00000000-0008-0000-0C00-0000E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0" name="Text Box 38">
          <a:extLst>
            <a:ext uri="{FF2B5EF4-FFF2-40B4-BE49-F238E27FC236}">
              <a16:creationId xmlns:a16="http://schemas.microsoft.com/office/drawing/2014/main" id="{00000000-0008-0000-0C00-0000E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1" name="Text Box 38">
          <a:extLst>
            <a:ext uri="{FF2B5EF4-FFF2-40B4-BE49-F238E27FC236}">
              <a16:creationId xmlns:a16="http://schemas.microsoft.com/office/drawing/2014/main" id="{00000000-0008-0000-0C00-0000E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2" name="Text Box 38">
          <a:extLst>
            <a:ext uri="{FF2B5EF4-FFF2-40B4-BE49-F238E27FC236}">
              <a16:creationId xmlns:a16="http://schemas.microsoft.com/office/drawing/2014/main" id="{00000000-0008-0000-0C00-0000E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3" name="Text Box 38">
          <a:extLst>
            <a:ext uri="{FF2B5EF4-FFF2-40B4-BE49-F238E27FC236}">
              <a16:creationId xmlns:a16="http://schemas.microsoft.com/office/drawing/2014/main" id="{00000000-0008-0000-0C00-0000E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4" name="Text Box 38">
          <a:extLst>
            <a:ext uri="{FF2B5EF4-FFF2-40B4-BE49-F238E27FC236}">
              <a16:creationId xmlns:a16="http://schemas.microsoft.com/office/drawing/2014/main" id="{00000000-0008-0000-0C00-0000E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5" name="Text Box 38">
          <a:extLst>
            <a:ext uri="{FF2B5EF4-FFF2-40B4-BE49-F238E27FC236}">
              <a16:creationId xmlns:a16="http://schemas.microsoft.com/office/drawing/2014/main" id="{00000000-0008-0000-0C00-0000E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6" name="Text Box 38">
          <a:extLst>
            <a:ext uri="{FF2B5EF4-FFF2-40B4-BE49-F238E27FC236}">
              <a16:creationId xmlns:a16="http://schemas.microsoft.com/office/drawing/2014/main" id="{00000000-0008-0000-0C00-0000E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00000000-0008-0000-0C00-0000E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8" name="Text Box 76">
          <a:extLst>
            <a:ext uri="{FF2B5EF4-FFF2-40B4-BE49-F238E27FC236}">
              <a16:creationId xmlns:a16="http://schemas.microsoft.com/office/drawing/2014/main" id="{00000000-0008-0000-0C00-0000E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29" name="Text Box 77">
          <a:extLst>
            <a:ext uri="{FF2B5EF4-FFF2-40B4-BE49-F238E27FC236}">
              <a16:creationId xmlns:a16="http://schemas.microsoft.com/office/drawing/2014/main" id="{00000000-0008-0000-0C00-0000E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0" name="Text Box 78">
          <a:extLst>
            <a:ext uri="{FF2B5EF4-FFF2-40B4-BE49-F238E27FC236}">
              <a16:creationId xmlns:a16="http://schemas.microsoft.com/office/drawing/2014/main" id="{00000000-0008-0000-0C00-0000E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00000000-0008-0000-0C00-0000E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00000000-0008-0000-0C00-0000F0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3" name="Text Box 46">
          <a:extLst>
            <a:ext uri="{FF2B5EF4-FFF2-40B4-BE49-F238E27FC236}">
              <a16:creationId xmlns:a16="http://schemas.microsoft.com/office/drawing/2014/main" id="{00000000-0008-0000-0C00-0000F1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4" name="Text Box 43">
          <a:extLst>
            <a:ext uri="{FF2B5EF4-FFF2-40B4-BE49-F238E27FC236}">
              <a16:creationId xmlns:a16="http://schemas.microsoft.com/office/drawing/2014/main" id="{00000000-0008-0000-0C00-0000F2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5" name="Text Box 68">
          <a:extLst>
            <a:ext uri="{FF2B5EF4-FFF2-40B4-BE49-F238E27FC236}">
              <a16:creationId xmlns:a16="http://schemas.microsoft.com/office/drawing/2014/main" id="{00000000-0008-0000-0C00-0000F3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6" name="Text Box 69">
          <a:extLst>
            <a:ext uri="{FF2B5EF4-FFF2-40B4-BE49-F238E27FC236}">
              <a16:creationId xmlns:a16="http://schemas.microsoft.com/office/drawing/2014/main" id="{00000000-0008-0000-0C00-0000F4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7" name="Text Box 70">
          <a:extLst>
            <a:ext uri="{FF2B5EF4-FFF2-40B4-BE49-F238E27FC236}">
              <a16:creationId xmlns:a16="http://schemas.microsoft.com/office/drawing/2014/main" id="{00000000-0008-0000-0C00-0000F5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8" name="Text Box 71">
          <a:extLst>
            <a:ext uri="{FF2B5EF4-FFF2-40B4-BE49-F238E27FC236}">
              <a16:creationId xmlns:a16="http://schemas.microsoft.com/office/drawing/2014/main" id="{00000000-0008-0000-0C00-0000F6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39" name="Text Box 72">
          <a:extLst>
            <a:ext uri="{FF2B5EF4-FFF2-40B4-BE49-F238E27FC236}">
              <a16:creationId xmlns:a16="http://schemas.microsoft.com/office/drawing/2014/main" id="{00000000-0008-0000-0C00-0000F7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0" name="Text Box 73">
          <a:extLst>
            <a:ext uri="{FF2B5EF4-FFF2-40B4-BE49-F238E27FC236}">
              <a16:creationId xmlns:a16="http://schemas.microsoft.com/office/drawing/2014/main" id="{00000000-0008-0000-0C00-0000F8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1" name="Text Box 38">
          <a:extLst>
            <a:ext uri="{FF2B5EF4-FFF2-40B4-BE49-F238E27FC236}">
              <a16:creationId xmlns:a16="http://schemas.microsoft.com/office/drawing/2014/main" id="{00000000-0008-0000-0C00-0000F9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2" name="Text Box 38">
          <a:extLst>
            <a:ext uri="{FF2B5EF4-FFF2-40B4-BE49-F238E27FC236}">
              <a16:creationId xmlns:a16="http://schemas.microsoft.com/office/drawing/2014/main" id="{00000000-0008-0000-0C00-0000FA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3" name="Text Box 38">
          <a:extLst>
            <a:ext uri="{FF2B5EF4-FFF2-40B4-BE49-F238E27FC236}">
              <a16:creationId xmlns:a16="http://schemas.microsoft.com/office/drawing/2014/main" id="{00000000-0008-0000-0C00-0000FB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4" name="Text Box 38">
          <a:extLst>
            <a:ext uri="{FF2B5EF4-FFF2-40B4-BE49-F238E27FC236}">
              <a16:creationId xmlns:a16="http://schemas.microsoft.com/office/drawing/2014/main" id="{00000000-0008-0000-0C00-0000FC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5" name="Text Box 38">
          <a:extLst>
            <a:ext uri="{FF2B5EF4-FFF2-40B4-BE49-F238E27FC236}">
              <a16:creationId xmlns:a16="http://schemas.microsoft.com/office/drawing/2014/main" id="{00000000-0008-0000-0C00-0000FD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6" name="Text Box 38">
          <a:extLst>
            <a:ext uri="{FF2B5EF4-FFF2-40B4-BE49-F238E27FC236}">
              <a16:creationId xmlns:a16="http://schemas.microsoft.com/office/drawing/2014/main" id="{00000000-0008-0000-0C00-0000FE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7" name="Text Box 38">
          <a:extLst>
            <a:ext uri="{FF2B5EF4-FFF2-40B4-BE49-F238E27FC236}">
              <a16:creationId xmlns:a16="http://schemas.microsoft.com/office/drawing/2014/main" id="{00000000-0008-0000-0C00-0000FF20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8" name="Text Box 38">
          <a:extLst>
            <a:ext uri="{FF2B5EF4-FFF2-40B4-BE49-F238E27FC236}">
              <a16:creationId xmlns:a16="http://schemas.microsoft.com/office/drawing/2014/main" id="{00000000-0008-0000-0C00-00000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49" name="Text Box 38">
          <a:extLst>
            <a:ext uri="{FF2B5EF4-FFF2-40B4-BE49-F238E27FC236}">
              <a16:creationId xmlns:a16="http://schemas.microsoft.com/office/drawing/2014/main" id="{00000000-0008-0000-0C00-00000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0" name="Text Box 38">
          <a:extLst>
            <a:ext uri="{FF2B5EF4-FFF2-40B4-BE49-F238E27FC236}">
              <a16:creationId xmlns:a16="http://schemas.microsoft.com/office/drawing/2014/main" id="{00000000-0008-0000-0C00-00000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1" name="Text Box 38">
          <a:extLst>
            <a:ext uri="{FF2B5EF4-FFF2-40B4-BE49-F238E27FC236}">
              <a16:creationId xmlns:a16="http://schemas.microsoft.com/office/drawing/2014/main" id="{00000000-0008-0000-0C00-00000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2" name="Text Box 38">
          <a:extLst>
            <a:ext uri="{FF2B5EF4-FFF2-40B4-BE49-F238E27FC236}">
              <a16:creationId xmlns:a16="http://schemas.microsoft.com/office/drawing/2014/main" id="{00000000-0008-0000-0C00-00000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C00-00000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4" name="Text Box 76">
          <a:extLst>
            <a:ext uri="{FF2B5EF4-FFF2-40B4-BE49-F238E27FC236}">
              <a16:creationId xmlns:a16="http://schemas.microsoft.com/office/drawing/2014/main" id="{00000000-0008-0000-0C00-00000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5" name="Text Box 77">
          <a:extLst>
            <a:ext uri="{FF2B5EF4-FFF2-40B4-BE49-F238E27FC236}">
              <a16:creationId xmlns:a16="http://schemas.microsoft.com/office/drawing/2014/main" id="{00000000-0008-0000-0C00-00000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6" name="Text Box 78">
          <a:extLst>
            <a:ext uri="{FF2B5EF4-FFF2-40B4-BE49-F238E27FC236}">
              <a16:creationId xmlns:a16="http://schemas.microsoft.com/office/drawing/2014/main" id="{00000000-0008-0000-0C00-00000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0000000-0008-0000-0C00-00000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00000000-0008-0000-0C00-00000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59" name="Text Box 46">
          <a:extLst>
            <a:ext uri="{FF2B5EF4-FFF2-40B4-BE49-F238E27FC236}">
              <a16:creationId xmlns:a16="http://schemas.microsoft.com/office/drawing/2014/main" id="{00000000-0008-0000-0C00-00000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0" name="Text Box 43">
          <a:extLst>
            <a:ext uri="{FF2B5EF4-FFF2-40B4-BE49-F238E27FC236}">
              <a16:creationId xmlns:a16="http://schemas.microsoft.com/office/drawing/2014/main" id="{00000000-0008-0000-0C00-00000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1" name="Text Box 68">
          <a:extLst>
            <a:ext uri="{FF2B5EF4-FFF2-40B4-BE49-F238E27FC236}">
              <a16:creationId xmlns:a16="http://schemas.microsoft.com/office/drawing/2014/main" id="{00000000-0008-0000-0C00-00000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2" name="Text Box 69">
          <a:extLst>
            <a:ext uri="{FF2B5EF4-FFF2-40B4-BE49-F238E27FC236}">
              <a16:creationId xmlns:a16="http://schemas.microsoft.com/office/drawing/2014/main" id="{00000000-0008-0000-0C00-00000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3" name="Text Box 70">
          <a:extLst>
            <a:ext uri="{FF2B5EF4-FFF2-40B4-BE49-F238E27FC236}">
              <a16:creationId xmlns:a16="http://schemas.microsoft.com/office/drawing/2014/main" id="{00000000-0008-0000-0C00-00000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4" name="Text Box 71">
          <a:extLst>
            <a:ext uri="{FF2B5EF4-FFF2-40B4-BE49-F238E27FC236}">
              <a16:creationId xmlns:a16="http://schemas.microsoft.com/office/drawing/2014/main" id="{00000000-0008-0000-0C00-00001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5" name="Text Box 72">
          <a:extLst>
            <a:ext uri="{FF2B5EF4-FFF2-40B4-BE49-F238E27FC236}">
              <a16:creationId xmlns:a16="http://schemas.microsoft.com/office/drawing/2014/main" id="{00000000-0008-0000-0C00-00001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6" name="Text Box 73">
          <a:extLst>
            <a:ext uri="{FF2B5EF4-FFF2-40B4-BE49-F238E27FC236}">
              <a16:creationId xmlns:a16="http://schemas.microsoft.com/office/drawing/2014/main" id="{00000000-0008-0000-0C00-00001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7" name="Text Box 38">
          <a:extLst>
            <a:ext uri="{FF2B5EF4-FFF2-40B4-BE49-F238E27FC236}">
              <a16:creationId xmlns:a16="http://schemas.microsoft.com/office/drawing/2014/main" id="{00000000-0008-0000-0C00-00001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8" name="Text Box 38">
          <a:extLst>
            <a:ext uri="{FF2B5EF4-FFF2-40B4-BE49-F238E27FC236}">
              <a16:creationId xmlns:a16="http://schemas.microsoft.com/office/drawing/2014/main" id="{00000000-0008-0000-0C00-00001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69" name="Text Box 38">
          <a:extLst>
            <a:ext uri="{FF2B5EF4-FFF2-40B4-BE49-F238E27FC236}">
              <a16:creationId xmlns:a16="http://schemas.microsoft.com/office/drawing/2014/main" id="{00000000-0008-0000-0C00-00001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0" name="Text Box 38">
          <a:extLst>
            <a:ext uri="{FF2B5EF4-FFF2-40B4-BE49-F238E27FC236}">
              <a16:creationId xmlns:a16="http://schemas.microsoft.com/office/drawing/2014/main" id="{00000000-0008-0000-0C00-00001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1" name="Text Box 38">
          <a:extLst>
            <a:ext uri="{FF2B5EF4-FFF2-40B4-BE49-F238E27FC236}">
              <a16:creationId xmlns:a16="http://schemas.microsoft.com/office/drawing/2014/main" id="{00000000-0008-0000-0C00-00001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2" name="Text Box 38">
          <a:extLst>
            <a:ext uri="{FF2B5EF4-FFF2-40B4-BE49-F238E27FC236}">
              <a16:creationId xmlns:a16="http://schemas.microsoft.com/office/drawing/2014/main" id="{00000000-0008-0000-0C00-00001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3" name="Text Box 38">
          <a:extLst>
            <a:ext uri="{FF2B5EF4-FFF2-40B4-BE49-F238E27FC236}">
              <a16:creationId xmlns:a16="http://schemas.microsoft.com/office/drawing/2014/main" id="{00000000-0008-0000-0C00-00001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4" name="Text Box 38">
          <a:extLst>
            <a:ext uri="{FF2B5EF4-FFF2-40B4-BE49-F238E27FC236}">
              <a16:creationId xmlns:a16="http://schemas.microsoft.com/office/drawing/2014/main" id="{00000000-0008-0000-0C00-00001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5" name="Text Box 38">
          <a:extLst>
            <a:ext uri="{FF2B5EF4-FFF2-40B4-BE49-F238E27FC236}">
              <a16:creationId xmlns:a16="http://schemas.microsoft.com/office/drawing/2014/main" id="{00000000-0008-0000-0C00-00001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6" name="Text Box 38">
          <a:extLst>
            <a:ext uri="{FF2B5EF4-FFF2-40B4-BE49-F238E27FC236}">
              <a16:creationId xmlns:a16="http://schemas.microsoft.com/office/drawing/2014/main" id="{00000000-0008-0000-0C00-00001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7" name="Text Box 38">
          <a:extLst>
            <a:ext uri="{FF2B5EF4-FFF2-40B4-BE49-F238E27FC236}">
              <a16:creationId xmlns:a16="http://schemas.microsoft.com/office/drawing/2014/main" id="{00000000-0008-0000-0C00-00001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8" name="Text Box 38">
          <a:extLst>
            <a:ext uri="{FF2B5EF4-FFF2-40B4-BE49-F238E27FC236}">
              <a16:creationId xmlns:a16="http://schemas.microsoft.com/office/drawing/2014/main" id="{00000000-0008-0000-0C00-00001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00000000-0008-0000-0C00-00001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0" name="Text Box 76">
          <a:extLst>
            <a:ext uri="{FF2B5EF4-FFF2-40B4-BE49-F238E27FC236}">
              <a16:creationId xmlns:a16="http://schemas.microsoft.com/office/drawing/2014/main" id="{00000000-0008-0000-0C00-00002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1" name="Text Box 77">
          <a:extLst>
            <a:ext uri="{FF2B5EF4-FFF2-40B4-BE49-F238E27FC236}">
              <a16:creationId xmlns:a16="http://schemas.microsoft.com/office/drawing/2014/main" id="{00000000-0008-0000-0C00-00002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2" name="Text Box 78">
          <a:extLst>
            <a:ext uri="{FF2B5EF4-FFF2-40B4-BE49-F238E27FC236}">
              <a16:creationId xmlns:a16="http://schemas.microsoft.com/office/drawing/2014/main" id="{00000000-0008-0000-0C00-00002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00000000-0008-0000-0C00-00002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00000000-0008-0000-0C00-00002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5" name="Text Box 46">
          <a:extLst>
            <a:ext uri="{FF2B5EF4-FFF2-40B4-BE49-F238E27FC236}">
              <a16:creationId xmlns:a16="http://schemas.microsoft.com/office/drawing/2014/main" id="{00000000-0008-0000-0C00-00002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6" name="Text Box 43">
          <a:extLst>
            <a:ext uri="{FF2B5EF4-FFF2-40B4-BE49-F238E27FC236}">
              <a16:creationId xmlns:a16="http://schemas.microsoft.com/office/drawing/2014/main" id="{00000000-0008-0000-0C00-00002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7" name="Text Box 3">
          <a:extLst>
            <a:ext uri="{FF2B5EF4-FFF2-40B4-BE49-F238E27FC236}">
              <a16:creationId xmlns:a16="http://schemas.microsoft.com/office/drawing/2014/main" id="{00000000-0008-0000-0C00-00002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8" name="Text Box 3">
          <a:extLst>
            <a:ext uri="{FF2B5EF4-FFF2-40B4-BE49-F238E27FC236}">
              <a16:creationId xmlns:a16="http://schemas.microsoft.com/office/drawing/2014/main" id="{00000000-0008-0000-0C00-00002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89" name="Text Box 3">
          <a:extLst>
            <a:ext uri="{FF2B5EF4-FFF2-40B4-BE49-F238E27FC236}">
              <a16:creationId xmlns:a16="http://schemas.microsoft.com/office/drawing/2014/main" id="{00000000-0008-0000-0C00-00002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0" name="Text Box 3">
          <a:extLst>
            <a:ext uri="{FF2B5EF4-FFF2-40B4-BE49-F238E27FC236}">
              <a16:creationId xmlns:a16="http://schemas.microsoft.com/office/drawing/2014/main" id="{00000000-0008-0000-0C00-00002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1" name="Text Box 3">
          <a:extLst>
            <a:ext uri="{FF2B5EF4-FFF2-40B4-BE49-F238E27FC236}">
              <a16:creationId xmlns:a16="http://schemas.microsoft.com/office/drawing/2014/main" id="{00000000-0008-0000-0C00-00002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2" name="Text Box 3">
          <a:extLst>
            <a:ext uri="{FF2B5EF4-FFF2-40B4-BE49-F238E27FC236}">
              <a16:creationId xmlns:a16="http://schemas.microsoft.com/office/drawing/2014/main" id="{00000000-0008-0000-0C00-00002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3" name="Text Box 3">
          <a:extLst>
            <a:ext uri="{FF2B5EF4-FFF2-40B4-BE49-F238E27FC236}">
              <a16:creationId xmlns:a16="http://schemas.microsoft.com/office/drawing/2014/main" id="{00000000-0008-0000-0C00-00002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4" name="Text Box 3">
          <a:extLst>
            <a:ext uri="{FF2B5EF4-FFF2-40B4-BE49-F238E27FC236}">
              <a16:creationId xmlns:a16="http://schemas.microsoft.com/office/drawing/2014/main" id="{00000000-0008-0000-0C00-00002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5" name="Text Box 3">
          <a:extLst>
            <a:ext uri="{FF2B5EF4-FFF2-40B4-BE49-F238E27FC236}">
              <a16:creationId xmlns:a16="http://schemas.microsoft.com/office/drawing/2014/main" id="{00000000-0008-0000-0C00-00002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6" name="Text Box 3">
          <a:extLst>
            <a:ext uri="{FF2B5EF4-FFF2-40B4-BE49-F238E27FC236}">
              <a16:creationId xmlns:a16="http://schemas.microsoft.com/office/drawing/2014/main" id="{00000000-0008-0000-0C00-00003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7" name="Text Box 3">
          <a:extLst>
            <a:ext uri="{FF2B5EF4-FFF2-40B4-BE49-F238E27FC236}">
              <a16:creationId xmlns:a16="http://schemas.microsoft.com/office/drawing/2014/main" id="{00000000-0008-0000-0C00-00003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8" name="Text Box 3">
          <a:extLst>
            <a:ext uri="{FF2B5EF4-FFF2-40B4-BE49-F238E27FC236}">
              <a16:creationId xmlns:a16="http://schemas.microsoft.com/office/drawing/2014/main" id="{00000000-0008-0000-0C00-00003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499" name="Text Box 3">
          <a:extLst>
            <a:ext uri="{FF2B5EF4-FFF2-40B4-BE49-F238E27FC236}">
              <a16:creationId xmlns:a16="http://schemas.microsoft.com/office/drawing/2014/main" id="{00000000-0008-0000-0C00-00003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0" name="Text Box 3">
          <a:extLst>
            <a:ext uri="{FF2B5EF4-FFF2-40B4-BE49-F238E27FC236}">
              <a16:creationId xmlns:a16="http://schemas.microsoft.com/office/drawing/2014/main" id="{00000000-0008-0000-0C00-00003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1" name="Text Box 3">
          <a:extLst>
            <a:ext uri="{FF2B5EF4-FFF2-40B4-BE49-F238E27FC236}">
              <a16:creationId xmlns:a16="http://schemas.microsoft.com/office/drawing/2014/main" id="{00000000-0008-0000-0C00-00003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2" name="Text Box 3">
          <a:extLst>
            <a:ext uri="{FF2B5EF4-FFF2-40B4-BE49-F238E27FC236}">
              <a16:creationId xmlns:a16="http://schemas.microsoft.com/office/drawing/2014/main" id="{00000000-0008-0000-0C00-00003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3" name="Text Box 3">
          <a:extLst>
            <a:ext uri="{FF2B5EF4-FFF2-40B4-BE49-F238E27FC236}">
              <a16:creationId xmlns:a16="http://schemas.microsoft.com/office/drawing/2014/main" id="{00000000-0008-0000-0C00-00003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4" name="Text Box 3">
          <a:extLst>
            <a:ext uri="{FF2B5EF4-FFF2-40B4-BE49-F238E27FC236}">
              <a16:creationId xmlns:a16="http://schemas.microsoft.com/office/drawing/2014/main" id="{00000000-0008-0000-0C00-00003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5" name="Text Box 3">
          <a:extLst>
            <a:ext uri="{FF2B5EF4-FFF2-40B4-BE49-F238E27FC236}">
              <a16:creationId xmlns:a16="http://schemas.microsoft.com/office/drawing/2014/main" id="{00000000-0008-0000-0C00-00003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6" name="Text Box 3">
          <a:extLst>
            <a:ext uri="{FF2B5EF4-FFF2-40B4-BE49-F238E27FC236}">
              <a16:creationId xmlns:a16="http://schemas.microsoft.com/office/drawing/2014/main" id="{00000000-0008-0000-0C00-00003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7" name="Text Box 3">
          <a:extLst>
            <a:ext uri="{FF2B5EF4-FFF2-40B4-BE49-F238E27FC236}">
              <a16:creationId xmlns:a16="http://schemas.microsoft.com/office/drawing/2014/main" id="{00000000-0008-0000-0C00-00003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8" name="Text Box 3">
          <a:extLst>
            <a:ext uri="{FF2B5EF4-FFF2-40B4-BE49-F238E27FC236}">
              <a16:creationId xmlns:a16="http://schemas.microsoft.com/office/drawing/2014/main" id="{00000000-0008-0000-0C00-00003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09" name="Text Box 3">
          <a:extLst>
            <a:ext uri="{FF2B5EF4-FFF2-40B4-BE49-F238E27FC236}">
              <a16:creationId xmlns:a16="http://schemas.microsoft.com/office/drawing/2014/main" id="{00000000-0008-0000-0C00-00003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0" name="Text Box 3">
          <a:extLst>
            <a:ext uri="{FF2B5EF4-FFF2-40B4-BE49-F238E27FC236}">
              <a16:creationId xmlns:a16="http://schemas.microsoft.com/office/drawing/2014/main" id="{00000000-0008-0000-0C00-00003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1" name="Text Box 3">
          <a:extLst>
            <a:ext uri="{FF2B5EF4-FFF2-40B4-BE49-F238E27FC236}">
              <a16:creationId xmlns:a16="http://schemas.microsoft.com/office/drawing/2014/main" id="{00000000-0008-0000-0C00-00003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2" name="Text Box 3">
          <a:extLst>
            <a:ext uri="{FF2B5EF4-FFF2-40B4-BE49-F238E27FC236}">
              <a16:creationId xmlns:a16="http://schemas.microsoft.com/office/drawing/2014/main" id="{00000000-0008-0000-0C00-00004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3" name="Text Box 3">
          <a:extLst>
            <a:ext uri="{FF2B5EF4-FFF2-40B4-BE49-F238E27FC236}">
              <a16:creationId xmlns:a16="http://schemas.microsoft.com/office/drawing/2014/main" id="{00000000-0008-0000-0C00-00004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4" name="Text Box 3">
          <a:extLst>
            <a:ext uri="{FF2B5EF4-FFF2-40B4-BE49-F238E27FC236}">
              <a16:creationId xmlns:a16="http://schemas.microsoft.com/office/drawing/2014/main" id="{00000000-0008-0000-0C00-00004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5" name="Text Box 3">
          <a:extLst>
            <a:ext uri="{FF2B5EF4-FFF2-40B4-BE49-F238E27FC236}">
              <a16:creationId xmlns:a16="http://schemas.microsoft.com/office/drawing/2014/main" id="{00000000-0008-0000-0C00-00004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6" name="Text Box 3">
          <a:extLst>
            <a:ext uri="{FF2B5EF4-FFF2-40B4-BE49-F238E27FC236}">
              <a16:creationId xmlns:a16="http://schemas.microsoft.com/office/drawing/2014/main" id="{00000000-0008-0000-0C00-00004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7" name="Text Box 3">
          <a:extLst>
            <a:ext uri="{FF2B5EF4-FFF2-40B4-BE49-F238E27FC236}">
              <a16:creationId xmlns:a16="http://schemas.microsoft.com/office/drawing/2014/main" id="{00000000-0008-0000-0C00-00004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8" name="Text Box 3">
          <a:extLst>
            <a:ext uri="{FF2B5EF4-FFF2-40B4-BE49-F238E27FC236}">
              <a16:creationId xmlns:a16="http://schemas.microsoft.com/office/drawing/2014/main" id="{00000000-0008-0000-0C00-00004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19" name="Text Box 3">
          <a:extLst>
            <a:ext uri="{FF2B5EF4-FFF2-40B4-BE49-F238E27FC236}">
              <a16:creationId xmlns:a16="http://schemas.microsoft.com/office/drawing/2014/main" id="{00000000-0008-0000-0C00-00004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0" name="Text Box 3">
          <a:extLst>
            <a:ext uri="{FF2B5EF4-FFF2-40B4-BE49-F238E27FC236}">
              <a16:creationId xmlns:a16="http://schemas.microsoft.com/office/drawing/2014/main" id="{00000000-0008-0000-0C00-00004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1" name="Text Box 3">
          <a:extLst>
            <a:ext uri="{FF2B5EF4-FFF2-40B4-BE49-F238E27FC236}">
              <a16:creationId xmlns:a16="http://schemas.microsoft.com/office/drawing/2014/main" id="{00000000-0008-0000-0C00-00004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2" name="Text Box 3">
          <a:extLst>
            <a:ext uri="{FF2B5EF4-FFF2-40B4-BE49-F238E27FC236}">
              <a16:creationId xmlns:a16="http://schemas.microsoft.com/office/drawing/2014/main" id="{00000000-0008-0000-0C00-00004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3" name="Text Box 3">
          <a:extLst>
            <a:ext uri="{FF2B5EF4-FFF2-40B4-BE49-F238E27FC236}">
              <a16:creationId xmlns:a16="http://schemas.microsoft.com/office/drawing/2014/main" id="{00000000-0008-0000-0C00-00004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4" name="Text Box 3">
          <a:extLst>
            <a:ext uri="{FF2B5EF4-FFF2-40B4-BE49-F238E27FC236}">
              <a16:creationId xmlns:a16="http://schemas.microsoft.com/office/drawing/2014/main" id="{00000000-0008-0000-0C00-00004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5" name="Text Box 3">
          <a:extLst>
            <a:ext uri="{FF2B5EF4-FFF2-40B4-BE49-F238E27FC236}">
              <a16:creationId xmlns:a16="http://schemas.microsoft.com/office/drawing/2014/main" id="{00000000-0008-0000-0C00-00004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6" name="Text Box 3">
          <a:extLst>
            <a:ext uri="{FF2B5EF4-FFF2-40B4-BE49-F238E27FC236}">
              <a16:creationId xmlns:a16="http://schemas.microsoft.com/office/drawing/2014/main" id="{00000000-0008-0000-0C00-00004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7" name="Text Box 3">
          <a:extLst>
            <a:ext uri="{FF2B5EF4-FFF2-40B4-BE49-F238E27FC236}">
              <a16:creationId xmlns:a16="http://schemas.microsoft.com/office/drawing/2014/main" id="{00000000-0008-0000-0C00-00004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8" name="Text Box 3">
          <a:extLst>
            <a:ext uri="{FF2B5EF4-FFF2-40B4-BE49-F238E27FC236}">
              <a16:creationId xmlns:a16="http://schemas.microsoft.com/office/drawing/2014/main" id="{00000000-0008-0000-0C00-00005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29" name="Text Box 3">
          <a:extLst>
            <a:ext uri="{FF2B5EF4-FFF2-40B4-BE49-F238E27FC236}">
              <a16:creationId xmlns:a16="http://schemas.microsoft.com/office/drawing/2014/main" id="{00000000-0008-0000-0C00-00005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0" name="Text Box 3">
          <a:extLst>
            <a:ext uri="{FF2B5EF4-FFF2-40B4-BE49-F238E27FC236}">
              <a16:creationId xmlns:a16="http://schemas.microsoft.com/office/drawing/2014/main" id="{00000000-0008-0000-0C00-00005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1" name="Text Box 3">
          <a:extLst>
            <a:ext uri="{FF2B5EF4-FFF2-40B4-BE49-F238E27FC236}">
              <a16:creationId xmlns:a16="http://schemas.microsoft.com/office/drawing/2014/main" id="{00000000-0008-0000-0C00-00005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2" name="Text Box 3">
          <a:extLst>
            <a:ext uri="{FF2B5EF4-FFF2-40B4-BE49-F238E27FC236}">
              <a16:creationId xmlns:a16="http://schemas.microsoft.com/office/drawing/2014/main" id="{00000000-0008-0000-0C00-00005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3" name="Text Box 3">
          <a:extLst>
            <a:ext uri="{FF2B5EF4-FFF2-40B4-BE49-F238E27FC236}">
              <a16:creationId xmlns:a16="http://schemas.microsoft.com/office/drawing/2014/main" id="{00000000-0008-0000-0C00-00005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4" name="Text Box 3">
          <a:extLst>
            <a:ext uri="{FF2B5EF4-FFF2-40B4-BE49-F238E27FC236}">
              <a16:creationId xmlns:a16="http://schemas.microsoft.com/office/drawing/2014/main" id="{00000000-0008-0000-0C00-00005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5" name="Text Box 3">
          <a:extLst>
            <a:ext uri="{FF2B5EF4-FFF2-40B4-BE49-F238E27FC236}">
              <a16:creationId xmlns:a16="http://schemas.microsoft.com/office/drawing/2014/main" id="{00000000-0008-0000-0C00-00005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6" name="Text Box 3">
          <a:extLst>
            <a:ext uri="{FF2B5EF4-FFF2-40B4-BE49-F238E27FC236}">
              <a16:creationId xmlns:a16="http://schemas.microsoft.com/office/drawing/2014/main" id="{00000000-0008-0000-0C00-00005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7" name="Text Box 3">
          <a:extLst>
            <a:ext uri="{FF2B5EF4-FFF2-40B4-BE49-F238E27FC236}">
              <a16:creationId xmlns:a16="http://schemas.microsoft.com/office/drawing/2014/main" id="{00000000-0008-0000-0C00-00005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8" name="Text Box 3">
          <a:extLst>
            <a:ext uri="{FF2B5EF4-FFF2-40B4-BE49-F238E27FC236}">
              <a16:creationId xmlns:a16="http://schemas.microsoft.com/office/drawing/2014/main" id="{00000000-0008-0000-0C00-00005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39" name="Text Box 3">
          <a:extLst>
            <a:ext uri="{FF2B5EF4-FFF2-40B4-BE49-F238E27FC236}">
              <a16:creationId xmlns:a16="http://schemas.microsoft.com/office/drawing/2014/main" id="{00000000-0008-0000-0C00-00005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0" name="Text Box 3">
          <a:extLst>
            <a:ext uri="{FF2B5EF4-FFF2-40B4-BE49-F238E27FC236}">
              <a16:creationId xmlns:a16="http://schemas.microsoft.com/office/drawing/2014/main" id="{00000000-0008-0000-0C00-00005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1" name="Text Box 3">
          <a:extLst>
            <a:ext uri="{FF2B5EF4-FFF2-40B4-BE49-F238E27FC236}">
              <a16:creationId xmlns:a16="http://schemas.microsoft.com/office/drawing/2014/main" id="{00000000-0008-0000-0C00-00005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2" name="Text Box 3">
          <a:extLst>
            <a:ext uri="{FF2B5EF4-FFF2-40B4-BE49-F238E27FC236}">
              <a16:creationId xmlns:a16="http://schemas.microsoft.com/office/drawing/2014/main" id="{00000000-0008-0000-0C00-00005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3" name="Text Box 3">
          <a:extLst>
            <a:ext uri="{FF2B5EF4-FFF2-40B4-BE49-F238E27FC236}">
              <a16:creationId xmlns:a16="http://schemas.microsoft.com/office/drawing/2014/main" id="{00000000-0008-0000-0C00-00005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4" name="Text Box 3">
          <a:extLst>
            <a:ext uri="{FF2B5EF4-FFF2-40B4-BE49-F238E27FC236}">
              <a16:creationId xmlns:a16="http://schemas.microsoft.com/office/drawing/2014/main" id="{00000000-0008-0000-0C00-00006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5" name="Text Box 3">
          <a:extLst>
            <a:ext uri="{FF2B5EF4-FFF2-40B4-BE49-F238E27FC236}">
              <a16:creationId xmlns:a16="http://schemas.microsoft.com/office/drawing/2014/main" id="{00000000-0008-0000-0C00-00006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6" name="Text Box 3">
          <a:extLst>
            <a:ext uri="{FF2B5EF4-FFF2-40B4-BE49-F238E27FC236}">
              <a16:creationId xmlns:a16="http://schemas.microsoft.com/office/drawing/2014/main" id="{00000000-0008-0000-0C00-00006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7" name="Text Box 3">
          <a:extLst>
            <a:ext uri="{FF2B5EF4-FFF2-40B4-BE49-F238E27FC236}">
              <a16:creationId xmlns:a16="http://schemas.microsoft.com/office/drawing/2014/main" id="{00000000-0008-0000-0C00-00006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8" name="Text Box 3">
          <a:extLst>
            <a:ext uri="{FF2B5EF4-FFF2-40B4-BE49-F238E27FC236}">
              <a16:creationId xmlns:a16="http://schemas.microsoft.com/office/drawing/2014/main" id="{00000000-0008-0000-0C00-00006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49" name="Text Box 3">
          <a:extLst>
            <a:ext uri="{FF2B5EF4-FFF2-40B4-BE49-F238E27FC236}">
              <a16:creationId xmlns:a16="http://schemas.microsoft.com/office/drawing/2014/main" id="{00000000-0008-0000-0C00-00006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0" name="Text Box 3">
          <a:extLst>
            <a:ext uri="{FF2B5EF4-FFF2-40B4-BE49-F238E27FC236}">
              <a16:creationId xmlns:a16="http://schemas.microsoft.com/office/drawing/2014/main" id="{00000000-0008-0000-0C00-00006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1" name="Text Box 3">
          <a:extLst>
            <a:ext uri="{FF2B5EF4-FFF2-40B4-BE49-F238E27FC236}">
              <a16:creationId xmlns:a16="http://schemas.microsoft.com/office/drawing/2014/main" id="{00000000-0008-0000-0C00-00006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2" name="Text Box 3">
          <a:extLst>
            <a:ext uri="{FF2B5EF4-FFF2-40B4-BE49-F238E27FC236}">
              <a16:creationId xmlns:a16="http://schemas.microsoft.com/office/drawing/2014/main" id="{00000000-0008-0000-0C00-00006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3" name="Text Box 3">
          <a:extLst>
            <a:ext uri="{FF2B5EF4-FFF2-40B4-BE49-F238E27FC236}">
              <a16:creationId xmlns:a16="http://schemas.microsoft.com/office/drawing/2014/main" id="{00000000-0008-0000-0C00-00006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4" name="Text Box 3">
          <a:extLst>
            <a:ext uri="{FF2B5EF4-FFF2-40B4-BE49-F238E27FC236}">
              <a16:creationId xmlns:a16="http://schemas.microsoft.com/office/drawing/2014/main" id="{00000000-0008-0000-0C00-00006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5" name="Text Box 3">
          <a:extLst>
            <a:ext uri="{FF2B5EF4-FFF2-40B4-BE49-F238E27FC236}">
              <a16:creationId xmlns:a16="http://schemas.microsoft.com/office/drawing/2014/main" id="{00000000-0008-0000-0C00-00006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6" name="Text Box 3">
          <a:extLst>
            <a:ext uri="{FF2B5EF4-FFF2-40B4-BE49-F238E27FC236}">
              <a16:creationId xmlns:a16="http://schemas.microsoft.com/office/drawing/2014/main" id="{00000000-0008-0000-0C00-00006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7" name="Text Box 3">
          <a:extLst>
            <a:ext uri="{FF2B5EF4-FFF2-40B4-BE49-F238E27FC236}">
              <a16:creationId xmlns:a16="http://schemas.microsoft.com/office/drawing/2014/main" id="{00000000-0008-0000-0C00-00006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8" name="Text Box 3">
          <a:extLst>
            <a:ext uri="{FF2B5EF4-FFF2-40B4-BE49-F238E27FC236}">
              <a16:creationId xmlns:a16="http://schemas.microsoft.com/office/drawing/2014/main" id="{00000000-0008-0000-0C00-00006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59" name="Text Box 3">
          <a:extLst>
            <a:ext uri="{FF2B5EF4-FFF2-40B4-BE49-F238E27FC236}">
              <a16:creationId xmlns:a16="http://schemas.microsoft.com/office/drawing/2014/main" id="{00000000-0008-0000-0C00-00006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0" name="Text Box 3">
          <a:extLst>
            <a:ext uri="{FF2B5EF4-FFF2-40B4-BE49-F238E27FC236}">
              <a16:creationId xmlns:a16="http://schemas.microsoft.com/office/drawing/2014/main" id="{00000000-0008-0000-0C00-00007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1" name="Text Box 3">
          <a:extLst>
            <a:ext uri="{FF2B5EF4-FFF2-40B4-BE49-F238E27FC236}">
              <a16:creationId xmlns:a16="http://schemas.microsoft.com/office/drawing/2014/main" id="{00000000-0008-0000-0C00-00007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2" name="Text Box 3">
          <a:extLst>
            <a:ext uri="{FF2B5EF4-FFF2-40B4-BE49-F238E27FC236}">
              <a16:creationId xmlns:a16="http://schemas.microsoft.com/office/drawing/2014/main" id="{00000000-0008-0000-0C00-00007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3" name="Text Box 3">
          <a:extLst>
            <a:ext uri="{FF2B5EF4-FFF2-40B4-BE49-F238E27FC236}">
              <a16:creationId xmlns:a16="http://schemas.microsoft.com/office/drawing/2014/main" id="{00000000-0008-0000-0C00-00007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4" name="Text Box 3">
          <a:extLst>
            <a:ext uri="{FF2B5EF4-FFF2-40B4-BE49-F238E27FC236}">
              <a16:creationId xmlns:a16="http://schemas.microsoft.com/office/drawing/2014/main" id="{00000000-0008-0000-0C00-00007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5" name="Text Box 3">
          <a:extLst>
            <a:ext uri="{FF2B5EF4-FFF2-40B4-BE49-F238E27FC236}">
              <a16:creationId xmlns:a16="http://schemas.microsoft.com/office/drawing/2014/main" id="{00000000-0008-0000-0C00-00007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6" name="Text Box 3">
          <a:extLst>
            <a:ext uri="{FF2B5EF4-FFF2-40B4-BE49-F238E27FC236}">
              <a16:creationId xmlns:a16="http://schemas.microsoft.com/office/drawing/2014/main" id="{00000000-0008-0000-0C00-00007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7" name="Text Box 3">
          <a:extLst>
            <a:ext uri="{FF2B5EF4-FFF2-40B4-BE49-F238E27FC236}">
              <a16:creationId xmlns:a16="http://schemas.microsoft.com/office/drawing/2014/main" id="{00000000-0008-0000-0C00-00007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8" name="Text Box 3">
          <a:extLst>
            <a:ext uri="{FF2B5EF4-FFF2-40B4-BE49-F238E27FC236}">
              <a16:creationId xmlns:a16="http://schemas.microsoft.com/office/drawing/2014/main" id="{00000000-0008-0000-0C00-00007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69" name="Text Box 3">
          <a:extLst>
            <a:ext uri="{FF2B5EF4-FFF2-40B4-BE49-F238E27FC236}">
              <a16:creationId xmlns:a16="http://schemas.microsoft.com/office/drawing/2014/main" id="{00000000-0008-0000-0C00-00007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0" name="Text Box 3">
          <a:extLst>
            <a:ext uri="{FF2B5EF4-FFF2-40B4-BE49-F238E27FC236}">
              <a16:creationId xmlns:a16="http://schemas.microsoft.com/office/drawing/2014/main" id="{00000000-0008-0000-0C00-00007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1" name="Text Box 3">
          <a:extLst>
            <a:ext uri="{FF2B5EF4-FFF2-40B4-BE49-F238E27FC236}">
              <a16:creationId xmlns:a16="http://schemas.microsoft.com/office/drawing/2014/main" id="{00000000-0008-0000-0C00-00007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2" name="Text Box 3">
          <a:extLst>
            <a:ext uri="{FF2B5EF4-FFF2-40B4-BE49-F238E27FC236}">
              <a16:creationId xmlns:a16="http://schemas.microsoft.com/office/drawing/2014/main" id="{00000000-0008-0000-0C00-00007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3" name="Text Box 3">
          <a:extLst>
            <a:ext uri="{FF2B5EF4-FFF2-40B4-BE49-F238E27FC236}">
              <a16:creationId xmlns:a16="http://schemas.microsoft.com/office/drawing/2014/main" id="{00000000-0008-0000-0C00-00007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4" name="Text Box 3">
          <a:extLst>
            <a:ext uri="{FF2B5EF4-FFF2-40B4-BE49-F238E27FC236}">
              <a16:creationId xmlns:a16="http://schemas.microsoft.com/office/drawing/2014/main" id="{00000000-0008-0000-0C00-00007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5" name="Text Box 3">
          <a:extLst>
            <a:ext uri="{FF2B5EF4-FFF2-40B4-BE49-F238E27FC236}">
              <a16:creationId xmlns:a16="http://schemas.microsoft.com/office/drawing/2014/main" id="{00000000-0008-0000-0C00-00007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6" name="Text Box 3">
          <a:extLst>
            <a:ext uri="{FF2B5EF4-FFF2-40B4-BE49-F238E27FC236}">
              <a16:creationId xmlns:a16="http://schemas.microsoft.com/office/drawing/2014/main" id="{00000000-0008-0000-0C00-00008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7" name="Text Box 3">
          <a:extLst>
            <a:ext uri="{FF2B5EF4-FFF2-40B4-BE49-F238E27FC236}">
              <a16:creationId xmlns:a16="http://schemas.microsoft.com/office/drawing/2014/main" id="{00000000-0008-0000-0C00-00008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8" name="Text Box 3">
          <a:extLst>
            <a:ext uri="{FF2B5EF4-FFF2-40B4-BE49-F238E27FC236}">
              <a16:creationId xmlns:a16="http://schemas.microsoft.com/office/drawing/2014/main" id="{00000000-0008-0000-0C00-00008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79" name="Text Box 3">
          <a:extLst>
            <a:ext uri="{FF2B5EF4-FFF2-40B4-BE49-F238E27FC236}">
              <a16:creationId xmlns:a16="http://schemas.microsoft.com/office/drawing/2014/main" id="{00000000-0008-0000-0C00-00008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0" name="Text Box 3">
          <a:extLst>
            <a:ext uri="{FF2B5EF4-FFF2-40B4-BE49-F238E27FC236}">
              <a16:creationId xmlns:a16="http://schemas.microsoft.com/office/drawing/2014/main" id="{00000000-0008-0000-0C00-00008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1" name="Text Box 3">
          <a:extLst>
            <a:ext uri="{FF2B5EF4-FFF2-40B4-BE49-F238E27FC236}">
              <a16:creationId xmlns:a16="http://schemas.microsoft.com/office/drawing/2014/main" id="{00000000-0008-0000-0C00-00008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2" name="Text Box 3">
          <a:extLst>
            <a:ext uri="{FF2B5EF4-FFF2-40B4-BE49-F238E27FC236}">
              <a16:creationId xmlns:a16="http://schemas.microsoft.com/office/drawing/2014/main" id="{00000000-0008-0000-0C00-00008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3" name="Text Box 3">
          <a:extLst>
            <a:ext uri="{FF2B5EF4-FFF2-40B4-BE49-F238E27FC236}">
              <a16:creationId xmlns:a16="http://schemas.microsoft.com/office/drawing/2014/main" id="{00000000-0008-0000-0C00-00008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4" name="Text Box 3">
          <a:extLst>
            <a:ext uri="{FF2B5EF4-FFF2-40B4-BE49-F238E27FC236}">
              <a16:creationId xmlns:a16="http://schemas.microsoft.com/office/drawing/2014/main" id="{00000000-0008-0000-0C00-00008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5" name="Text Box 3">
          <a:extLst>
            <a:ext uri="{FF2B5EF4-FFF2-40B4-BE49-F238E27FC236}">
              <a16:creationId xmlns:a16="http://schemas.microsoft.com/office/drawing/2014/main" id="{00000000-0008-0000-0C00-00008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6" name="Text Box 3">
          <a:extLst>
            <a:ext uri="{FF2B5EF4-FFF2-40B4-BE49-F238E27FC236}">
              <a16:creationId xmlns:a16="http://schemas.microsoft.com/office/drawing/2014/main" id="{00000000-0008-0000-0C00-00008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7" name="Text Box 3">
          <a:extLst>
            <a:ext uri="{FF2B5EF4-FFF2-40B4-BE49-F238E27FC236}">
              <a16:creationId xmlns:a16="http://schemas.microsoft.com/office/drawing/2014/main" id="{00000000-0008-0000-0C00-00008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8" name="Text Box 3">
          <a:extLst>
            <a:ext uri="{FF2B5EF4-FFF2-40B4-BE49-F238E27FC236}">
              <a16:creationId xmlns:a16="http://schemas.microsoft.com/office/drawing/2014/main" id="{00000000-0008-0000-0C00-00008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89" name="Text Box 3">
          <a:extLst>
            <a:ext uri="{FF2B5EF4-FFF2-40B4-BE49-F238E27FC236}">
              <a16:creationId xmlns:a16="http://schemas.microsoft.com/office/drawing/2014/main" id="{00000000-0008-0000-0C00-00008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0" name="Text Box 3">
          <a:extLst>
            <a:ext uri="{FF2B5EF4-FFF2-40B4-BE49-F238E27FC236}">
              <a16:creationId xmlns:a16="http://schemas.microsoft.com/office/drawing/2014/main" id="{00000000-0008-0000-0C00-00008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1" name="Text Box 3">
          <a:extLst>
            <a:ext uri="{FF2B5EF4-FFF2-40B4-BE49-F238E27FC236}">
              <a16:creationId xmlns:a16="http://schemas.microsoft.com/office/drawing/2014/main" id="{00000000-0008-0000-0C00-00008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2" name="Text Box 3">
          <a:extLst>
            <a:ext uri="{FF2B5EF4-FFF2-40B4-BE49-F238E27FC236}">
              <a16:creationId xmlns:a16="http://schemas.microsoft.com/office/drawing/2014/main" id="{00000000-0008-0000-0C00-00009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3" name="Text Box 3">
          <a:extLst>
            <a:ext uri="{FF2B5EF4-FFF2-40B4-BE49-F238E27FC236}">
              <a16:creationId xmlns:a16="http://schemas.microsoft.com/office/drawing/2014/main" id="{00000000-0008-0000-0C00-00009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4" name="Text Box 3">
          <a:extLst>
            <a:ext uri="{FF2B5EF4-FFF2-40B4-BE49-F238E27FC236}">
              <a16:creationId xmlns:a16="http://schemas.microsoft.com/office/drawing/2014/main" id="{00000000-0008-0000-0C00-00009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5" name="Text Box 3">
          <a:extLst>
            <a:ext uri="{FF2B5EF4-FFF2-40B4-BE49-F238E27FC236}">
              <a16:creationId xmlns:a16="http://schemas.microsoft.com/office/drawing/2014/main" id="{00000000-0008-0000-0C00-00009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6" name="Text Box 3">
          <a:extLst>
            <a:ext uri="{FF2B5EF4-FFF2-40B4-BE49-F238E27FC236}">
              <a16:creationId xmlns:a16="http://schemas.microsoft.com/office/drawing/2014/main" id="{00000000-0008-0000-0C00-00009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00000000-0008-0000-0C00-00009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8" name="Text Box 3">
          <a:extLst>
            <a:ext uri="{FF2B5EF4-FFF2-40B4-BE49-F238E27FC236}">
              <a16:creationId xmlns:a16="http://schemas.microsoft.com/office/drawing/2014/main" id="{00000000-0008-0000-0C00-00009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599" name="Text Box 3">
          <a:extLst>
            <a:ext uri="{FF2B5EF4-FFF2-40B4-BE49-F238E27FC236}">
              <a16:creationId xmlns:a16="http://schemas.microsoft.com/office/drawing/2014/main" id="{00000000-0008-0000-0C00-00009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0" name="Text Box 3">
          <a:extLst>
            <a:ext uri="{FF2B5EF4-FFF2-40B4-BE49-F238E27FC236}">
              <a16:creationId xmlns:a16="http://schemas.microsoft.com/office/drawing/2014/main" id="{00000000-0008-0000-0C00-00009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1" name="Text Box 3">
          <a:extLst>
            <a:ext uri="{FF2B5EF4-FFF2-40B4-BE49-F238E27FC236}">
              <a16:creationId xmlns:a16="http://schemas.microsoft.com/office/drawing/2014/main" id="{00000000-0008-0000-0C00-00009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2" name="Text Box 3">
          <a:extLst>
            <a:ext uri="{FF2B5EF4-FFF2-40B4-BE49-F238E27FC236}">
              <a16:creationId xmlns:a16="http://schemas.microsoft.com/office/drawing/2014/main" id="{00000000-0008-0000-0C00-00009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3" name="Text Box 3">
          <a:extLst>
            <a:ext uri="{FF2B5EF4-FFF2-40B4-BE49-F238E27FC236}">
              <a16:creationId xmlns:a16="http://schemas.microsoft.com/office/drawing/2014/main" id="{00000000-0008-0000-0C00-00009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4" name="Text Box 3">
          <a:extLst>
            <a:ext uri="{FF2B5EF4-FFF2-40B4-BE49-F238E27FC236}">
              <a16:creationId xmlns:a16="http://schemas.microsoft.com/office/drawing/2014/main" id="{00000000-0008-0000-0C00-00009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id="{00000000-0008-0000-0C00-00009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6" name="Text Box 3">
          <a:extLst>
            <a:ext uri="{FF2B5EF4-FFF2-40B4-BE49-F238E27FC236}">
              <a16:creationId xmlns:a16="http://schemas.microsoft.com/office/drawing/2014/main" id="{00000000-0008-0000-0C00-00009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7" name="Text Box 3">
          <a:extLst>
            <a:ext uri="{FF2B5EF4-FFF2-40B4-BE49-F238E27FC236}">
              <a16:creationId xmlns:a16="http://schemas.microsoft.com/office/drawing/2014/main" id="{00000000-0008-0000-0C00-00009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8" name="Text Box 3">
          <a:extLst>
            <a:ext uri="{FF2B5EF4-FFF2-40B4-BE49-F238E27FC236}">
              <a16:creationId xmlns:a16="http://schemas.microsoft.com/office/drawing/2014/main" id="{00000000-0008-0000-0C00-0000A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09" name="Text Box 3">
          <a:extLst>
            <a:ext uri="{FF2B5EF4-FFF2-40B4-BE49-F238E27FC236}">
              <a16:creationId xmlns:a16="http://schemas.microsoft.com/office/drawing/2014/main" id="{00000000-0008-0000-0C00-0000A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0" name="Text Box 3">
          <a:extLst>
            <a:ext uri="{FF2B5EF4-FFF2-40B4-BE49-F238E27FC236}">
              <a16:creationId xmlns:a16="http://schemas.microsoft.com/office/drawing/2014/main" id="{00000000-0008-0000-0C00-0000A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1" name="Text Box 3">
          <a:extLst>
            <a:ext uri="{FF2B5EF4-FFF2-40B4-BE49-F238E27FC236}">
              <a16:creationId xmlns:a16="http://schemas.microsoft.com/office/drawing/2014/main" id="{00000000-0008-0000-0C00-0000A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2" name="Text Box 3">
          <a:extLst>
            <a:ext uri="{FF2B5EF4-FFF2-40B4-BE49-F238E27FC236}">
              <a16:creationId xmlns:a16="http://schemas.microsoft.com/office/drawing/2014/main" id="{00000000-0008-0000-0C00-0000A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3" name="Text Box 3">
          <a:extLst>
            <a:ext uri="{FF2B5EF4-FFF2-40B4-BE49-F238E27FC236}">
              <a16:creationId xmlns:a16="http://schemas.microsoft.com/office/drawing/2014/main" id="{00000000-0008-0000-0C00-0000A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4" name="Text Box 3">
          <a:extLst>
            <a:ext uri="{FF2B5EF4-FFF2-40B4-BE49-F238E27FC236}">
              <a16:creationId xmlns:a16="http://schemas.microsoft.com/office/drawing/2014/main" id="{00000000-0008-0000-0C00-0000A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5" name="Text Box 3">
          <a:extLst>
            <a:ext uri="{FF2B5EF4-FFF2-40B4-BE49-F238E27FC236}">
              <a16:creationId xmlns:a16="http://schemas.microsoft.com/office/drawing/2014/main" id="{00000000-0008-0000-0C00-0000A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6" name="Text Box 3">
          <a:extLst>
            <a:ext uri="{FF2B5EF4-FFF2-40B4-BE49-F238E27FC236}">
              <a16:creationId xmlns:a16="http://schemas.microsoft.com/office/drawing/2014/main" id="{00000000-0008-0000-0C00-0000A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7" name="Text Box 3">
          <a:extLst>
            <a:ext uri="{FF2B5EF4-FFF2-40B4-BE49-F238E27FC236}">
              <a16:creationId xmlns:a16="http://schemas.microsoft.com/office/drawing/2014/main" id="{00000000-0008-0000-0C00-0000A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8" name="Text Box 3">
          <a:extLst>
            <a:ext uri="{FF2B5EF4-FFF2-40B4-BE49-F238E27FC236}">
              <a16:creationId xmlns:a16="http://schemas.microsoft.com/office/drawing/2014/main" id="{00000000-0008-0000-0C00-0000A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19" name="Text Box 3">
          <a:extLst>
            <a:ext uri="{FF2B5EF4-FFF2-40B4-BE49-F238E27FC236}">
              <a16:creationId xmlns:a16="http://schemas.microsoft.com/office/drawing/2014/main" id="{00000000-0008-0000-0C00-0000A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0" name="Text Box 3">
          <a:extLst>
            <a:ext uri="{FF2B5EF4-FFF2-40B4-BE49-F238E27FC236}">
              <a16:creationId xmlns:a16="http://schemas.microsoft.com/office/drawing/2014/main" id="{00000000-0008-0000-0C00-0000A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00000000-0008-0000-0C00-0000A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2" name="Text Box 3">
          <a:extLst>
            <a:ext uri="{FF2B5EF4-FFF2-40B4-BE49-F238E27FC236}">
              <a16:creationId xmlns:a16="http://schemas.microsoft.com/office/drawing/2014/main" id="{00000000-0008-0000-0C00-0000A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3" name="Text Box 3">
          <a:extLst>
            <a:ext uri="{FF2B5EF4-FFF2-40B4-BE49-F238E27FC236}">
              <a16:creationId xmlns:a16="http://schemas.microsoft.com/office/drawing/2014/main" id="{00000000-0008-0000-0C00-0000A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4" name="Text Box 3">
          <a:extLst>
            <a:ext uri="{FF2B5EF4-FFF2-40B4-BE49-F238E27FC236}">
              <a16:creationId xmlns:a16="http://schemas.microsoft.com/office/drawing/2014/main" id="{00000000-0008-0000-0C00-0000B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5" name="Text Box 3">
          <a:extLst>
            <a:ext uri="{FF2B5EF4-FFF2-40B4-BE49-F238E27FC236}">
              <a16:creationId xmlns:a16="http://schemas.microsoft.com/office/drawing/2014/main" id="{00000000-0008-0000-0C00-0000B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C00-0000B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7" name="Text Box 3">
          <a:extLst>
            <a:ext uri="{FF2B5EF4-FFF2-40B4-BE49-F238E27FC236}">
              <a16:creationId xmlns:a16="http://schemas.microsoft.com/office/drawing/2014/main" id="{00000000-0008-0000-0C00-0000B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8" name="Text Box 3">
          <a:extLst>
            <a:ext uri="{FF2B5EF4-FFF2-40B4-BE49-F238E27FC236}">
              <a16:creationId xmlns:a16="http://schemas.microsoft.com/office/drawing/2014/main" id="{00000000-0008-0000-0C00-0000B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29" name="Text Box 3">
          <a:extLst>
            <a:ext uri="{FF2B5EF4-FFF2-40B4-BE49-F238E27FC236}">
              <a16:creationId xmlns:a16="http://schemas.microsoft.com/office/drawing/2014/main" id="{00000000-0008-0000-0C00-0000B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0" name="Text Box 3">
          <a:extLst>
            <a:ext uri="{FF2B5EF4-FFF2-40B4-BE49-F238E27FC236}">
              <a16:creationId xmlns:a16="http://schemas.microsoft.com/office/drawing/2014/main" id="{00000000-0008-0000-0C00-0000B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1" name="Text Box 3">
          <a:extLst>
            <a:ext uri="{FF2B5EF4-FFF2-40B4-BE49-F238E27FC236}">
              <a16:creationId xmlns:a16="http://schemas.microsoft.com/office/drawing/2014/main" id="{00000000-0008-0000-0C00-0000B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2" name="Text Box 3">
          <a:extLst>
            <a:ext uri="{FF2B5EF4-FFF2-40B4-BE49-F238E27FC236}">
              <a16:creationId xmlns:a16="http://schemas.microsoft.com/office/drawing/2014/main" id="{00000000-0008-0000-0C00-0000B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3" name="Text Box 3">
          <a:extLst>
            <a:ext uri="{FF2B5EF4-FFF2-40B4-BE49-F238E27FC236}">
              <a16:creationId xmlns:a16="http://schemas.microsoft.com/office/drawing/2014/main" id="{00000000-0008-0000-0C00-0000B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4" name="Text Box 3">
          <a:extLst>
            <a:ext uri="{FF2B5EF4-FFF2-40B4-BE49-F238E27FC236}">
              <a16:creationId xmlns:a16="http://schemas.microsoft.com/office/drawing/2014/main" id="{00000000-0008-0000-0C00-0000B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5" name="Text Box 3">
          <a:extLst>
            <a:ext uri="{FF2B5EF4-FFF2-40B4-BE49-F238E27FC236}">
              <a16:creationId xmlns:a16="http://schemas.microsoft.com/office/drawing/2014/main" id="{00000000-0008-0000-0C00-0000B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6" name="Text Box 3">
          <a:extLst>
            <a:ext uri="{FF2B5EF4-FFF2-40B4-BE49-F238E27FC236}">
              <a16:creationId xmlns:a16="http://schemas.microsoft.com/office/drawing/2014/main" id="{00000000-0008-0000-0C00-0000B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7" name="Text Box 3">
          <a:extLst>
            <a:ext uri="{FF2B5EF4-FFF2-40B4-BE49-F238E27FC236}">
              <a16:creationId xmlns:a16="http://schemas.microsoft.com/office/drawing/2014/main" id="{00000000-0008-0000-0C00-0000B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8" name="Text Box 3">
          <a:extLst>
            <a:ext uri="{FF2B5EF4-FFF2-40B4-BE49-F238E27FC236}">
              <a16:creationId xmlns:a16="http://schemas.microsoft.com/office/drawing/2014/main" id="{00000000-0008-0000-0C00-0000B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39" name="Text Box 3">
          <a:extLst>
            <a:ext uri="{FF2B5EF4-FFF2-40B4-BE49-F238E27FC236}">
              <a16:creationId xmlns:a16="http://schemas.microsoft.com/office/drawing/2014/main" id="{00000000-0008-0000-0C00-0000B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0" name="Text Box 3">
          <a:extLst>
            <a:ext uri="{FF2B5EF4-FFF2-40B4-BE49-F238E27FC236}">
              <a16:creationId xmlns:a16="http://schemas.microsoft.com/office/drawing/2014/main" id="{00000000-0008-0000-0C00-0000C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1" name="Text Box 3">
          <a:extLst>
            <a:ext uri="{FF2B5EF4-FFF2-40B4-BE49-F238E27FC236}">
              <a16:creationId xmlns:a16="http://schemas.microsoft.com/office/drawing/2014/main" id="{00000000-0008-0000-0C00-0000C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2" name="Text Box 3">
          <a:extLst>
            <a:ext uri="{FF2B5EF4-FFF2-40B4-BE49-F238E27FC236}">
              <a16:creationId xmlns:a16="http://schemas.microsoft.com/office/drawing/2014/main" id="{00000000-0008-0000-0C00-0000C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3" name="Text Box 3">
          <a:extLst>
            <a:ext uri="{FF2B5EF4-FFF2-40B4-BE49-F238E27FC236}">
              <a16:creationId xmlns:a16="http://schemas.microsoft.com/office/drawing/2014/main" id="{00000000-0008-0000-0C00-0000C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4" name="Text Box 3">
          <a:extLst>
            <a:ext uri="{FF2B5EF4-FFF2-40B4-BE49-F238E27FC236}">
              <a16:creationId xmlns:a16="http://schemas.microsoft.com/office/drawing/2014/main" id="{00000000-0008-0000-0C00-0000C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5" name="Text Box 3">
          <a:extLst>
            <a:ext uri="{FF2B5EF4-FFF2-40B4-BE49-F238E27FC236}">
              <a16:creationId xmlns:a16="http://schemas.microsoft.com/office/drawing/2014/main" id="{00000000-0008-0000-0C00-0000C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6" name="Text Box 3">
          <a:extLst>
            <a:ext uri="{FF2B5EF4-FFF2-40B4-BE49-F238E27FC236}">
              <a16:creationId xmlns:a16="http://schemas.microsoft.com/office/drawing/2014/main" id="{00000000-0008-0000-0C00-0000C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7" name="Text Box 3">
          <a:extLst>
            <a:ext uri="{FF2B5EF4-FFF2-40B4-BE49-F238E27FC236}">
              <a16:creationId xmlns:a16="http://schemas.microsoft.com/office/drawing/2014/main" id="{00000000-0008-0000-0C00-0000C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8" name="Text Box 3">
          <a:extLst>
            <a:ext uri="{FF2B5EF4-FFF2-40B4-BE49-F238E27FC236}">
              <a16:creationId xmlns:a16="http://schemas.microsoft.com/office/drawing/2014/main" id="{00000000-0008-0000-0C00-0000C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49" name="Text Box 3">
          <a:extLst>
            <a:ext uri="{FF2B5EF4-FFF2-40B4-BE49-F238E27FC236}">
              <a16:creationId xmlns:a16="http://schemas.microsoft.com/office/drawing/2014/main" id="{00000000-0008-0000-0C00-0000C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0" name="Text Box 3">
          <a:extLst>
            <a:ext uri="{FF2B5EF4-FFF2-40B4-BE49-F238E27FC236}">
              <a16:creationId xmlns:a16="http://schemas.microsoft.com/office/drawing/2014/main" id="{00000000-0008-0000-0C00-0000C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1" name="Text Box 3">
          <a:extLst>
            <a:ext uri="{FF2B5EF4-FFF2-40B4-BE49-F238E27FC236}">
              <a16:creationId xmlns:a16="http://schemas.microsoft.com/office/drawing/2014/main" id="{00000000-0008-0000-0C00-0000C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2" name="Text Box 3">
          <a:extLst>
            <a:ext uri="{FF2B5EF4-FFF2-40B4-BE49-F238E27FC236}">
              <a16:creationId xmlns:a16="http://schemas.microsoft.com/office/drawing/2014/main" id="{00000000-0008-0000-0C00-0000C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3" name="Text Box 3">
          <a:extLst>
            <a:ext uri="{FF2B5EF4-FFF2-40B4-BE49-F238E27FC236}">
              <a16:creationId xmlns:a16="http://schemas.microsoft.com/office/drawing/2014/main" id="{00000000-0008-0000-0C00-0000C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4" name="Text Box 3">
          <a:extLst>
            <a:ext uri="{FF2B5EF4-FFF2-40B4-BE49-F238E27FC236}">
              <a16:creationId xmlns:a16="http://schemas.microsoft.com/office/drawing/2014/main" id="{00000000-0008-0000-0C00-0000C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5" name="Text Box 3">
          <a:extLst>
            <a:ext uri="{FF2B5EF4-FFF2-40B4-BE49-F238E27FC236}">
              <a16:creationId xmlns:a16="http://schemas.microsoft.com/office/drawing/2014/main" id="{00000000-0008-0000-0C00-0000C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6" name="Text Box 3">
          <a:extLst>
            <a:ext uri="{FF2B5EF4-FFF2-40B4-BE49-F238E27FC236}">
              <a16:creationId xmlns:a16="http://schemas.microsoft.com/office/drawing/2014/main" id="{00000000-0008-0000-0C00-0000D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7" name="Text Box 3">
          <a:extLst>
            <a:ext uri="{FF2B5EF4-FFF2-40B4-BE49-F238E27FC236}">
              <a16:creationId xmlns:a16="http://schemas.microsoft.com/office/drawing/2014/main" id="{00000000-0008-0000-0C00-0000D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8" name="Text Box 3">
          <a:extLst>
            <a:ext uri="{FF2B5EF4-FFF2-40B4-BE49-F238E27FC236}">
              <a16:creationId xmlns:a16="http://schemas.microsoft.com/office/drawing/2014/main" id="{00000000-0008-0000-0C00-0000D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59" name="Text Box 3">
          <a:extLst>
            <a:ext uri="{FF2B5EF4-FFF2-40B4-BE49-F238E27FC236}">
              <a16:creationId xmlns:a16="http://schemas.microsoft.com/office/drawing/2014/main" id="{00000000-0008-0000-0C00-0000D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0" name="Text Box 3">
          <a:extLst>
            <a:ext uri="{FF2B5EF4-FFF2-40B4-BE49-F238E27FC236}">
              <a16:creationId xmlns:a16="http://schemas.microsoft.com/office/drawing/2014/main" id="{00000000-0008-0000-0C00-0000D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1" name="Text Box 3">
          <a:extLst>
            <a:ext uri="{FF2B5EF4-FFF2-40B4-BE49-F238E27FC236}">
              <a16:creationId xmlns:a16="http://schemas.microsoft.com/office/drawing/2014/main" id="{00000000-0008-0000-0C00-0000D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2" name="Text Box 3">
          <a:extLst>
            <a:ext uri="{FF2B5EF4-FFF2-40B4-BE49-F238E27FC236}">
              <a16:creationId xmlns:a16="http://schemas.microsoft.com/office/drawing/2014/main" id="{00000000-0008-0000-0C00-0000D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3" name="Text Box 3">
          <a:extLst>
            <a:ext uri="{FF2B5EF4-FFF2-40B4-BE49-F238E27FC236}">
              <a16:creationId xmlns:a16="http://schemas.microsoft.com/office/drawing/2014/main" id="{00000000-0008-0000-0C00-0000D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4" name="Text Box 3">
          <a:extLst>
            <a:ext uri="{FF2B5EF4-FFF2-40B4-BE49-F238E27FC236}">
              <a16:creationId xmlns:a16="http://schemas.microsoft.com/office/drawing/2014/main" id="{00000000-0008-0000-0C00-0000D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5" name="Text Box 3">
          <a:extLst>
            <a:ext uri="{FF2B5EF4-FFF2-40B4-BE49-F238E27FC236}">
              <a16:creationId xmlns:a16="http://schemas.microsoft.com/office/drawing/2014/main" id="{00000000-0008-0000-0C00-0000D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6" name="Text Box 3">
          <a:extLst>
            <a:ext uri="{FF2B5EF4-FFF2-40B4-BE49-F238E27FC236}">
              <a16:creationId xmlns:a16="http://schemas.microsoft.com/office/drawing/2014/main" id="{00000000-0008-0000-0C00-0000D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7" name="Text Box 3">
          <a:extLst>
            <a:ext uri="{FF2B5EF4-FFF2-40B4-BE49-F238E27FC236}">
              <a16:creationId xmlns:a16="http://schemas.microsoft.com/office/drawing/2014/main" id="{00000000-0008-0000-0C00-0000D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8" name="Text Box 3">
          <a:extLst>
            <a:ext uri="{FF2B5EF4-FFF2-40B4-BE49-F238E27FC236}">
              <a16:creationId xmlns:a16="http://schemas.microsoft.com/office/drawing/2014/main" id="{00000000-0008-0000-0C00-0000D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69" name="Text Box 3">
          <a:extLst>
            <a:ext uri="{FF2B5EF4-FFF2-40B4-BE49-F238E27FC236}">
              <a16:creationId xmlns:a16="http://schemas.microsoft.com/office/drawing/2014/main" id="{00000000-0008-0000-0C00-0000D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0" name="Text Box 3">
          <a:extLst>
            <a:ext uri="{FF2B5EF4-FFF2-40B4-BE49-F238E27FC236}">
              <a16:creationId xmlns:a16="http://schemas.microsoft.com/office/drawing/2014/main" id="{00000000-0008-0000-0C00-0000D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1" name="Text Box 3">
          <a:extLst>
            <a:ext uri="{FF2B5EF4-FFF2-40B4-BE49-F238E27FC236}">
              <a16:creationId xmlns:a16="http://schemas.microsoft.com/office/drawing/2014/main" id="{00000000-0008-0000-0C00-0000D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2" name="Text Box 3">
          <a:extLst>
            <a:ext uri="{FF2B5EF4-FFF2-40B4-BE49-F238E27FC236}">
              <a16:creationId xmlns:a16="http://schemas.microsoft.com/office/drawing/2014/main" id="{00000000-0008-0000-0C00-0000E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3" name="Text Box 3">
          <a:extLst>
            <a:ext uri="{FF2B5EF4-FFF2-40B4-BE49-F238E27FC236}">
              <a16:creationId xmlns:a16="http://schemas.microsoft.com/office/drawing/2014/main" id="{00000000-0008-0000-0C00-0000E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4" name="Text Box 3">
          <a:extLst>
            <a:ext uri="{FF2B5EF4-FFF2-40B4-BE49-F238E27FC236}">
              <a16:creationId xmlns:a16="http://schemas.microsoft.com/office/drawing/2014/main" id="{00000000-0008-0000-0C00-0000E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5" name="Text Box 3">
          <a:extLst>
            <a:ext uri="{FF2B5EF4-FFF2-40B4-BE49-F238E27FC236}">
              <a16:creationId xmlns:a16="http://schemas.microsoft.com/office/drawing/2014/main" id="{00000000-0008-0000-0C00-0000E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6" name="Text Box 3">
          <a:extLst>
            <a:ext uri="{FF2B5EF4-FFF2-40B4-BE49-F238E27FC236}">
              <a16:creationId xmlns:a16="http://schemas.microsoft.com/office/drawing/2014/main" id="{00000000-0008-0000-0C00-0000E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7" name="Text Box 3">
          <a:extLst>
            <a:ext uri="{FF2B5EF4-FFF2-40B4-BE49-F238E27FC236}">
              <a16:creationId xmlns:a16="http://schemas.microsoft.com/office/drawing/2014/main" id="{00000000-0008-0000-0C00-0000E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8" name="Text Box 3">
          <a:extLst>
            <a:ext uri="{FF2B5EF4-FFF2-40B4-BE49-F238E27FC236}">
              <a16:creationId xmlns:a16="http://schemas.microsoft.com/office/drawing/2014/main" id="{00000000-0008-0000-0C00-0000E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79" name="Text Box 68">
          <a:extLst>
            <a:ext uri="{FF2B5EF4-FFF2-40B4-BE49-F238E27FC236}">
              <a16:creationId xmlns:a16="http://schemas.microsoft.com/office/drawing/2014/main" id="{00000000-0008-0000-0C00-0000E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0" name="Text Box 69">
          <a:extLst>
            <a:ext uri="{FF2B5EF4-FFF2-40B4-BE49-F238E27FC236}">
              <a16:creationId xmlns:a16="http://schemas.microsoft.com/office/drawing/2014/main" id="{00000000-0008-0000-0C00-0000E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1" name="Text Box 70">
          <a:extLst>
            <a:ext uri="{FF2B5EF4-FFF2-40B4-BE49-F238E27FC236}">
              <a16:creationId xmlns:a16="http://schemas.microsoft.com/office/drawing/2014/main" id="{00000000-0008-0000-0C00-0000E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2" name="Text Box 71">
          <a:extLst>
            <a:ext uri="{FF2B5EF4-FFF2-40B4-BE49-F238E27FC236}">
              <a16:creationId xmlns:a16="http://schemas.microsoft.com/office/drawing/2014/main" id="{00000000-0008-0000-0C00-0000E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3" name="Text Box 72">
          <a:extLst>
            <a:ext uri="{FF2B5EF4-FFF2-40B4-BE49-F238E27FC236}">
              <a16:creationId xmlns:a16="http://schemas.microsoft.com/office/drawing/2014/main" id="{00000000-0008-0000-0C00-0000E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4" name="Text Box 73">
          <a:extLst>
            <a:ext uri="{FF2B5EF4-FFF2-40B4-BE49-F238E27FC236}">
              <a16:creationId xmlns:a16="http://schemas.microsoft.com/office/drawing/2014/main" id="{00000000-0008-0000-0C00-0000E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5" name="Text Box 38">
          <a:extLst>
            <a:ext uri="{FF2B5EF4-FFF2-40B4-BE49-F238E27FC236}">
              <a16:creationId xmlns:a16="http://schemas.microsoft.com/office/drawing/2014/main" id="{00000000-0008-0000-0C00-0000E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6" name="Text Box 38">
          <a:extLst>
            <a:ext uri="{FF2B5EF4-FFF2-40B4-BE49-F238E27FC236}">
              <a16:creationId xmlns:a16="http://schemas.microsoft.com/office/drawing/2014/main" id="{00000000-0008-0000-0C00-0000E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7" name="Text Box 38">
          <a:extLst>
            <a:ext uri="{FF2B5EF4-FFF2-40B4-BE49-F238E27FC236}">
              <a16:creationId xmlns:a16="http://schemas.microsoft.com/office/drawing/2014/main" id="{00000000-0008-0000-0C00-0000E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8" name="Text Box 38">
          <a:extLst>
            <a:ext uri="{FF2B5EF4-FFF2-40B4-BE49-F238E27FC236}">
              <a16:creationId xmlns:a16="http://schemas.microsoft.com/office/drawing/2014/main" id="{00000000-0008-0000-0C00-0000F0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89" name="Text Box 38">
          <a:extLst>
            <a:ext uri="{FF2B5EF4-FFF2-40B4-BE49-F238E27FC236}">
              <a16:creationId xmlns:a16="http://schemas.microsoft.com/office/drawing/2014/main" id="{00000000-0008-0000-0C00-0000F1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0" name="Text Box 38">
          <a:extLst>
            <a:ext uri="{FF2B5EF4-FFF2-40B4-BE49-F238E27FC236}">
              <a16:creationId xmlns:a16="http://schemas.microsoft.com/office/drawing/2014/main" id="{00000000-0008-0000-0C00-0000F2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1" name="Text Box 38">
          <a:extLst>
            <a:ext uri="{FF2B5EF4-FFF2-40B4-BE49-F238E27FC236}">
              <a16:creationId xmlns:a16="http://schemas.microsoft.com/office/drawing/2014/main" id="{00000000-0008-0000-0C00-0000F3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2" name="Text Box 38">
          <a:extLst>
            <a:ext uri="{FF2B5EF4-FFF2-40B4-BE49-F238E27FC236}">
              <a16:creationId xmlns:a16="http://schemas.microsoft.com/office/drawing/2014/main" id="{00000000-0008-0000-0C00-0000F4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3" name="Text Box 38">
          <a:extLst>
            <a:ext uri="{FF2B5EF4-FFF2-40B4-BE49-F238E27FC236}">
              <a16:creationId xmlns:a16="http://schemas.microsoft.com/office/drawing/2014/main" id="{00000000-0008-0000-0C00-0000F5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4" name="Text Box 38">
          <a:extLst>
            <a:ext uri="{FF2B5EF4-FFF2-40B4-BE49-F238E27FC236}">
              <a16:creationId xmlns:a16="http://schemas.microsoft.com/office/drawing/2014/main" id="{00000000-0008-0000-0C00-0000F6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5" name="Text Box 38">
          <a:extLst>
            <a:ext uri="{FF2B5EF4-FFF2-40B4-BE49-F238E27FC236}">
              <a16:creationId xmlns:a16="http://schemas.microsoft.com/office/drawing/2014/main" id="{00000000-0008-0000-0C00-0000F7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6" name="Text Box 38">
          <a:extLst>
            <a:ext uri="{FF2B5EF4-FFF2-40B4-BE49-F238E27FC236}">
              <a16:creationId xmlns:a16="http://schemas.microsoft.com/office/drawing/2014/main" id="{00000000-0008-0000-0C00-0000F8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00000000-0008-0000-0C00-0000F9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8" name="Text Box 76">
          <a:extLst>
            <a:ext uri="{FF2B5EF4-FFF2-40B4-BE49-F238E27FC236}">
              <a16:creationId xmlns:a16="http://schemas.microsoft.com/office/drawing/2014/main" id="{00000000-0008-0000-0C00-0000FA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699" name="Text Box 77">
          <a:extLst>
            <a:ext uri="{FF2B5EF4-FFF2-40B4-BE49-F238E27FC236}">
              <a16:creationId xmlns:a16="http://schemas.microsoft.com/office/drawing/2014/main" id="{00000000-0008-0000-0C00-0000FB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0" name="Text Box 78">
          <a:extLst>
            <a:ext uri="{FF2B5EF4-FFF2-40B4-BE49-F238E27FC236}">
              <a16:creationId xmlns:a16="http://schemas.microsoft.com/office/drawing/2014/main" id="{00000000-0008-0000-0C00-0000FC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00000000-0008-0000-0C00-0000FD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00000000-0008-0000-0C00-0000FE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3" name="Text Box 46">
          <a:extLst>
            <a:ext uri="{FF2B5EF4-FFF2-40B4-BE49-F238E27FC236}">
              <a16:creationId xmlns:a16="http://schemas.microsoft.com/office/drawing/2014/main" id="{00000000-0008-0000-0C00-0000FF21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4" name="Text Box 43">
          <a:extLst>
            <a:ext uri="{FF2B5EF4-FFF2-40B4-BE49-F238E27FC236}">
              <a16:creationId xmlns:a16="http://schemas.microsoft.com/office/drawing/2014/main" id="{00000000-0008-0000-0C00-00000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5" name="Text Box 68">
          <a:extLst>
            <a:ext uri="{FF2B5EF4-FFF2-40B4-BE49-F238E27FC236}">
              <a16:creationId xmlns:a16="http://schemas.microsoft.com/office/drawing/2014/main" id="{00000000-0008-0000-0C00-00000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6" name="Text Box 69">
          <a:extLst>
            <a:ext uri="{FF2B5EF4-FFF2-40B4-BE49-F238E27FC236}">
              <a16:creationId xmlns:a16="http://schemas.microsoft.com/office/drawing/2014/main" id="{00000000-0008-0000-0C00-00000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7" name="Text Box 70">
          <a:extLst>
            <a:ext uri="{FF2B5EF4-FFF2-40B4-BE49-F238E27FC236}">
              <a16:creationId xmlns:a16="http://schemas.microsoft.com/office/drawing/2014/main" id="{00000000-0008-0000-0C00-00000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8" name="Text Box 71">
          <a:extLst>
            <a:ext uri="{FF2B5EF4-FFF2-40B4-BE49-F238E27FC236}">
              <a16:creationId xmlns:a16="http://schemas.microsoft.com/office/drawing/2014/main" id="{00000000-0008-0000-0C00-00000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09" name="Text Box 72">
          <a:extLst>
            <a:ext uri="{FF2B5EF4-FFF2-40B4-BE49-F238E27FC236}">
              <a16:creationId xmlns:a16="http://schemas.microsoft.com/office/drawing/2014/main" id="{00000000-0008-0000-0C00-00000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0" name="Text Box 73">
          <a:extLst>
            <a:ext uri="{FF2B5EF4-FFF2-40B4-BE49-F238E27FC236}">
              <a16:creationId xmlns:a16="http://schemas.microsoft.com/office/drawing/2014/main" id="{00000000-0008-0000-0C00-00000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1" name="Text Box 38">
          <a:extLst>
            <a:ext uri="{FF2B5EF4-FFF2-40B4-BE49-F238E27FC236}">
              <a16:creationId xmlns:a16="http://schemas.microsoft.com/office/drawing/2014/main" id="{00000000-0008-0000-0C00-00000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2" name="Text Box 38">
          <a:extLst>
            <a:ext uri="{FF2B5EF4-FFF2-40B4-BE49-F238E27FC236}">
              <a16:creationId xmlns:a16="http://schemas.microsoft.com/office/drawing/2014/main" id="{00000000-0008-0000-0C00-00000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3" name="Text Box 38">
          <a:extLst>
            <a:ext uri="{FF2B5EF4-FFF2-40B4-BE49-F238E27FC236}">
              <a16:creationId xmlns:a16="http://schemas.microsoft.com/office/drawing/2014/main" id="{00000000-0008-0000-0C00-00000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4" name="Text Box 38">
          <a:extLst>
            <a:ext uri="{FF2B5EF4-FFF2-40B4-BE49-F238E27FC236}">
              <a16:creationId xmlns:a16="http://schemas.microsoft.com/office/drawing/2014/main" id="{00000000-0008-0000-0C00-00000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5" name="Text Box 38">
          <a:extLst>
            <a:ext uri="{FF2B5EF4-FFF2-40B4-BE49-F238E27FC236}">
              <a16:creationId xmlns:a16="http://schemas.microsoft.com/office/drawing/2014/main" id="{00000000-0008-0000-0C00-00000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6" name="Text Box 38">
          <a:extLst>
            <a:ext uri="{FF2B5EF4-FFF2-40B4-BE49-F238E27FC236}">
              <a16:creationId xmlns:a16="http://schemas.microsoft.com/office/drawing/2014/main" id="{00000000-0008-0000-0C00-00000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7" name="Text Box 38">
          <a:extLst>
            <a:ext uri="{FF2B5EF4-FFF2-40B4-BE49-F238E27FC236}">
              <a16:creationId xmlns:a16="http://schemas.microsoft.com/office/drawing/2014/main" id="{00000000-0008-0000-0C00-00000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8" name="Text Box 38">
          <a:extLst>
            <a:ext uri="{FF2B5EF4-FFF2-40B4-BE49-F238E27FC236}">
              <a16:creationId xmlns:a16="http://schemas.microsoft.com/office/drawing/2014/main" id="{00000000-0008-0000-0C00-00000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19" name="Text Box 38">
          <a:extLst>
            <a:ext uri="{FF2B5EF4-FFF2-40B4-BE49-F238E27FC236}">
              <a16:creationId xmlns:a16="http://schemas.microsoft.com/office/drawing/2014/main" id="{00000000-0008-0000-0C00-00000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0" name="Text Box 38">
          <a:extLst>
            <a:ext uri="{FF2B5EF4-FFF2-40B4-BE49-F238E27FC236}">
              <a16:creationId xmlns:a16="http://schemas.microsoft.com/office/drawing/2014/main" id="{00000000-0008-0000-0C00-00001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1" name="Text Box 38">
          <a:extLst>
            <a:ext uri="{FF2B5EF4-FFF2-40B4-BE49-F238E27FC236}">
              <a16:creationId xmlns:a16="http://schemas.microsoft.com/office/drawing/2014/main" id="{00000000-0008-0000-0C00-00001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2" name="Text Box 38">
          <a:extLst>
            <a:ext uri="{FF2B5EF4-FFF2-40B4-BE49-F238E27FC236}">
              <a16:creationId xmlns:a16="http://schemas.microsoft.com/office/drawing/2014/main" id="{00000000-0008-0000-0C00-00001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00000000-0008-0000-0C00-00001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4" name="Text Box 76">
          <a:extLst>
            <a:ext uri="{FF2B5EF4-FFF2-40B4-BE49-F238E27FC236}">
              <a16:creationId xmlns:a16="http://schemas.microsoft.com/office/drawing/2014/main" id="{00000000-0008-0000-0C00-00001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5" name="Text Box 77">
          <a:extLst>
            <a:ext uri="{FF2B5EF4-FFF2-40B4-BE49-F238E27FC236}">
              <a16:creationId xmlns:a16="http://schemas.microsoft.com/office/drawing/2014/main" id="{00000000-0008-0000-0C00-00001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6" name="Text Box 78">
          <a:extLst>
            <a:ext uri="{FF2B5EF4-FFF2-40B4-BE49-F238E27FC236}">
              <a16:creationId xmlns:a16="http://schemas.microsoft.com/office/drawing/2014/main" id="{00000000-0008-0000-0C00-00001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7" name="Text Box 2">
          <a:extLst>
            <a:ext uri="{FF2B5EF4-FFF2-40B4-BE49-F238E27FC236}">
              <a16:creationId xmlns:a16="http://schemas.microsoft.com/office/drawing/2014/main" id="{00000000-0008-0000-0C00-00001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00000000-0008-0000-0C00-00001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29" name="Text Box 46">
          <a:extLst>
            <a:ext uri="{FF2B5EF4-FFF2-40B4-BE49-F238E27FC236}">
              <a16:creationId xmlns:a16="http://schemas.microsoft.com/office/drawing/2014/main" id="{00000000-0008-0000-0C00-00001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0" name="Text Box 43">
          <a:extLst>
            <a:ext uri="{FF2B5EF4-FFF2-40B4-BE49-F238E27FC236}">
              <a16:creationId xmlns:a16="http://schemas.microsoft.com/office/drawing/2014/main" id="{00000000-0008-0000-0C00-00001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1" name="Text Box 68">
          <a:extLst>
            <a:ext uri="{FF2B5EF4-FFF2-40B4-BE49-F238E27FC236}">
              <a16:creationId xmlns:a16="http://schemas.microsoft.com/office/drawing/2014/main" id="{00000000-0008-0000-0C00-00001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2" name="Text Box 69">
          <a:extLst>
            <a:ext uri="{FF2B5EF4-FFF2-40B4-BE49-F238E27FC236}">
              <a16:creationId xmlns:a16="http://schemas.microsoft.com/office/drawing/2014/main" id="{00000000-0008-0000-0C00-00001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3" name="Text Box 70">
          <a:extLst>
            <a:ext uri="{FF2B5EF4-FFF2-40B4-BE49-F238E27FC236}">
              <a16:creationId xmlns:a16="http://schemas.microsoft.com/office/drawing/2014/main" id="{00000000-0008-0000-0C00-00001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4" name="Text Box 71">
          <a:extLst>
            <a:ext uri="{FF2B5EF4-FFF2-40B4-BE49-F238E27FC236}">
              <a16:creationId xmlns:a16="http://schemas.microsoft.com/office/drawing/2014/main" id="{00000000-0008-0000-0C00-00001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5" name="Text Box 72">
          <a:extLst>
            <a:ext uri="{FF2B5EF4-FFF2-40B4-BE49-F238E27FC236}">
              <a16:creationId xmlns:a16="http://schemas.microsoft.com/office/drawing/2014/main" id="{00000000-0008-0000-0C00-00001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6" name="Text Box 73">
          <a:extLst>
            <a:ext uri="{FF2B5EF4-FFF2-40B4-BE49-F238E27FC236}">
              <a16:creationId xmlns:a16="http://schemas.microsoft.com/office/drawing/2014/main" id="{00000000-0008-0000-0C00-00002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7" name="Text Box 38">
          <a:extLst>
            <a:ext uri="{FF2B5EF4-FFF2-40B4-BE49-F238E27FC236}">
              <a16:creationId xmlns:a16="http://schemas.microsoft.com/office/drawing/2014/main" id="{00000000-0008-0000-0C00-00002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8" name="Text Box 38">
          <a:extLst>
            <a:ext uri="{FF2B5EF4-FFF2-40B4-BE49-F238E27FC236}">
              <a16:creationId xmlns:a16="http://schemas.microsoft.com/office/drawing/2014/main" id="{00000000-0008-0000-0C00-00002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39" name="Text Box 38">
          <a:extLst>
            <a:ext uri="{FF2B5EF4-FFF2-40B4-BE49-F238E27FC236}">
              <a16:creationId xmlns:a16="http://schemas.microsoft.com/office/drawing/2014/main" id="{00000000-0008-0000-0C00-00002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0" name="Text Box 38">
          <a:extLst>
            <a:ext uri="{FF2B5EF4-FFF2-40B4-BE49-F238E27FC236}">
              <a16:creationId xmlns:a16="http://schemas.microsoft.com/office/drawing/2014/main" id="{00000000-0008-0000-0C00-00002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1" name="Text Box 38">
          <a:extLst>
            <a:ext uri="{FF2B5EF4-FFF2-40B4-BE49-F238E27FC236}">
              <a16:creationId xmlns:a16="http://schemas.microsoft.com/office/drawing/2014/main" id="{00000000-0008-0000-0C00-00002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2" name="Text Box 38">
          <a:extLst>
            <a:ext uri="{FF2B5EF4-FFF2-40B4-BE49-F238E27FC236}">
              <a16:creationId xmlns:a16="http://schemas.microsoft.com/office/drawing/2014/main" id="{00000000-0008-0000-0C00-00002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3" name="Text Box 38">
          <a:extLst>
            <a:ext uri="{FF2B5EF4-FFF2-40B4-BE49-F238E27FC236}">
              <a16:creationId xmlns:a16="http://schemas.microsoft.com/office/drawing/2014/main" id="{00000000-0008-0000-0C00-00002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4" name="Text Box 38">
          <a:extLst>
            <a:ext uri="{FF2B5EF4-FFF2-40B4-BE49-F238E27FC236}">
              <a16:creationId xmlns:a16="http://schemas.microsoft.com/office/drawing/2014/main" id="{00000000-0008-0000-0C00-00002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5" name="Text Box 38">
          <a:extLst>
            <a:ext uri="{FF2B5EF4-FFF2-40B4-BE49-F238E27FC236}">
              <a16:creationId xmlns:a16="http://schemas.microsoft.com/office/drawing/2014/main" id="{00000000-0008-0000-0C00-00002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6" name="Text Box 38">
          <a:extLst>
            <a:ext uri="{FF2B5EF4-FFF2-40B4-BE49-F238E27FC236}">
              <a16:creationId xmlns:a16="http://schemas.microsoft.com/office/drawing/2014/main" id="{00000000-0008-0000-0C00-00002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7" name="Text Box 38">
          <a:extLst>
            <a:ext uri="{FF2B5EF4-FFF2-40B4-BE49-F238E27FC236}">
              <a16:creationId xmlns:a16="http://schemas.microsoft.com/office/drawing/2014/main" id="{00000000-0008-0000-0C00-00002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8" name="Text Box 38">
          <a:extLst>
            <a:ext uri="{FF2B5EF4-FFF2-40B4-BE49-F238E27FC236}">
              <a16:creationId xmlns:a16="http://schemas.microsoft.com/office/drawing/2014/main" id="{00000000-0008-0000-0C00-00002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49" name="Text Box 2">
          <a:extLst>
            <a:ext uri="{FF2B5EF4-FFF2-40B4-BE49-F238E27FC236}">
              <a16:creationId xmlns:a16="http://schemas.microsoft.com/office/drawing/2014/main" id="{00000000-0008-0000-0C00-00002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0" name="Text Box 76">
          <a:extLst>
            <a:ext uri="{FF2B5EF4-FFF2-40B4-BE49-F238E27FC236}">
              <a16:creationId xmlns:a16="http://schemas.microsoft.com/office/drawing/2014/main" id="{00000000-0008-0000-0C00-00002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1" name="Text Box 77">
          <a:extLst>
            <a:ext uri="{FF2B5EF4-FFF2-40B4-BE49-F238E27FC236}">
              <a16:creationId xmlns:a16="http://schemas.microsoft.com/office/drawing/2014/main" id="{00000000-0008-0000-0C00-00002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2" name="Text Box 78">
          <a:extLst>
            <a:ext uri="{FF2B5EF4-FFF2-40B4-BE49-F238E27FC236}">
              <a16:creationId xmlns:a16="http://schemas.microsoft.com/office/drawing/2014/main" id="{00000000-0008-0000-0C00-00003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3" name="Text Box 2">
          <a:extLst>
            <a:ext uri="{FF2B5EF4-FFF2-40B4-BE49-F238E27FC236}">
              <a16:creationId xmlns:a16="http://schemas.microsoft.com/office/drawing/2014/main" id="{00000000-0008-0000-0C00-00003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4" name="Text Box 2">
          <a:extLst>
            <a:ext uri="{FF2B5EF4-FFF2-40B4-BE49-F238E27FC236}">
              <a16:creationId xmlns:a16="http://schemas.microsoft.com/office/drawing/2014/main" id="{00000000-0008-0000-0C00-00003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5" name="Text Box 46">
          <a:extLst>
            <a:ext uri="{FF2B5EF4-FFF2-40B4-BE49-F238E27FC236}">
              <a16:creationId xmlns:a16="http://schemas.microsoft.com/office/drawing/2014/main" id="{00000000-0008-0000-0C00-00003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6" name="Text Box 43">
          <a:extLst>
            <a:ext uri="{FF2B5EF4-FFF2-40B4-BE49-F238E27FC236}">
              <a16:creationId xmlns:a16="http://schemas.microsoft.com/office/drawing/2014/main" id="{00000000-0008-0000-0C00-00003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7" name="Text Box 68">
          <a:extLst>
            <a:ext uri="{FF2B5EF4-FFF2-40B4-BE49-F238E27FC236}">
              <a16:creationId xmlns:a16="http://schemas.microsoft.com/office/drawing/2014/main" id="{00000000-0008-0000-0C00-00003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8" name="Text Box 69">
          <a:extLst>
            <a:ext uri="{FF2B5EF4-FFF2-40B4-BE49-F238E27FC236}">
              <a16:creationId xmlns:a16="http://schemas.microsoft.com/office/drawing/2014/main" id="{00000000-0008-0000-0C00-00003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59" name="Text Box 70">
          <a:extLst>
            <a:ext uri="{FF2B5EF4-FFF2-40B4-BE49-F238E27FC236}">
              <a16:creationId xmlns:a16="http://schemas.microsoft.com/office/drawing/2014/main" id="{00000000-0008-0000-0C00-00003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0" name="Text Box 71">
          <a:extLst>
            <a:ext uri="{FF2B5EF4-FFF2-40B4-BE49-F238E27FC236}">
              <a16:creationId xmlns:a16="http://schemas.microsoft.com/office/drawing/2014/main" id="{00000000-0008-0000-0C00-00003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1" name="Text Box 72">
          <a:extLst>
            <a:ext uri="{FF2B5EF4-FFF2-40B4-BE49-F238E27FC236}">
              <a16:creationId xmlns:a16="http://schemas.microsoft.com/office/drawing/2014/main" id="{00000000-0008-0000-0C00-00003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2" name="Text Box 73">
          <a:extLst>
            <a:ext uri="{FF2B5EF4-FFF2-40B4-BE49-F238E27FC236}">
              <a16:creationId xmlns:a16="http://schemas.microsoft.com/office/drawing/2014/main" id="{00000000-0008-0000-0C00-00003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3" name="Text Box 38">
          <a:extLst>
            <a:ext uri="{FF2B5EF4-FFF2-40B4-BE49-F238E27FC236}">
              <a16:creationId xmlns:a16="http://schemas.microsoft.com/office/drawing/2014/main" id="{00000000-0008-0000-0C00-00003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4" name="Text Box 38">
          <a:extLst>
            <a:ext uri="{FF2B5EF4-FFF2-40B4-BE49-F238E27FC236}">
              <a16:creationId xmlns:a16="http://schemas.microsoft.com/office/drawing/2014/main" id="{00000000-0008-0000-0C00-00003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5" name="Text Box 38">
          <a:extLst>
            <a:ext uri="{FF2B5EF4-FFF2-40B4-BE49-F238E27FC236}">
              <a16:creationId xmlns:a16="http://schemas.microsoft.com/office/drawing/2014/main" id="{00000000-0008-0000-0C00-00003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6" name="Text Box 38">
          <a:extLst>
            <a:ext uri="{FF2B5EF4-FFF2-40B4-BE49-F238E27FC236}">
              <a16:creationId xmlns:a16="http://schemas.microsoft.com/office/drawing/2014/main" id="{00000000-0008-0000-0C00-00003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7" name="Text Box 38">
          <a:extLst>
            <a:ext uri="{FF2B5EF4-FFF2-40B4-BE49-F238E27FC236}">
              <a16:creationId xmlns:a16="http://schemas.microsoft.com/office/drawing/2014/main" id="{00000000-0008-0000-0C00-00003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8" name="Text Box 38">
          <a:extLst>
            <a:ext uri="{FF2B5EF4-FFF2-40B4-BE49-F238E27FC236}">
              <a16:creationId xmlns:a16="http://schemas.microsoft.com/office/drawing/2014/main" id="{00000000-0008-0000-0C00-00004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69" name="Text Box 38">
          <a:extLst>
            <a:ext uri="{FF2B5EF4-FFF2-40B4-BE49-F238E27FC236}">
              <a16:creationId xmlns:a16="http://schemas.microsoft.com/office/drawing/2014/main" id="{00000000-0008-0000-0C00-00004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0" name="Text Box 38">
          <a:extLst>
            <a:ext uri="{FF2B5EF4-FFF2-40B4-BE49-F238E27FC236}">
              <a16:creationId xmlns:a16="http://schemas.microsoft.com/office/drawing/2014/main" id="{00000000-0008-0000-0C00-00004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1" name="Text Box 38">
          <a:extLst>
            <a:ext uri="{FF2B5EF4-FFF2-40B4-BE49-F238E27FC236}">
              <a16:creationId xmlns:a16="http://schemas.microsoft.com/office/drawing/2014/main" id="{00000000-0008-0000-0C00-00004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2" name="Text Box 38">
          <a:extLst>
            <a:ext uri="{FF2B5EF4-FFF2-40B4-BE49-F238E27FC236}">
              <a16:creationId xmlns:a16="http://schemas.microsoft.com/office/drawing/2014/main" id="{00000000-0008-0000-0C00-00004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3" name="Text Box 38">
          <a:extLst>
            <a:ext uri="{FF2B5EF4-FFF2-40B4-BE49-F238E27FC236}">
              <a16:creationId xmlns:a16="http://schemas.microsoft.com/office/drawing/2014/main" id="{00000000-0008-0000-0C00-00004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4" name="Text Box 38">
          <a:extLst>
            <a:ext uri="{FF2B5EF4-FFF2-40B4-BE49-F238E27FC236}">
              <a16:creationId xmlns:a16="http://schemas.microsoft.com/office/drawing/2014/main" id="{00000000-0008-0000-0C00-00004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00000000-0008-0000-0C00-00004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6" name="Text Box 76">
          <a:extLst>
            <a:ext uri="{FF2B5EF4-FFF2-40B4-BE49-F238E27FC236}">
              <a16:creationId xmlns:a16="http://schemas.microsoft.com/office/drawing/2014/main" id="{00000000-0008-0000-0C00-00004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7" name="Text Box 77">
          <a:extLst>
            <a:ext uri="{FF2B5EF4-FFF2-40B4-BE49-F238E27FC236}">
              <a16:creationId xmlns:a16="http://schemas.microsoft.com/office/drawing/2014/main" id="{00000000-0008-0000-0C00-00004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8" name="Text Box 78">
          <a:extLst>
            <a:ext uri="{FF2B5EF4-FFF2-40B4-BE49-F238E27FC236}">
              <a16:creationId xmlns:a16="http://schemas.microsoft.com/office/drawing/2014/main" id="{00000000-0008-0000-0C00-00004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79" name="Text Box 2">
          <a:extLst>
            <a:ext uri="{FF2B5EF4-FFF2-40B4-BE49-F238E27FC236}">
              <a16:creationId xmlns:a16="http://schemas.microsoft.com/office/drawing/2014/main" id="{00000000-0008-0000-0C00-00004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00000000-0008-0000-0C00-00004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1" name="Text Box 46">
          <a:extLst>
            <a:ext uri="{FF2B5EF4-FFF2-40B4-BE49-F238E27FC236}">
              <a16:creationId xmlns:a16="http://schemas.microsoft.com/office/drawing/2014/main" id="{00000000-0008-0000-0C00-00004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2" name="Text Box 43">
          <a:extLst>
            <a:ext uri="{FF2B5EF4-FFF2-40B4-BE49-F238E27FC236}">
              <a16:creationId xmlns:a16="http://schemas.microsoft.com/office/drawing/2014/main" id="{00000000-0008-0000-0C00-00004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3" name="Text Box 68">
          <a:extLst>
            <a:ext uri="{FF2B5EF4-FFF2-40B4-BE49-F238E27FC236}">
              <a16:creationId xmlns:a16="http://schemas.microsoft.com/office/drawing/2014/main" id="{00000000-0008-0000-0C00-00004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4" name="Text Box 69">
          <a:extLst>
            <a:ext uri="{FF2B5EF4-FFF2-40B4-BE49-F238E27FC236}">
              <a16:creationId xmlns:a16="http://schemas.microsoft.com/office/drawing/2014/main" id="{00000000-0008-0000-0C00-00005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5" name="Text Box 70">
          <a:extLst>
            <a:ext uri="{FF2B5EF4-FFF2-40B4-BE49-F238E27FC236}">
              <a16:creationId xmlns:a16="http://schemas.microsoft.com/office/drawing/2014/main" id="{00000000-0008-0000-0C00-00005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6" name="Text Box 71">
          <a:extLst>
            <a:ext uri="{FF2B5EF4-FFF2-40B4-BE49-F238E27FC236}">
              <a16:creationId xmlns:a16="http://schemas.microsoft.com/office/drawing/2014/main" id="{00000000-0008-0000-0C00-00005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7" name="Text Box 72">
          <a:extLst>
            <a:ext uri="{FF2B5EF4-FFF2-40B4-BE49-F238E27FC236}">
              <a16:creationId xmlns:a16="http://schemas.microsoft.com/office/drawing/2014/main" id="{00000000-0008-0000-0C00-00005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8" name="Text Box 73">
          <a:extLst>
            <a:ext uri="{FF2B5EF4-FFF2-40B4-BE49-F238E27FC236}">
              <a16:creationId xmlns:a16="http://schemas.microsoft.com/office/drawing/2014/main" id="{00000000-0008-0000-0C00-00005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89" name="Text Box 38">
          <a:extLst>
            <a:ext uri="{FF2B5EF4-FFF2-40B4-BE49-F238E27FC236}">
              <a16:creationId xmlns:a16="http://schemas.microsoft.com/office/drawing/2014/main" id="{00000000-0008-0000-0C00-00005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0" name="Text Box 38">
          <a:extLst>
            <a:ext uri="{FF2B5EF4-FFF2-40B4-BE49-F238E27FC236}">
              <a16:creationId xmlns:a16="http://schemas.microsoft.com/office/drawing/2014/main" id="{00000000-0008-0000-0C00-00005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1" name="Text Box 38">
          <a:extLst>
            <a:ext uri="{FF2B5EF4-FFF2-40B4-BE49-F238E27FC236}">
              <a16:creationId xmlns:a16="http://schemas.microsoft.com/office/drawing/2014/main" id="{00000000-0008-0000-0C00-00005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2" name="Text Box 38">
          <a:extLst>
            <a:ext uri="{FF2B5EF4-FFF2-40B4-BE49-F238E27FC236}">
              <a16:creationId xmlns:a16="http://schemas.microsoft.com/office/drawing/2014/main" id="{00000000-0008-0000-0C00-00005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3" name="Text Box 38">
          <a:extLst>
            <a:ext uri="{FF2B5EF4-FFF2-40B4-BE49-F238E27FC236}">
              <a16:creationId xmlns:a16="http://schemas.microsoft.com/office/drawing/2014/main" id="{00000000-0008-0000-0C00-00005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4" name="Text Box 38">
          <a:extLst>
            <a:ext uri="{FF2B5EF4-FFF2-40B4-BE49-F238E27FC236}">
              <a16:creationId xmlns:a16="http://schemas.microsoft.com/office/drawing/2014/main" id="{00000000-0008-0000-0C00-00005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5" name="Text Box 38">
          <a:extLst>
            <a:ext uri="{FF2B5EF4-FFF2-40B4-BE49-F238E27FC236}">
              <a16:creationId xmlns:a16="http://schemas.microsoft.com/office/drawing/2014/main" id="{00000000-0008-0000-0C00-00005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6" name="Text Box 38">
          <a:extLst>
            <a:ext uri="{FF2B5EF4-FFF2-40B4-BE49-F238E27FC236}">
              <a16:creationId xmlns:a16="http://schemas.microsoft.com/office/drawing/2014/main" id="{00000000-0008-0000-0C00-00005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7" name="Text Box 38">
          <a:extLst>
            <a:ext uri="{FF2B5EF4-FFF2-40B4-BE49-F238E27FC236}">
              <a16:creationId xmlns:a16="http://schemas.microsoft.com/office/drawing/2014/main" id="{00000000-0008-0000-0C00-00005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8" name="Text Box 38">
          <a:extLst>
            <a:ext uri="{FF2B5EF4-FFF2-40B4-BE49-F238E27FC236}">
              <a16:creationId xmlns:a16="http://schemas.microsoft.com/office/drawing/2014/main" id="{00000000-0008-0000-0C00-00005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799" name="Text Box 38">
          <a:extLst>
            <a:ext uri="{FF2B5EF4-FFF2-40B4-BE49-F238E27FC236}">
              <a16:creationId xmlns:a16="http://schemas.microsoft.com/office/drawing/2014/main" id="{00000000-0008-0000-0C00-00005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0" name="Text Box 38">
          <a:extLst>
            <a:ext uri="{FF2B5EF4-FFF2-40B4-BE49-F238E27FC236}">
              <a16:creationId xmlns:a16="http://schemas.microsoft.com/office/drawing/2014/main" id="{00000000-0008-0000-0C00-00006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id="{00000000-0008-0000-0C00-00006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2" name="Text Box 76">
          <a:extLst>
            <a:ext uri="{FF2B5EF4-FFF2-40B4-BE49-F238E27FC236}">
              <a16:creationId xmlns:a16="http://schemas.microsoft.com/office/drawing/2014/main" id="{00000000-0008-0000-0C00-00006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3" name="Text Box 77">
          <a:extLst>
            <a:ext uri="{FF2B5EF4-FFF2-40B4-BE49-F238E27FC236}">
              <a16:creationId xmlns:a16="http://schemas.microsoft.com/office/drawing/2014/main" id="{00000000-0008-0000-0C00-00006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4" name="Text Box 78">
          <a:extLst>
            <a:ext uri="{FF2B5EF4-FFF2-40B4-BE49-F238E27FC236}">
              <a16:creationId xmlns:a16="http://schemas.microsoft.com/office/drawing/2014/main" id="{00000000-0008-0000-0C00-00006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00000000-0008-0000-0C00-00006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id="{00000000-0008-0000-0C00-00006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7" name="Text Box 46">
          <a:extLst>
            <a:ext uri="{FF2B5EF4-FFF2-40B4-BE49-F238E27FC236}">
              <a16:creationId xmlns:a16="http://schemas.microsoft.com/office/drawing/2014/main" id="{00000000-0008-0000-0C00-00006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8" name="Text Box 43">
          <a:extLst>
            <a:ext uri="{FF2B5EF4-FFF2-40B4-BE49-F238E27FC236}">
              <a16:creationId xmlns:a16="http://schemas.microsoft.com/office/drawing/2014/main" id="{00000000-0008-0000-0C00-00006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09" name="Text Box 68">
          <a:extLst>
            <a:ext uri="{FF2B5EF4-FFF2-40B4-BE49-F238E27FC236}">
              <a16:creationId xmlns:a16="http://schemas.microsoft.com/office/drawing/2014/main" id="{00000000-0008-0000-0C00-00006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0" name="Text Box 69">
          <a:extLst>
            <a:ext uri="{FF2B5EF4-FFF2-40B4-BE49-F238E27FC236}">
              <a16:creationId xmlns:a16="http://schemas.microsoft.com/office/drawing/2014/main" id="{00000000-0008-0000-0C00-00006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1" name="Text Box 70">
          <a:extLst>
            <a:ext uri="{FF2B5EF4-FFF2-40B4-BE49-F238E27FC236}">
              <a16:creationId xmlns:a16="http://schemas.microsoft.com/office/drawing/2014/main" id="{00000000-0008-0000-0C00-00006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2" name="Text Box 71">
          <a:extLst>
            <a:ext uri="{FF2B5EF4-FFF2-40B4-BE49-F238E27FC236}">
              <a16:creationId xmlns:a16="http://schemas.microsoft.com/office/drawing/2014/main" id="{00000000-0008-0000-0C00-00006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3" name="Text Box 72">
          <a:extLst>
            <a:ext uri="{FF2B5EF4-FFF2-40B4-BE49-F238E27FC236}">
              <a16:creationId xmlns:a16="http://schemas.microsoft.com/office/drawing/2014/main" id="{00000000-0008-0000-0C00-00006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4" name="Text Box 73">
          <a:extLst>
            <a:ext uri="{FF2B5EF4-FFF2-40B4-BE49-F238E27FC236}">
              <a16:creationId xmlns:a16="http://schemas.microsoft.com/office/drawing/2014/main" id="{00000000-0008-0000-0C00-00006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5" name="Text Box 38">
          <a:extLst>
            <a:ext uri="{FF2B5EF4-FFF2-40B4-BE49-F238E27FC236}">
              <a16:creationId xmlns:a16="http://schemas.microsoft.com/office/drawing/2014/main" id="{00000000-0008-0000-0C00-00006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6" name="Text Box 38">
          <a:extLst>
            <a:ext uri="{FF2B5EF4-FFF2-40B4-BE49-F238E27FC236}">
              <a16:creationId xmlns:a16="http://schemas.microsoft.com/office/drawing/2014/main" id="{00000000-0008-0000-0C00-00007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7" name="Text Box 38">
          <a:extLst>
            <a:ext uri="{FF2B5EF4-FFF2-40B4-BE49-F238E27FC236}">
              <a16:creationId xmlns:a16="http://schemas.microsoft.com/office/drawing/2014/main" id="{00000000-0008-0000-0C00-00007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8" name="Text Box 38">
          <a:extLst>
            <a:ext uri="{FF2B5EF4-FFF2-40B4-BE49-F238E27FC236}">
              <a16:creationId xmlns:a16="http://schemas.microsoft.com/office/drawing/2014/main" id="{00000000-0008-0000-0C00-00007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19" name="Text Box 38">
          <a:extLst>
            <a:ext uri="{FF2B5EF4-FFF2-40B4-BE49-F238E27FC236}">
              <a16:creationId xmlns:a16="http://schemas.microsoft.com/office/drawing/2014/main" id="{00000000-0008-0000-0C00-00007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0" name="Text Box 38">
          <a:extLst>
            <a:ext uri="{FF2B5EF4-FFF2-40B4-BE49-F238E27FC236}">
              <a16:creationId xmlns:a16="http://schemas.microsoft.com/office/drawing/2014/main" id="{00000000-0008-0000-0C00-00007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1" name="Text Box 38">
          <a:extLst>
            <a:ext uri="{FF2B5EF4-FFF2-40B4-BE49-F238E27FC236}">
              <a16:creationId xmlns:a16="http://schemas.microsoft.com/office/drawing/2014/main" id="{00000000-0008-0000-0C00-00007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2" name="Text Box 38">
          <a:extLst>
            <a:ext uri="{FF2B5EF4-FFF2-40B4-BE49-F238E27FC236}">
              <a16:creationId xmlns:a16="http://schemas.microsoft.com/office/drawing/2014/main" id="{00000000-0008-0000-0C00-00007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3" name="Text Box 38">
          <a:extLst>
            <a:ext uri="{FF2B5EF4-FFF2-40B4-BE49-F238E27FC236}">
              <a16:creationId xmlns:a16="http://schemas.microsoft.com/office/drawing/2014/main" id="{00000000-0008-0000-0C00-00007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4" name="Text Box 38">
          <a:extLst>
            <a:ext uri="{FF2B5EF4-FFF2-40B4-BE49-F238E27FC236}">
              <a16:creationId xmlns:a16="http://schemas.microsoft.com/office/drawing/2014/main" id="{00000000-0008-0000-0C00-00007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5" name="Text Box 38">
          <a:extLst>
            <a:ext uri="{FF2B5EF4-FFF2-40B4-BE49-F238E27FC236}">
              <a16:creationId xmlns:a16="http://schemas.microsoft.com/office/drawing/2014/main" id="{00000000-0008-0000-0C00-00007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6" name="Text Box 38">
          <a:extLst>
            <a:ext uri="{FF2B5EF4-FFF2-40B4-BE49-F238E27FC236}">
              <a16:creationId xmlns:a16="http://schemas.microsoft.com/office/drawing/2014/main" id="{00000000-0008-0000-0C00-00007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00000000-0008-0000-0C00-00007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8" name="Text Box 76">
          <a:extLst>
            <a:ext uri="{FF2B5EF4-FFF2-40B4-BE49-F238E27FC236}">
              <a16:creationId xmlns:a16="http://schemas.microsoft.com/office/drawing/2014/main" id="{00000000-0008-0000-0C00-00007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29" name="Text Box 77">
          <a:extLst>
            <a:ext uri="{FF2B5EF4-FFF2-40B4-BE49-F238E27FC236}">
              <a16:creationId xmlns:a16="http://schemas.microsoft.com/office/drawing/2014/main" id="{00000000-0008-0000-0C00-00007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0" name="Text Box 78">
          <a:extLst>
            <a:ext uri="{FF2B5EF4-FFF2-40B4-BE49-F238E27FC236}">
              <a16:creationId xmlns:a16="http://schemas.microsoft.com/office/drawing/2014/main" id="{00000000-0008-0000-0C00-00007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C00-00007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id="{00000000-0008-0000-0C00-00008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3" name="Text Box 46">
          <a:extLst>
            <a:ext uri="{FF2B5EF4-FFF2-40B4-BE49-F238E27FC236}">
              <a16:creationId xmlns:a16="http://schemas.microsoft.com/office/drawing/2014/main" id="{00000000-0008-0000-0C00-00008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4" name="Text Box 43">
          <a:extLst>
            <a:ext uri="{FF2B5EF4-FFF2-40B4-BE49-F238E27FC236}">
              <a16:creationId xmlns:a16="http://schemas.microsoft.com/office/drawing/2014/main" id="{00000000-0008-0000-0C00-00008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5" name="Text Box 68">
          <a:extLst>
            <a:ext uri="{FF2B5EF4-FFF2-40B4-BE49-F238E27FC236}">
              <a16:creationId xmlns:a16="http://schemas.microsoft.com/office/drawing/2014/main" id="{00000000-0008-0000-0C00-00008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6" name="Text Box 69">
          <a:extLst>
            <a:ext uri="{FF2B5EF4-FFF2-40B4-BE49-F238E27FC236}">
              <a16:creationId xmlns:a16="http://schemas.microsoft.com/office/drawing/2014/main" id="{00000000-0008-0000-0C00-00008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7" name="Text Box 70">
          <a:extLst>
            <a:ext uri="{FF2B5EF4-FFF2-40B4-BE49-F238E27FC236}">
              <a16:creationId xmlns:a16="http://schemas.microsoft.com/office/drawing/2014/main" id="{00000000-0008-0000-0C00-00008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8" name="Text Box 71">
          <a:extLst>
            <a:ext uri="{FF2B5EF4-FFF2-40B4-BE49-F238E27FC236}">
              <a16:creationId xmlns:a16="http://schemas.microsoft.com/office/drawing/2014/main" id="{00000000-0008-0000-0C00-00008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39" name="Text Box 72">
          <a:extLst>
            <a:ext uri="{FF2B5EF4-FFF2-40B4-BE49-F238E27FC236}">
              <a16:creationId xmlns:a16="http://schemas.microsoft.com/office/drawing/2014/main" id="{00000000-0008-0000-0C00-00008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0" name="Text Box 73">
          <a:extLst>
            <a:ext uri="{FF2B5EF4-FFF2-40B4-BE49-F238E27FC236}">
              <a16:creationId xmlns:a16="http://schemas.microsoft.com/office/drawing/2014/main" id="{00000000-0008-0000-0C00-00008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1" name="Text Box 38">
          <a:extLst>
            <a:ext uri="{FF2B5EF4-FFF2-40B4-BE49-F238E27FC236}">
              <a16:creationId xmlns:a16="http://schemas.microsoft.com/office/drawing/2014/main" id="{00000000-0008-0000-0C00-00008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2" name="Text Box 38">
          <a:extLst>
            <a:ext uri="{FF2B5EF4-FFF2-40B4-BE49-F238E27FC236}">
              <a16:creationId xmlns:a16="http://schemas.microsoft.com/office/drawing/2014/main" id="{00000000-0008-0000-0C00-00008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3" name="Text Box 38">
          <a:extLst>
            <a:ext uri="{FF2B5EF4-FFF2-40B4-BE49-F238E27FC236}">
              <a16:creationId xmlns:a16="http://schemas.microsoft.com/office/drawing/2014/main" id="{00000000-0008-0000-0C00-00008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4" name="Text Box 38">
          <a:extLst>
            <a:ext uri="{FF2B5EF4-FFF2-40B4-BE49-F238E27FC236}">
              <a16:creationId xmlns:a16="http://schemas.microsoft.com/office/drawing/2014/main" id="{00000000-0008-0000-0C00-00008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5" name="Text Box 38">
          <a:extLst>
            <a:ext uri="{FF2B5EF4-FFF2-40B4-BE49-F238E27FC236}">
              <a16:creationId xmlns:a16="http://schemas.microsoft.com/office/drawing/2014/main" id="{00000000-0008-0000-0C00-00008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6" name="Text Box 38">
          <a:extLst>
            <a:ext uri="{FF2B5EF4-FFF2-40B4-BE49-F238E27FC236}">
              <a16:creationId xmlns:a16="http://schemas.microsoft.com/office/drawing/2014/main" id="{00000000-0008-0000-0C00-00008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7" name="Text Box 38">
          <a:extLst>
            <a:ext uri="{FF2B5EF4-FFF2-40B4-BE49-F238E27FC236}">
              <a16:creationId xmlns:a16="http://schemas.microsoft.com/office/drawing/2014/main" id="{00000000-0008-0000-0C00-00008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8" name="Text Box 38">
          <a:extLst>
            <a:ext uri="{FF2B5EF4-FFF2-40B4-BE49-F238E27FC236}">
              <a16:creationId xmlns:a16="http://schemas.microsoft.com/office/drawing/2014/main" id="{00000000-0008-0000-0C00-00009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49" name="Text Box 38">
          <a:extLst>
            <a:ext uri="{FF2B5EF4-FFF2-40B4-BE49-F238E27FC236}">
              <a16:creationId xmlns:a16="http://schemas.microsoft.com/office/drawing/2014/main" id="{00000000-0008-0000-0C00-00009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0" name="Text Box 38">
          <a:extLst>
            <a:ext uri="{FF2B5EF4-FFF2-40B4-BE49-F238E27FC236}">
              <a16:creationId xmlns:a16="http://schemas.microsoft.com/office/drawing/2014/main" id="{00000000-0008-0000-0C00-00009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1" name="Text Box 38">
          <a:extLst>
            <a:ext uri="{FF2B5EF4-FFF2-40B4-BE49-F238E27FC236}">
              <a16:creationId xmlns:a16="http://schemas.microsoft.com/office/drawing/2014/main" id="{00000000-0008-0000-0C00-00009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2" name="Text Box 38">
          <a:extLst>
            <a:ext uri="{FF2B5EF4-FFF2-40B4-BE49-F238E27FC236}">
              <a16:creationId xmlns:a16="http://schemas.microsoft.com/office/drawing/2014/main" id="{00000000-0008-0000-0C00-00009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3" name="Text Box 2">
          <a:extLst>
            <a:ext uri="{FF2B5EF4-FFF2-40B4-BE49-F238E27FC236}">
              <a16:creationId xmlns:a16="http://schemas.microsoft.com/office/drawing/2014/main" id="{00000000-0008-0000-0C00-00009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4" name="Text Box 76">
          <a:extLst>
            <a:ext uri="{FF2B5EF4-FFF2-40B4-BE49-F238E27FC236}">
              <a16:creationId xmlns:a16="http://schemas.microsoft.com/office/drawing/2014/main" id="{00000000-0008-0000-0C00-00009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5" name="Text Box 77">
          <a:extLst>
            <a:ext uri="{FF2B5EF4-FFF2-40B4-BE49-F238E27FC236}">
              <a16:creationId xmlns:a16="http://schemas.microsoft.com/office/drawing/2014/main" id="{00000000-0008-0000-0C00-00009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6" name="Text Box 78">
          <a:extLst>
            <a:ext uri="{FF2B5EF4-FFF2-40B4-BE49-F238E27FC236}">
              <a16:creationId xmlns:a16="http://schemas.microsoft.com/office/drawing/2014/main" id="{00000000-0008-0000-0C00-00009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7" name="Text Box 2">
          <a:extLst>
            <a:ext uri="{FF2B5EF4-FFF2-40B4-BE49-F238E27FC236}">
              <a16:creationId xmlns:a16="http://schemas.microsoft.com/office/drawing/2014/main" id="{00000000-0008-0000-0C00-00009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00000000-0008-0000-0C00-00009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59" name="Text Box 46">
          <a:extLst>
            <a:ext uri="{FF2B5EF4-FFF2-40B4-BE49-F238E27FC236}">
              <a16:creationId xmlns:a16="http://schemas.microsoft.com/office/drawing/2014/main" id="{00000000-0008-0000-0C00-00009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0" name="Text Box 43">
          <a:extLst>
            <a:ext uri="{FF2B5EF4-FFF2-40B4-BE49-F238E27FC236}">
              <a16:creationId xmlns:a16="http://schemas.microsoft.com/office/drawing/2014/main" id="{00000000-0008-0000-0C00-00009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1" name="Text Box 68">
          <a:extLst>
            <a:ext uri="{FF2B5EF4-FFF2-40B4-BE49-F238E27FC236}">
              <a16:creationId xmlns:a16="http://schemas.microsoft.com/office/drawing/2014/main" id="{00000000-0008-0000-0C00-00009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2" name="Text Box 69">
          <a:extLst>
            <a:ext uri="{FF2B5EF4-FFF2-40B4-BE49-F238E27FC236}">
              <a16:creationId xmlns:a16="http://schemas.microsoft.com/office/drawing/2014/main" id="{00000000-0008-0000-0C00-00009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3" name="Text Box 70">
          <a:extLst>
            <a:ext uri="{FF2B5EF4-FFF2-40B4-BE49-F238E27FC236}">
              <a16:creationId xmlns:a16="http://schemas.microsoft.com/office/drawing/2014/main" id="{00000000-0008-0000-0C00-00009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4" name="Text Box 71">
          <a:extLst>
            <a:ext uri="{FF2B5EF4-FFF2-40B4-BE49-F238E27FC236}">
              <a16:creationId xmlns:a16="http://schemas.microsoft.com/office/drawing/2014/main" id="{00000000-0008-0000-0C00-0000A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5" name="Text Box 72">
          <a:extLst>
            <a:ext uri="{FF2B5EF4-FFF2-40B4-BE49-F238E27FC236}">
              <a16:creationId xmlns:a16="http://schemas.microsoft.com/office/drawing/2014/main" id="{00000000-0008-0000-0C00-0000A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6" name="Text Box 73">
          <a:extLst>
            <a:ext uri="{FF2B5EF4-FFF2-40B4-BE49-F238E27FC236}">
              <a16:creationId xmlns:a16="http://schemas.microsoft.com/office/drawing/2014/main" id="{00000000-0008-0000-0C00-0000A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7" name="Text Box 38">
          <a:extLst>
            <a:ext uri="{FF2B5EF4-FFF2-40B4-BE49-F238E27FC236}">
              <a16:creationId xmlns:a16="http://schemas.microsoft.com/office/drawing/2014/main" id="{00000000-0008-0000-0C00-0000A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8" name="Text Box 38">
          <a:extLst>
            <a:ext uri="{FF2B5EF4-FFF2-40B4-BE49-F238E27FC236}">
              <a16:creationId xmlns:a16="http://schemas.microsoft.com/office/drawing/2014/main" id="{00000000-0008-0000-0C00-0000A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69" name="Text Box 38">
          <a:extLst>
            <a:ext uri="{FF2B5EF4-FFF2-40B4-BE49-F238E27FC236}">
              <a16:creationId xmlns:a16="http://schemas.microsoft.com/office/drawing/2014/main" id="{00000000-0008-0000-0C00-0000A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0" name="Text Box 38">
          <a:extLst>
            <a:ext uri="{FF2B5EF4-FFF2-40B4-BE49-F238E27FC236}">
              <a16:creationId xmlns:a16="http://schemas.microsoft.com/office/drawing/2014/main" id="{00000000-0008-0000-0C00-0000A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1" name="Text Box 38">
          <a:extLst>
            <a:ext uri="{FF2B5EF4-FFF2-40B4-BE49-F238E27FC236}">
              <a16:creationId xmlns:a16="http://schemas.microsoft.com/office/drawing/2014/main" id="{00000000-0008-0000-0C00-0000A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2" name="Text Box 38">
          <a:extLst>
            <a:ext uri="{FF2B5EF4-FFF2-40B4-BE49-F238E27FC236}">
              <a16:creationId xmlns:a16="http://schemas.microsoft.com/office/drawing/2014/main" id="{00000000-0008-0000-0C00-0000A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3" name="Text Box 38">
          <a:extLst>
            <a:ext uri="{FF2B5EF4-FFF2-40B4-BE49-F238E27FC236}">
              <a16:creationId xmlns:a16="http://schemas.microsoft.com/office/drawing/2014/main" id="{00000000-0008-0000-0C00-0000A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4" name="Text Box 38">
          <a:extLst>
            <a:ext uri="{FF2B5EF4-FFF2-40B4-BE49-F238E27FC236}">
              <a16:creationId xmlns:a16="http://schemas.microsoft.com/office/drawing/2014/main" id="{00000000-0008-0000-0C00-0000A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5" name="Text Box 38">
          <a:extLst>
            <a:ext uri="{FF2B5EF4-FFF2-40B4-BE49-F238E27FC236}">
              <a16:creationId xmlns:a16="http://schemas.microsoft.com/office/drawing/2014/main" id="{00000000-0008-0000-0C00-0000A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6" name="Text Box 38">
          <a:extLst>
            <a:ext uri="{FF2B5EF4-FFF2-40B4-BE49-F238E27FC236}">
              <a16:creationId xmlns:a16="http://schemas.microsoft.com/office/drawing/2014/main" id="{00000000-0008-0000-0C00-0000A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7" name="Text Box 38">
          <a:extLst>
            <a:ext uri="{FF2B5EF4-FFF2-40B4-BE49-F238E27FC236}">
              <a16:creationId xmlns:a16="http://schemas.microsoft.com/office/drawing/2014/main" id="{00000000-0008-0000-0C00-0000A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8" name="Text Box 38">
          <a:extLst>
            <a:ext uri="{FF2B5EF4-FFF2-40B4-BE49-F238E27FC236}">
              <a16:creationId xmlns:a16="http://schemas.microsoft.com/office/drawing/2014/main" id="{00000000-0008-0000-0C00-0000A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79" name="Text Box 2">
          <a:extLst>
            <a:ext uri="{FF2B5EF4-FFF2-40B4-BE49-F238E27FC236}">
              <a16:creationId xmlns:a16="http://schemas.microsoft.com/office/drawing/2014/main" id="{00000000-0008-0000-0C00-0000A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0" name="Text Box 76">
          <a:extLst>
            <a:ext uri="{FF2B5EF4-FFF2-40B4-BE49-F238E27FC236}">
              <a16:creationId xmlns:a16="http://schemas.microsoft.com/office/drawing/2014/main" id="{00000000-0008-0000-0C00-0000B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1" name="Text Box 77">
          <a:extLst>
            <a:ext uri="{FF2B5EF4-FFF2-40B4-BE49-F238E27FC236}">
              <a16:creationId xmlns:a16="http://schemas.microsoft.com/office/drawing/2014/main" id="{00000000-0008-0000-0C00-0000B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2" name="Text Box 78">
          <a:extLst>
            <a:ext uri="{FF2B5EF4-FFF2-40B4-BE49-F238E27FC236}">
              <a16:creationId xmlns:a16="http://schemas.microsoft.com/office/drawing/2014/main" id="{00000000-0008-0000-0C00-0000B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00000000-0008-0000-0C00-0000B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00000000-0008-0000-0C00-0000B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5" name="Text Box 46">
          <a:extLst>
            <a:ext uri="{FF2B5EF4-FFF2-40B4-BE49-F238E27FC236}">
              <a16:creationId xmlns:a16="http://schemas.microsoft.com/office/drawing/2014/main" id="{00000000-0008-0000-0C00-0000B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6" name="Text Box 43">
          <a:extLst>
            <a:ext uri="{FF2B5EF4-FFF2-40B4-BE49-F238E27FC236}">
              <a16:creationId xmlns:a16="http://schemas.microsoft.com/office/drawing/2014/main" id="{00000000-0008-0000-0C00-0000B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7" name="Text Box 3">
          <a:extLst>
            <a:ext uri="{FF2B5EF4-FFF2-40B4-BE49-F238E27FC236}">
              <a16:creationId xmlns:a16="http://schemas.microsoft.com/office/drawing/2014/main" id="{00000000-0008-0000-0C00-0000B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8" name="Text Box 3">
          <a:extLst>
            <a:ext uri="{FF2B5EF4-FFF2-40B4-BE49-F238E27FC236}">
              <a16:creationId xmlns:a16="http://schemas.microsoft.com/office/drawing/2014/main" id="{00000000-0008-0000-0C00-0000B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89" name="Text Box 3">
          <a:extLst>
            <a:ext uri="{FF2B5EF4-FFF2-40B4-BE49-F238E27FC236}">
              <a16:creationId xmlns:a16="http://schemas.microsoft.com/office/drawing/2014/main" id="{00000000-0008-0000-0C00-0000B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0" name="Text Box 3">
          <a:extLst>
            <a:ext uri="{FF2B5EF4-FFF2-40B4-BE49-F238E27FC236}">
              <a16:creationId xmlns:a16="http://schemas.microsoft.com/office/drawing/2014/main" id="{00000000-0008-0000-0C00-0000B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1" name="Text Box 3">
          <a:extLst>
            <a:ext uri="{FF2B5EF4-FFF2-40B4-BE49-F238E27FC236}">
              <a16:creationId xmlns:a16="http://schemas.microsoft.com/office/drawing/2014/main" id="{00000000-0008-0000-0C00-0000B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2" name="Text Box 3">
          <a:extLst>
            <a:ext uri="{FF2B5EF4-FFF2-40B4-BE49-F238E27FC236}">
              <a16:creationId xmlns:a16="http://schemas.microsoft.com/office/drawing/2014/main" id="{00000000-0008-0000-0C00-0000B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3" name="Text Box 3">
          <a:extLst>
            <a:ext uri="{FF2B5EF4-FFF2-40B4-BE49-F238E27FC236}">
              <a16:creationId xmlns:a16="http://schemas.microsoft.com/office/drawing/2014/main" id="{00000000-0008-0000-0C00-0000B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4" name="Text Box 3">
          <a:extLst>
            <a:ext uri="{FF2B5EF4-FFF2-40B4-BE49-F238E27FC236}">
              <a16:creationId xmlns:a16="http://schemas.microsoft.com/office/drawing/2014/main" id="{00000000-0008-0000-0C00-0000B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5" name="Text Box 3">
          <a:extLst>
            <a:ext uri="{FF2B5EF4-FFF2-40B4-BE49-F238E27FC236}">
              <a16:creationId xmlns:a16="http://schemas.microsoft.com/office/drawing/2014/main" id="{00000000-0008-0000-0C00-0000B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6" name="Text Box 3">
          <a:extLst>
            <a:ext uri="{FF2B5EF4-FFF2-40B4-BE49-F238E27FC236}">
              <a16:creationId xmlns:a16="http://schemas.microsoft.com/office/drawing/2014/main" id="{00000000-0008-0000-0C00-0000C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7" name="Text Box 3">
          <a:extLst>
            <a:ext uri="{FF2B5EF4-FFF2-40B4-BE49-F238E27FC236}">
              <a16:creationId xmlns:a16="http://schemas.microsoft.com/office/drawing/2014/main" id="{00000000-0008-0000-0C00-0000C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8" name="Text Box 3">
          <a:extLst>
            <a:ext uri="{FF2B5EF4-FFF2-40B4-BE49-F238E27FC236}">
              <a16:creationId xmlns:a16="http://schemas.microsoft.com/office/drawing/2014/main" id="{00000000-0008-0000-0C00-0000C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899" name="Text Box 3">
          <a:extLst>
            <a:ext uri="{FF2B5EF4-FFF2-40B4-BE49-F238E27FC236}">
              <a16:creationId xmlns:a16="http://schemas.microsoft.com/office/drawing/2014/main" id="{00000000-0008-0000-0C00-0000C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0" name="Text Box 3">
          <a:extLst>
            <a:ext uri="{FF2B5EF4-FFF2-40B4-BE49-F238E27FC236}">
              <a16:creationId xmlns:a16="http://schemas.microsoft.com/office/drawing/2014/main" id="{00000000-0008-0000-0C00-0000C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1" name="Text Box 3">
          <a:extLst>
            <a:ext uri="{FF2B5EF4-FFF2-40B4-BE49-F238E27FC236}">
              <a16:creationId xmlns:a16="http://schemas.microsoft.com/office/drawing/2014/main" id="{00000000-0008-0000-0C00-0000C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2" name="Text Box 3">
          <a:extLst>
            <a:ext uri="{FF2B5EF4-FFF2-40B4-BE49-F238E27FC236}">
              <a16:creationId xmlns:a16="http://schemas.microsoft.com/office/drawing/2014/main" id="{00000000-0008-0000-0C00-0000C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3" name="Text Box 3">
          <a:extLst>
            <a:ext uri="{FF2B5EF4-FFF2-40B4-BE49-F238E27FC236}">
              <a16:creationId xmlns:a16="http://schemas.microsoft.com/office/drawing/2014/main" id="{00000000-0008-0000-0C00-0000C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4" name="Text Box 3">
          <a:extLst>
            <a:ext uri="{FF2B5EF4-FFF2-40B4-BE49-F238E27FC236}">
              <a16:creationId xmlns:a16="http://schemas.microsoft.com/office/drawing/2014/main" id="{00000000-0008-0000-0C00-0000C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5" name="Text Box 3">
          <a:extLst>
            <a:ext uri="{FF2B5EF4-FFF2-40B4-BE49-F238E27FC236}">
              <a16:creationId xmlns:a16="http://schemas.microsoft.com/office/drawing/2014/main" id="{00000000-0008-0000-0C00-0000C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6" name="Text Box 3">
          <a:extLst>
            <a:ext uri="{FF2B5EF4-FFF2-40B4-BE49-F238E27FC236}">
              <a16:creationId xmlns:a16="http://schemas.microsoft.com/office/drawing/2014/main" id="{00000000-0008-0000-0C00-0000C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7" name="Text Box 3">
          <a:extLst>
            <a:ext uri="{FF2B5EF4-FFF2-40B4-BE49-F238E27FC236}">
              <a16:creationId xmlns:a16="http://schemas.microsoft.com/office/drawing/2014/main" id="{00000000-0008-0000-0C00-0000C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8" name="Text Box 3">
          <a:extLst>
            <a:ext uri="{FF2B5EF4-FFF2-40B4-BE49-F238E27FC236}">
              <a16:creationId xmlns:a16="http://schemas.microsoft.com/office/drawing/2014/main" id="{00000000-0008-0000-0C00-0000C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09" name="Text Box 3">
          <a:extLst>
            <a:ext uri="{FF2B5EF4-FFF2-40B4-BE49-F238E27FC236}">
              <a16:creationId xmlns:a16="http://schemas.microsoft.com/office/drawing/2014/main" id="{00000000-0008-0000-0C00-0000C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0" name="Text Box 3">
          <a:extLst>
            <a:ext uri="{FF2B5EF4-FFF2-40B4-BE49-F238E27FC236}">
              <a16:creationId xmlns:a16="http://schemas.microsoft.com/office/drawing/2014/main" id="{00000000-0008-0000-0C00-0000C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1" name="Text Box 3">
          <a:extLst>
            <a:ext uri="{FF2B5EF4-FFF2-40B4-BE49-F238E27FC236}">
              <a16:creationId xmlns:a16="http://schemas.microsoft.com/office/drawing/2014/main" id="{00000000-0008-0000-0C00-0000C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2" name="Text Box 3">
          <a:extLst>
            <a:ext uri="{FF2B5EF4-FFF2-40B4-BE49-F238E27FC236}">
              <a16:creationId xmlns:a16="http://schemas.microsoft.com/office/drawing/2014/main" id="{00000000-0008-0000-0C00-0000D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3" name="Text Box 3">
          <a:extLst>
            <a:ext uri="{FF2B5EF4-FFF2-40B4-BE49-F238E27FC236}">
              <a16:creationId xmlns:a16="http://schemas.microsoft.com/office/drawing/2014/main" id="{00000000-0008-0000-0C00-0000D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4" name="Text Box 3">
          <a:extLst>
            <a:ext uri="{FF2B5EF4-FFF2-40B4-BE49-F238E27FC236}">
              <a16:creationId xmlns:a16="http://schemas.microsoft.com/office/drawing/2014/main" id="{00000000-0008-0000-0C00-0000D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5" name="Text Box 3">
          <a:extLst>
            <a:ext uri="{FF2B5EF4-FFF2-40B4-BE49-F238E27FC236}">
              <a16:creationId xmlns:a16="http://schemas.microsoft.com/office/drawing/2014/main" id="{00000000-0008-0000-0C00-0000D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6" name="Text Box 3">
          <a:extLst>
            <a:ext uri="{FF2B5EF4-FFF2-40B4-BE49-F238E27FC236}">
              <a16:creationId xmlns:a16="http://schemas.microsoft.com/office/drawing/2014/main" id="{00000000-0008-0000-0C00-0000D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7" name="Text Box 3">
          <a:extLst>
            <a:ext uri="{FF2B5EF4-FFF2-40B4-BE49-F238E27FC236}">
              <a16:creationId xmlns:a16="http://schemas.microsoft.com/office/drawing/2014/main" id="{00000000-0008-0000-0C00-0000D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8" name="Text Box 3">
          <a:extLst>
            <a:ext uri="{FF2B5EF4-FFF2-40B4-BE49-F238E27FC236}">
              <a16:creationId xmlns:a16="http://schemas.microsoft.com/office/drawing/2014/main" id="{00000000-0008-0000-0C00-0000D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19" name="Text Box 3">
          <a:extLst>
            <a:ext uri="{FF2B5EF4-FFF2-40B4-BE49-F238E27FC236}">
              <a16:creationId xmlns:a16="http://schemas.microsoft.com/office/drawing/2014/main" id="{00000000-0008-0000-0C00-0000D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0" name="Text Box 3">
          <a:extLst>
            <a:ext uri="{FF2B5EF4-FFF2-40B4-BE49-F238E27FC236}">
              <a16:creationId xmlns:a16="http://schemas.microsoft.com/office/drawing/2014/main" id="{00000000-0008-0000-0C00-0000D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1" name="Text Box 3">
          <a:extLst>
            <a:ext uri="{FF2B5EF4-FFF2-40B4-BE49-F238E27FC236}">
              <a16:creationId xmlns:a16="http://schemas.microsoft.com/office/drawing/2014/main" id="{00000000-0008-0000-0C00-0000D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2" name="Text Box 3">
          <a:extLst>
            <a:ext uri="{FF2B5EF4-FFF2-40B4-BE49-F238E27FC236}">
              <a16:creationId xmlns:a16="http://schemas.microsoft.com/office/drawing/2014/main" id="{00000000-0008-0000-0C00-0000D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3" name="Text Box 3">
          <a:extLst>
            <a:ext uri="{FF2B5EF4-FFF2-40B4-BE49-F238E27FC236}">
              <a16:creationId xmlns:a16="http://schemas.microsoft.com/office/drawing/2014/main" id="{00000000-0008-0000-0C00-0000D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4" name="Text Box 3">
          <a:extLst>
            <a:ext uri="{FF2B5EF4-FFF2-40B4-BE49-F238E27FC236}">
              <a16:creationId xmlns:a16="http://schemas.microsoft.com/office/drawing/2014/main" id="{00000000-0008-0000-0C00-0000D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5" name="Text Box 3">
          <a:extLst>
            <a:ext uri="{FF2B5EF4-FFF2-40B4-BE49-F238E27FC236}">
              <a16:creationId xmlns:a16="http://schemas.microsoft.com/office/drawing/2014/main" id="{00000000-0008-0000-0C00-0000D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6" name="Text Box 3">
          <a:extLst>
            <a:ext uri="{FF2B5EF4-FFF2-40B4-BE49-F238E27FC236}">
              <a16:creationId xmlns:a16="http://schemas.microsoft.com/office/drawing/2014/main" id="{00000000-0008-0000-0C00-0000D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7" name="Text Box 3">
          <a:extLst>
            <a:ext uri="{FF2B5EF4-FFF2-40B4-BE49-F238E27FC236}">
              <a16:creationId xmlns:a16="http://schemas.microsoft.com/office/drawing/2014/main" id="{00000000-0008-0000-0C00-0000D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8" name="Text Box 3">
          <a:extLst>
            <a:ext uri="{FF2B5EF4-FFF2-40B4-BE49-F238E27FC236}">
              <a16:creationId xmlns:a16="http://schemas.microsoft.com/office/drawing/2014/main" id="{00000000-0008-0000-0C00-0000E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29" name="Text Box 3">
          <a:extLst>
            <a:ext uri="{FF2B5EF4-FFF2-40B4-BE49-F238E27FC236}">
              <a16:creationId xmlns:a16="http://schemas.microsoft.com/office/drawing/2014/main" id="{00000000-0008-0000-0C00-0000E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0" name="Text Box 3">
          <a:extLst>
            <a:ext uri="{FF2B5EF4-FFF2-40B4-BE49-F238E27FC236}">
              <a16:creationId xmlns:a16="http://schemas.microsoft.com/office/drawing/2014/main" id="{00000000-0008-0000-0C00-0000E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1" name="Text Box 3">
          <a:extLst>
            <a:ext uri="{FF2B5EF4-FFF2-40B4-BE49-F238E27FC236}">
              <a16:creationId xmlns:a16="http://schemas.microsoft.com/office/drawing/2014/main" id="{00000000-0008-0000-0C00-0000E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2" name="Text Box 3">
          <a:extLst>
            <a:ext uri="{FF2B5EF4-FFF2-40B4-BE49-F238E27FC236}">
              <a16:creationId xmlns:a16="http://schemas.microsoft.com/office/drawing/2014/main" id="{00000000-0008-0000-0C00-0000E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3" name="Text Box 3">
          <a:extLst>
            <a:ext uri="{FF2B5EF4-FFF2-40B4-BE49-F238E27FC236}">
              <a16:creationId xmlns:a16="http://schemas.microsoft.com/office/drawing/2014/main" id="{00000000-0008-0000-0C00-0000E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4" name="Text Box 3">
          <a:extLst>
            <a:ext uri="{FF2B5EF4-FFF2-40B4-BE49-F238E27FC236}">
              <a16:creationId xmlns:a16="http://schemas.microsoft.com/office/drawing/2014/main" id="{00000000-0008-0000-0C00-0000E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5" name="Text Box 3">
          <a:extLst>
            <a:ext uri="{FF2B5EF4-FFF2-40B4-BE49-F238E27FC236}">
              <a16:creationId xmlns:a16="http://schemas.microsoft.com/office/drawing/2014/main" id="{00000000-0008-0000-0C00-0000E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6" name="Text Box 3">
          <a:extLst>
            <a:ext uri="{FF2B5EF4-FFF2-40B4-BE49-F238E27FC236}">
              <a16:creationId xmlns:a16="http://schemas.microsoft.com/office/drawing/2014/main" id="{00000000-0008-0000-0C00-0000E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7" name="Text Box 3">
          <a:extLst>
            <a:ext uri="{FF2B5EF4-FFF2-40B4-BE49-F238E27FC236}">
              <a16:creationId xmlns:a16="http://schemas.microsoft.com/office/drawing/2014/main" id="{00000000-0008-0000-0C00-0000E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8" name="Text Box 3">
          <a:extLst>
            <a:ext uri="{FF2B5EF4-FFF2-40B4-BE49-F238E27FC236}">
              <a16:creationId xmlns:a16="http://schemas.microsoft.com/office/drawing/2014/main" id="{00000000-0008-0000-0C00-0000E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39" name="Text Box 3">
          <a:extLst>
            <a:ext uri="{FF2B5EF4-FFF2-40B4-BE49-F238E27FC236}">
              <a16:creationId xmlns:a16="http://schemas.microsoft.com/office/drawing/2014/main" id="{00000000-0008-0000-0C00-0000E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0" name="Text Box 3">
          <a:extLst>
            <a:ext uri="{FF2B5EF4-FFF2-40B4-BE49-F238E27FC236}">
              <a16:creationId xmlns:a16="http://schemas.microsoft.com/office/drawing/2014/main" id="{00000000-0008-0000-0C00-0000E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1" name="Text Box 3">
          <a:extLst>
            <a:ext uri="{FF2B5EF4-FFF2-40B4-BE49-F238E27FC236}">
              <a16:creationId xmlns:a16="http://schemas.microsoft.com/office/drawing/2014/main" id="{00000000-0008-0000-0C00-0000E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2" name="Text Box 3">
          <a:extLst>
            <a:ext uri="{FF2B5EF4-FFF2-40B4-BE49-F238E27FC236}">
              <a16:creationId xmlns:a16="http://schemas.microsoft.com/office/drawing/2014/main" id="{00000000-0008-0000-0C00-0000E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3" name="Text Box 3">
          <a:extLst>
            <a:ext uri="{FF2B5EF4-FFF2-40B4-BE49-F238E27FC236}">
              <a16:creationId xmlns:a16="http://schemas.microsoft.com/office/drawing/2014/main" id="{00000000-0008-0000-0C00-0000E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4" name="Text Box 3">
          <a:extLst>
            <a:ext uri="{FF2B5EF4-FFF2-40B4-BE49-F238E27FC236}">
              <a16:creationId xmlns:a16="http://schemas.microsoft.com/office/drawing/2014/main" id="{00000000-0008-0000-0C00-0000F0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5" name="Text Box 3">
          <a:extLst>
            <a:ext uri="{FF2B5EF4-FFF2-40B4-BE49-F238E27FC236}">
              <a16:creationId xmlns:a16="http://schemas.microsoft.com/office/drawing/2014/main" id="{00000000-0008-0000-0C00-0000F1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6" name="Text Box 3">
          <a:extLst>
            <a:ext uri="{FF2B5EF4-FFF2-40B4-BE49-F238E27FC236}">
              <a16:creationId xmlns:a16="http://schemas.microsoft.com/office/drawing/2014/main" id="{00000000-0008-0000-0C00-0000F2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7" name="Text Box 3">
          <a:extLst>
            <a:ext uri="{FF2B5EF4-FFF2-40B4-BE49-F238E27FC236}">
              <a16:creationId xmlns:a16="http://schemas.microsoft.com/office/drawing/2014/main" id="{00000000-0008-0000-0C00-0000F3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8" name="Text Box 3">
          <a:extLst>
            <a:ext uri="{FF2B5EF4-FFF2-40B4-BE49-F238E27FC236}">
              <a16:creationId xmlns:a16="http://schemas.microsoft.com/office/drawing/2014/main" id="{00000000-0008-0000-0C00-0000F4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49" name="Text Box 3">
          <a:extLst>
            <a:ext uri="{FF2B5EF4-FFF2-40B4-BE49-F238E27FC236}">
              <a16:creationId xmlns:a16="http://schemas.microsoft.com/office/drawing/2014/main" id="{00000000-0008-0000-0C00-0000F5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0" name="Text Box 3">
          <a:extLst>
            <a:ext uri="{FF2B5EF4-FFF2-40B4-BE49-F238E27FC236}">
              <a16:creationId xmlns:a16="http://schemas.microsoft.com/office/drawing/2014/main" id="{00000000-0008-0000-0C00-0000F6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1" name="Text Box 3">
          <a:extLst>
            <a:ext uri="{FF2B5EF4-FFF2-40B4-BE49-F238E27FC236}">
              <a16:creationId xmlns:a16="http://schemas.microsoft.com/office/drawing/2014/main" id="{00000000-0008-0000-0C00-0000F7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2" name="Text Box 3">
          <a:extLst>
            <a:ext uri="{FF2B5EF4-FFF2-40B4-BE49-F238E27FC236}">
              <a16:creationId xmlns:a16="http://schemas.microsoft.com/office/drawing/2014/main" id="{00000000-0008-0000-0C00-0000F8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3" name="Text Box 3">
          <a:extLst>
            <a:ext uri="{FF2B5EF4-FFF2-40B4-BE49-F238E27FC236}">
              <a16:creationId xmlns:a16="http://schemas.microsoft.com/office/drawing/2014/main" id="{00000000-0008-0000-0C00-0000F9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4" name="Text Box 3">
          <a:extLst>
            <a:ext uri="{FF2B5EF4-FFF2-40B4-BE49-F238E27FC236}">
              <a16:creationId xmlns:a16="http://schemas.microsoft.com/office/drawing/2014/main" id="{00000000-0008-0000-0C00-0000FA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5" name="Text Box 3">
          <a:extLst>
            <a:ext uri="{FF2B5EF4-FFF2-40B4-BE49-F238E27FC236}">
              <a16:creationId xmlns:a16="http://schemas.microsoft.com/office/drawing/2014/main" id="{00000000-0008-0000-0C00-0000FB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6" name="Text Box 3">
          <a:extLst>
            <a:ext uri="{FF2B5EF4-FFF2-40B4-BE49-F238E27FC236}">
              <a16:creationId xmlns:a16="http://schemas.microsoft.com/office/drawing/2014/main" id="{00000000-0008-0000-0C00-0000FC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7" name="Text Box 3">
          <a:extLst>
            <a:ext uri="{FF2B5EF4-FFF2-40B4-BE49-F238E27FC236}">
              <a16:creationId xmlns:a16="http://schemas.microsoft.com/office/drawing/2014/main" id="{00000000-0008-0000-0C00-0000FD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8" name="Text Box 3">
          <a:extLst>
            <a:ext uri="{FF2B5EF4-FFF2-40B4-BE49-F238E27FC236}">
              <a16:creationId xmlns:a16="http://schemas.microsoft.com/office/drawing/2014/main" id="{00000000-0008-0000-0C00-0000FE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59" name="Text Box 3">
          <a:extLst>
            <a:ext uri="{FF2B5EF4-FFF2-40B4-BE49-F238E27FC236}">
              <a16:creationId xmlns:a16="http://schemas.microsoft.com/office/drawing/2014/main" id="{00000000-0008-0000-0C00-0000FF22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0" name="Text Box 3">
          <a:extLst>
            <a:ext uri="{FF2B5EF4-FFF2-40B4-BE49-F238E27FC236}">
              <a16:creationId xmlns:a16="http://schemas.microsoft.com/office/drawing/2014/main" id="{00000000-0008-0000-0C00-00000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1" name="Text Box 3">
          <a:extLst>
            <a:ext uri="{FF2B5EF4-FFF2-40B4-BE49-F238E27FC236}">
              <a16:creationId xmlns:a16="http://schemas.microsoft.com/office/drawing/2014/main" id="{00000000-0008-0000-0C00-00000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2" name="Text Box 3">
          <a:extLst>
            <a:ext uri="{FF2B5EF4-FFF2-40B4-BE49-F238E27FC236}">
              <a16:creationId xmlns:a16="http://schemas.microsoft.com/office/drawing/2014/main" id="{00000000-0008-0000-0C00-00000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3" name="Text Box 3">
          <a:extLst>
            <a:ext uri="{FF2B5EF4-FFF2-40B4-BE49-F238E27FC236}">
              <a16:creationId xmlns:a16="http://schemas.microsoft.com/office/drawing/2014/main" id="{00000000-0008-0000-0C00-00000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4" name="Text Box 3">
          <a:extLst>
            <a:ext uri="{FF2B5EF4-FFF2-40B4-BE49-F238E27FC236}">
              <a16:creationId xmlns:a16="http://schemas.microsoft.com/office/drawing/2014/main" id="{00000000-0008-0000-0C00-00000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5" name="Text Box 3">
          <a:extLst>
            <a:ext uri="{FF2B5EF4-FFF2-40B4-BE49-F238E27FC236}">
              <a16:creationId xmlns:a16="http://schemas.microsoft.com/office/drawing/2014/main" id="{00000000-0008-0000-0C00-00000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6" name="Text Box 3">
          <a:extLst>
            <a:ext uri="{FF2B5EF4-FFF2-40B4-BE49-F238E27FC236}">
              <a16:creationId xmlns:a16="http://schemas.microsoft.com/office/drawing/2014/main" id="{00000000-0008-0000-0C00-00000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7" name="Text Box 3">
          <a:extLst>
            <a:ext uri="{FF2B5EF4-FFF2-40B4-BE49-F238E27FC236}">
              <a16:creationId xmlns:a16="http://schemas.microsoft.com/office/drawing/2014/main" id="{00000000-0008-0000-0C00-00000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8" name="Text Box 3">
          <a:extLst>
            <a:ext uri="{FF2B5EF4-FFF2-40B4-BE49-F238E27FC236}">
              <a16:creationId xmlns:a16="http://schemas.microsoft.com/office/drawing/2014/main" id="{00000000-0008-0000-0C00-00000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69" name="Text Box 3">
          <a:extLst>
            <a:ext uri="{FF2B5EF4-FFF2-40B4-BE49-F238E27FC236}">
              <a16:creationId xmlns:a16="http://schemas.microsoft.com/office/drawing/2014/main" id="{00000000-0008-0000-0C00-00000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0" name="Text Box 3">
          <a:extLst>
            <a:ext uri="{FF2B5EF4-FFF2-40B4-BE49-F238E27FC236}">
              <a16:creationId xmlns:a16="http://schemas.microsoft.com/office/drawing/2014/main" id="{00000000-0008-0000-0C00-00000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1" name="Text Box 3">
          <a:extLst>
            <a:ext uri="{FF2B5EF4-FFF2-40B4-BE49-F238E27FC236}">
              <a16:creationId xmlns:a16="http://schemas.microsoft.com/office/drawing/2014/main" id="{00000000-0008-0000-0C00-00000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2" name="Text Box 3">
          <a:extLst>
            <a:ext uri="{FF2B5EF4-FFF2-40B4-BE49-F238E27FC236}">
              <a16:creationId xmlns:a16="http://schemas.microsoft.com/office/drawing/2014/main" id="{00000000-0008-0000-0C00-00000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3" name="Text Box 3">
          <a:extLst>
            <a:ext uri="{FF2B5EF4-FFF2-40B4-BE49-F238E27FC236}">
              <a16:creationId xmlns:a16="http://schemas.microsoft.com/office/drawing/2014/main" id="{00000000-0008-0000-0C00-00000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4" name="Text Box 3">
          <a:extLst>
            <a:ext uri="{FF2B5EF4-FFF2-40B4-BE49-F238E27FC236}">
              <a16:creationId xmlns:a16="http://schemas.microsoft.com/office/drawing/2014/main" id="{00000000-0008-0000-0C00-00000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5" name="Text Box 3">
          <a:extLst>
            <a:ext uri="{FF2B5EF4-FFF2-40B4-BE49-F238E27FC236}">
              <a16:creationId xmlns:a16="http://schemas.microsoft.com/office/drawing/2014/main" id="{00000000-0008-0000-0C00-00000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id="{00000000-0008-0000-0C00-00001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7" name="Text Box 3">
          <a:extLst>
            <a:ext uri="{FF2B5EF4-FFF2-40B4-BE49-F238E27FC236}">
              <a16:creationId xmlns:a16="http://schemas.microsoft.com/office/drawing/2014/main" id="{00000000-0008-0000-0C00-00001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8" name="Text Box 3">
          <a:extLst>
            <a:ext uri="{FF2B5EF4-FFF2-40B4-BE49-F238E27FC236}">
              <a16:creationId xmlns:a16="http://schemas.microsoft.com/office/drawing/2014/main" id="{00000000-0008-0000-0C00-00001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79" name="Text Box 3">
          <a:extLst>
            <a:ext uri="{FF2B5EF4-FFF2-40B4-BE49-F238E27FC236}">
              <a16:creationId xmlns:a16="http://schemas.microsoft.com/office/drawing/2014/main" id="{00000000-0008-0000-0C00-00001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0" name="Text Box 3">
          <a:extLst>
            <a:ext uri="{FF2B5EF4-FFF2-40B4-BE49-F238E27FC236}">
              <a16:creationId xmlns:a16="http://schemas.microsoft.com/office/drawing/2014/main" id="{00000000-0008-0000-0C00-00001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1" name="Text Box 3">
          <a:extLst>
            <a:ext uri="{FF2B5EF4-FFF2-40B4-BE49-F238E27FC236}">
              <a16:creationId xmlns:a16="http://schemas.microsoft.com/office/drawing/2014/main" id="{00000000-0008-0000-0C00-00001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2" name="Text Box 3">
          <a:extLst>
            <a:ext uri="{FF2B5EF4-FFF2-40B4-BE49-F238E27FC236}">
              <a16:creationId xmlns:a16="http://schemas.microsoft.com/office/drawing/2014/main" id="{00000000-0008-0000-0C00-00001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3" name="Text Box 3">
          <a:extLst>
            <a:ext uri="{FF2B5EF4-FFF2-40B4-BE49-F238E27FC236}">
              <a16:creationId xmlns:a16="http://schemas.microsoft.com/office/drawing/2014/main" id="{00000000-0008-0000-0C00-00001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4" name="Text Box 3">
          <a:extLst>
            <a:ext uri="{FF2B5EF4-FFF2-40B4-BE49-F238E27FC236}">
              <a16:creationId xmlns:a16="http://schemas.microsoft.com/office/drawing/2014/main" id="{00000000-0008-0000-0C00-00001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5" name="Text Box 3">
          <a:extLst>
            <a:ext uri="{FF2B5EF4-FFF2-40B4-BE49-F238E27FC236}">
              <a16:creationId xmlns:a16="http://schemas.microsoft.com/office/drawing/2014/main" id="{00000000-0008-0000-0C00-00001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6" name="Text Box 3">
          <a:extLst>
            <a:ext uri="{FF2B5EF4-FFF2-40B4-BE49-F238E27FC236}">
              <a16:creationId xmlns:a16="http://schemas.microsoft.com/office/drawing/2014/main" id="{00000000-0008-0000-0C00-00001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7" name="Text Box 3">
          <a:extLst>
            <a:ext uri="{FF2B5EF4-FFF2-40B4-BE49-F238E27FC236}">
              <a16:creationId xmlns:a16="http://schemas.microsoft.com/office/drawing/2014/main" id="{00000000-0008-0000-0C00-00001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8" name="Text Box 3">
          <a:extLst>
            <a:ext uri="{FF2B5EF4-FFF2-40B4-BE49-F238E27FC236}">
              <a16:creationId xmlns:a16="http://schemas.microsoft.com/office/drawing/2014/main" id="{00000000-0008-0000-0C00-00001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89" name="Text Box 3">
          <a:extLst>
            <a:ext uri="{FF2B5EF4-FFF2-40B4-BE49-F238E27FC236}">
              <a16:creationId xmlns:a16="http://schemas.microsoft.com/office/drawing/2014/main" id="{00000000-0008-0000-0C00-00001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0" name="Text Box 3">
          <a:extLst>
            <a:ext uri="{FF2B5EF4-FFF2-40B4-BE49-F238E27FC236}">
              <a16:creationId xmlns:a16="http://schemas.microsoft.com/office/drawing/2014/main" id="{00000000-0008-0000-0C00-00001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1" name="Text Box 3">
          <a:extLst>
            <a:ext uri="{FF2B5EF4-FFF2-40B4-BE49-F238E27FC236}">
              <a16:creationId xmlns:a16="http://schemas.microsoft.com/office/drawing/2014/main" id="{00000000-0008-0000-0C00-00001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2" name="Text Box 3">
          <a:extLst>
            <a:ext uri="{FF2B5EF4-FFF2-40B4-BE49-F238E27FC236}">
              <a16:creationId xmlns:a16="http://schemas.microsoft.com/office/drawing/2014/main" id="{00000000-0008-0000-0C00-00002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3" name="Text Box 3">
          <a:extLst>
            <a:ext uri="{FF2B5EF4-FFF2-40B4-BE49-F238E27FC236}">
              <a16:creationId xmlns:a16="http://schemas.microsoft.com/office/drawing/2014/main" id="{00000000-0008-0000-0C00-00002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4" name="Text Box 3">
          <a:extLst>
            <a:ext uri="{FF2B5EF4-FFF2-40B4-BE49-F238E27FC236}">
              <a16:creationId xmlns:a16="http://schemas.microsoft.com/office/drawing/2014/main" id="{00000000-0008-0000-0C00-00002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5" name="Text Box 3">
          <a:extLst>
            <a:ext uri="{FF2B5EF4-FFF2-40B4-BE49-F238E27FC236}">
              <a16:creationId xmlns:a16="http://schemas.microsoft.com/office/drawing/2014/main" id="{00000000-0008-0000-0C00-00002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6" name="Text Box 3">
          <a:extLst>
            <a:ext uri="{FF2B5EF4-FFF2-40B4-BE49-F238E27FC236}">
              <a16:creationId xmlns:a16="http://schemas.microsoft.com/office/drawing/2014/main" id="{00000000-0008-0000-0C00-00002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7" name="Text Box 3">
          <a:extLst>
            <a:ext uri="{FF2B5EF4-FFF2-40B4-BE49-F238E27FC236}">
              <a16:creationId xmlns:a16="http://schemas.microsoft.com/office/drawing/2014/main" id="{00000000-0008-0000-0C00-00002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8" name="Text Box 3">
          <a:extLst>
            <a:ext uri="{FF2B5EF4-FFF2-40B4-BE49-F238E27FC236}">
              <a16:creationId xmlns:a16="http://schemas.microsoft.com/office/drawing/2014/main" id="{00000000-0008-0000-0C00-00002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8999" name="Text Box 3">
          <a:extLst>
            <a:ext uri="{FF2B5EF4-FFF2-40B4-BE49-F238E27FC236}">
              <a16:creationId xmlns:a16="http://schemas.microsoft.com/office/drawing/2014/main" id="{00000000-0008-0000-0C00-00002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0" name="Text Box 3">
          <a:extLst>
            <a:ext uri="{FF2B5EF4-FFF2-40B4-BE49-F238E27FC236}">
              <a16:creationId xmlns:a16="http://schemas.microsoft.com/office/drawing/2014/main" id="{00000000-0008-0000-0C00-00002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1" name="Text Box 3">
          <a:extLst>
            <a:ext uri="{FF2B5EF4-FFF2-40B4-BE49-F238E27FC236}">
              <a16:creationId xmlns:a16="http://schemas.microsoft.com/office/drawing/2014/main" id="{00000000-0008-0000-0C00-00002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2" name="Text Box 3">
          <a:extLst>
            <a:ext uri="{FF2B5EF4-FFF2-40B4-BE49-F238E27FC236}">
              <a16:creationId xmlns:a16="http://schemas.microsoft.com/office/drawing/2014/main" id="{00000000-0008-0000-0C00-00002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3" name="Text Box 3">
          <a:extLst>
            <a:ext uri="{FF2B5EF4-FFF2-40B4-BE49-F238E27FC236}">
              <a16:creationId xmlns:a16="http://schemas.microsoft.com/office/drawing/2014/main" id="{00000000-0008-0000-0C00-00002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4" name="Text Box 3">
          <a:extLst>
            <a:ext uri="{FF2B5EF4-FFF2-40B4-BE49-F238E27FC236}">
              <a16:creationId xmlns:a16="http://schemas.microsoft.com/office/drawing/2014/main" id="{00000000-0008-0000-0C00-00002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5" name="Text Box 3">
          <a:extLst>
            <a:ext uri="{FF2B5EF4-FFF2-40B4-BE49-F238E27FC236}">
              <a16:creationId xmlns:a16="http://schemas.microsoft.com/office/drawing/2014/main" id="{00000000-0008-0000-0C00-00002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6" name="Text Box 3">
          <a:extLst>
            <a:ext uri="{FF2B5EF4-FFF2-40B4-BE49-F238E27FC236}">
              <a16:creationId xmlns:a16="http://schemas.microsoft.com/office/drawing/2014/main" id="{00000000-0008-0000-0C00-00002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7" name="Text Box 3">
          <a:extLst>
            <a:ext uri="{FF2B5EF4-FFF2-40B4-BE49-F238E27FC236}">
              <a16:creationId xmlns:a16="http://schemas.microsoft.com/office/drawing/2014/main" id="{00000000-0008-0000-0C00-00002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8" name="Text Box 3">
          <a:extLst>
            <a:ext uri="{FF2B5EF4-FFF2-40B4-BE49-F238E27FC236}">
              <a16:creationId xmlns:a16="http://schemas.microsoft.com/office/drawing/2014/main" id="{00000000-0008-0000-0C00-00003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09" name="Text Box 3">
          <a:extLst>
            <a:ext uri="{FF2B5EF4-FFF2-40B4-BE49-F238E27FC236}">
              <a16:creationId xmlns:a16="http://schemas.microsoft.com/office/drawing/2014/main" id="{00000000-0008-0000-0C00-00003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0" name="Text Box 3">
          <a:extLst>
            <a:ext uri="{FF2B5EF4-FFF2-40B4-BE49-F238E27FC236}">
              <a16:creationId xmlns:a16="http://schemas.microsoft.com/office/drawing/2014/main" id="{00000000-0008-0000-0C00-00003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1" name="Text Box 3">
          <a:extLst>
            <a:ext uri="{FF2B5EF4-FFF2-40B4-BE49-F238E27FC236}">
              <a16:creationId xmlns:a16="http://schemas.microsoft.com/office/drawing/2014/main" id="{00000000-0008-0000-0C00-00003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2" name="Text Box 3">
          <a:extLst>
            <a:ext uri="{FF2B5EF4-FFF2-40B4-BE49-F238E27FC236}">
              <a16:creationId xmlns:a16="http://schemas.microsoft.com/office/drawing/2014/main" id="{00000000-0008-0000-0C00-00003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3" name="Text Box 3">
          <a:extLst>
            <a:ext uri="{FF2B5EF4-FFF2-40B4-BE49-F238E27FC236}">
              <a16:creationId xmlns:a16="http://schemas.microsoft.com/office/drawing/2014/main" id="{00000000-0008-0000-0C00-00003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4" name="Text Box 3">
          <a:extLst>
            <a:ext uri="{FF2B5EF4-FFF2-40B4-BE49-F238E27FC236}">
              <a16:creationId xmlns:a16="http://schemas.microsoft.com/office/drawing/2014/main" id="{00000000-0008-0000-0C00-00003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5" name="Text Box 3">
          <a:extLst>
            <a:ext uri="{FF2B5EF4-FFF2-40B4-BE49-F238E27FC236}">
              <a16:creationId xmlns:a16="http://schemas.microsoft.com/office/drawing/2014/main" id="{00000000-0008-0000-0C00-00003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6" name="Text Box 3">
          <a:extLst>
            <a:ext uri="{FF2B5EF4-FFF2-40B4-BE49-F238E27FC236}">
              <a16:creationId xmlns:a16="http://schemas.microsoft.com/office/drawing/2014/main" id="{00000000-0008-0000-0C00-00003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7" name="Text Box 3">
          <a:extLst>
            <a:ext uri="{FF2B5EF4-FFF2-40B4-BE49-F238E27FC236}">
              <a16:creationId xmlns:a16="http://schemas.microsoft.com/office/drawing/2014/main" id="{00000000-0008-0000-0C00-00003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8" name="Text Box 3">
          <a:extLst>
            <a:ext uri="{FF2B5EF4-FFF2-40B4-BE49-F238E27FC236}">
              <a16:creationId xmlns:a16="http://schemas.microsoft.com/office/drawing/2014/main" id="{00000000-0008-0000-0C00-00003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19" name="Text Box 3">
          <a:extLst>
            <a:ext uri="{FF2B5EF4-FFF2-40B4-BE49-F238E27FC236}">
              <a16:creationId xmlns:a16="http://schemas.microsoft.com/office/drawing/2014/main" id="{00000000-0008-0000-0C00-00003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0" name="Text Box 3">
          <a:extLst>
            <a:ext uri="{FF2B5EF4-FFF2-40B4-BE49-F238E27FC236}">
              <a16:creationId xmlns:a16="http://schemas.microsoft.com/office/drawing/2014/main" id="{00000000-0008-0000-0C00-00003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1" name="Text Box 3">
          <a:extLst>
            <a:ext uri="{FF2B5EF4-FFF2-40B4-BE49-F238E27FC236}">
              <a16:creationId xmlns:a16="http://schemas.microsoft.com/office/drawing/2014/main" id="{00000000-0008-0000-0C00-00003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2" name="Text Box 3">
          <a:extLst>
            <a:ext uri="{FF2B5EF4-FFF2-40B4-BE49-F238E27FC236}">
              <a16:creationId xmlns:a16="http://schemas.microsoft.com/office/drawing/2014/main" id="{00000000-0008-0000-0C00-00003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3" name="Text Box 3">
          <a:extLst>
            <a:ext uri="{FF2B5EF4-FFF2-40B4-BE49-F238E27FC236}">
              <a16:creationId xmlns:a16="http://schemas.microsoft.com/office/drawing/2014/main" id="{00000000-0008-0000-0C00-00003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4" name="Text Box 3">
          <a:extLst>
            <a:ext uri="{FF2B5EF4-FFF2-40B4-BE49-F238E27FC236}">
              <a16:creationId xmlns:a16="http://schemas.microsoft.com/office/drawing/2014/main" id="{00000000-0008-0000-0C00-00004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5" name="Text Box 3">
          <a:extLst>
            <a:ext uri="{FF2B5EF4-FFF2-40B4-BE49-F238E27FC236}">
              <a16:creationId xmlns:a16="http://schemas.microsoft.com/office/drawing/2014/main" id="{00000000-0008-0000-0C00-00004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6" name="Text Box 3">
          <a:extLst>
            <a:ext uri="{FF2B5EF4-FFF2-40B4-BE49-F238E27FC236}">
              <a16:creationId xmlns:a16="http://schemas.microsoft.com/office/drawing/2014/main" id="{00000000-0008-0000-0C00-00004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7" name="Text Box 3">
          <a:extLst>
            <a:ext uri="{FF2B5EF4-FFF2-40B4-BE49-F238E27FC236}">
              <a16:creationId xmlns:a16="http://schemas.microsoft.com/office/drawing/2014/main" id="{00000000-0008-0000-0C00-00004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8" name="Text Box 3">
          <a:extLst>
            <a:ext uri="{FF2B5EF4-FFF2-40B4-BE49-F238E27FC236}">
              <a16:creationId xmlns:a16="http://schemas.microsoft.com/office/drawing/2014/main" id="{00000000-0008-0000-0C00-00004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29" name="Text Box 3">
          <a:extLst>
            <a:ext uri="{FF2B5EF4-FFF2-40B4-BE49-F238E27FC236}">
              <a16:creationId xmlns:a16="http://schemas.microsoft.com/office/drawing/2014/main" id="{00000000-0008-0000-0C00-00004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0" name="Text Box 3">
          <a:extLst>
            <a:ext uri="{FF2B5EF4-FFF2-40B4-BE49-F238E27FC236}">
              <a16:creationId xmlns:a16="http://schemas.microsoft.com/office/drawing/2014/main" id="{00000000-0008-0000-0C00-00004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1" name="Text Box 3">
          <a:extLst>
            <a:ext uri="{FF2B5EF4-FFF2-40B4-BE49-F238E27FC236}">
              <a16:creationId xmlns:a16="http://schemas.microsoft.com/office/drawing/2014/main" id="{00000000-0008-0000-0C00-00004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2" name="Text Box 3">
          <a:extLst>
            <a:ext uri="{FF2B5EF4-FFF2-40B4-BE49-F238E27FC236}">
              <a16:creationId xmlns:a16="http://schemas.microsoft.com/office/drawing/2014/main" id="{00000000-0008-0000-0C00-00004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id="{00000000-0008-0000-0C00-00004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4" name="Text Box 3">
          <a:extLst>
            <a:ext uri="{FF2B5EF4-FFF2-40B4-BE49-F238E27FC236}">
              <a16:creationId xmlns:a16="http://schemas.microsoft.com/office/drawing/2014/main" id="{00000000-0008-0000-0C00-00004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5" name="Text Box 3">
          <a:extLst>
            <a:ext uri="{FF2B5EF4-FFF2-40B4-BE49-F238E27FC236}">
              <a16:creationId xmlns:a16="http://schemas.microsoft.com/office/drawing/2014/main" id="{00000000-0008-0000-0C00-00004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6" name="Text Box 3">
          <a:extLst>
            <a:ext uri="{FF2B5EF4-FFF2-40B4-BE49-F238E27FC236}">
              <a16:creationId xmlns:a16="http://schemas.microsoft.com/office/drawing/2014/main" id="{00000000-0008-0000-0C00-00004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7" name="Text Box 3">
          <a:extLst>
            <a:ext uri="{FF2B5EF4-FFF2-40B4-BE49-F238E27FC236}">
              <a16:creationId xmlns:a16="http://schemas.microsoft.com/office/drawing/2014/main" id="{00000000-0008-0000-0C00-00004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8" name="Text Box 3">
          <a:extLst>
            <a:ext uri="{FF2B5EF4-FFF2-40B4-BE49-F238E27FC236}">
              <a16:creationId xmlns:a16="http://schemas.microsoft.com/office/drawing/2014/main" id="{00000000-0008-0000-0C00-00004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00000000-0008-0000-0C00-00004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0" name="Text Box 3">
          <a:extLst>
            <a:ext uri="{FF2B5EF4-FFF2-40B4-BE49-F238E27FC236}">
              <a16:creationId xmlns:a16="http://schemas.microsoft.com/office/drawing/2014/main" id="{00000000-0008-0000-0C00-00005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1" name="Text Box 3">
          <a:extLst>
            <a:ext uri="{FF2B5EF4-FFF2-40B4-BE49-F238E27FC236}">
              <a16:creationId xmlns:a16="http://schemas.microsoft.com/office/drawing/2014/main" id="{00000000-0008-0000-0C00-00005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2" name="Text Box 3">
          <a:extLst>
            <a:ext uri="{FF2B5EF4-FFF2-40B4-BE49-F238E27FC236}">
              <a16:creationId xmlns:a16="http://schemas.microsoft.com/office/drawing/2014/main" id="{00000000-0008-0000-0C00-00005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3" name="Text Box 3">
          <a:extLst>
            <a:ext uri="{FF2B5EF4-FFF2-40B4-BE49-F238E27FC236}">
              <a16:creationId xmlns:a16="http://schemas.microsoft.com/office/drawing/2014/main" id="{00000000-0008-0000-0C00-00005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4" name="Text Box 3">
          <a:extLst>
            <a:ext uri="{FF2B5EF4-FFF2-40B4-BE49-F238E27FC236}">
              <a16:creationId xmlns:a16="http://schemas.microsoft.com/office/drawing/2014/main" id="{00000000-0008-0000-0C00-00005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5" name="Text Box 3">
          <a:extLst>
            <a:ext uri="{FF2B5EF4-FFF2-40B4-BE49-F238E27FC236}">
              <a16:creationId xmlns:a16="http://schemas.microsoft.com/office/drawing/2014/main" id="{00000000-0008-0000-0C00-00005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6" name="Text Box 3">
          <a:extLst>
            <a:ext uri="{FF2B5EF4-FFF2-40B4-BE49-F238E27FC236}">
              <a16:creationId xmlns:a16="http://schemas.microsoft.com/office/drawing/2014/main" id="{00000000-0008-0000-0C00-00005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id="{00000000-0008-0000-0C00-00005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8" name="Text Box 3">
          <a:extLst>
            <a:ext uri="{FF2B5EF4-FFF2-40B4-BE49-F238E27FC236}">
              <a16:creationId xmlns:a16="http://schemas.microsoft.com/office/drawing/2014/main" id="{00000000-0008-0000-0C00-00005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49" name="Text Box 3">
          <a:extLst>
            <a:ext uri="{FF2B5EF4-FFF2-40B4-BE49-F238E27FC236}">
              <a16:creationId xmlns:a16="http://schemas.microsoft.com/office/drawing/2014/main" id="{00000000-0008-0000-0C00-00005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0" name="Text Box 3">
          <a:extLst>
            <a:ext uri="{FF2B5EF4-FFF2-40B4-BE49-F238E27FC236}">
              <a16:creationId xmlns:a16="http://schemas.microsoft.com/office/drawing/2014/main" id="{00000000-0008-0000-0C00-00005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1" name="Text Box 3">
          <a:extLst>
            <a:ext uri="{FF2B5EF4-FFF2-40B4-BE49-F238E27FC236}">
              <a16:creationId xmlns:a16="http://schemas.microsoft.com/office/drawing/2014/main" id="{00000000-0008-0000-0C00-00005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2" name="Text Box 3">
          <a:extLst>
            <a:ext uri="{FF2B5EF4-FFF2-40B4-BE49-F238E27FC236}">
              <a16:creationId xmlns:a16="http://schemas.microsoft.com/office/drawing/2014/main" id="{00000000-0008-0000-0C00-00005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3" name="Text Box 3">
          <a:extLst>
            <a:ext uri="{FF2B5EF4-FFF2-40B4-BE49-F238E27FC236}">
              <a16:creationId xmlns:a16="http://schemas.microsoft.com/office/drawing/2014/main" id="{00000000-0008-0000-0C00-00005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4" name="Text Box 3">
          <a:extLst>
            <a:ext uri="{FF2B5EF4-FFF2-40B4-BE49-F238E27FC236}">
              <a16:creationId xmlns:a16="http://schemas.microsoft.com/office/drawing/2014/main" id="{00000000-0008-0000-0C00-00005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5" name="Text Box 3">
          <a:extLst>
            <a:ext uri="{FF2B5EF4-FFF2-40B4-BE49-F238E27FC236}">
              <a16:creationId xmlns:a16="http://schemas.microsoft.com/office/drawing/2014/main" id="{00000000-0008-0000-0C00-00005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6" name="Text Box 3">
          <a:extLst>
            <a:ext uri="{FF2B5EF4-FFF2-40B4-BE49-F238E27FC236}">
              <a16:creationId xmlns:a16="http://schemas.microsoft.com/office/drawing/2014/main" id="{00000000-0008-0000-0C00-00006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id="{00000000-0008-0000-0C00-00006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8" name="Text Box 3">
          <a:extLst>
            <a:ext uri="{FF2B5EF4-FFF2-40B4-BE49-F238E27FC236}">
              <a16:creationId xmlns:a16="http://schemas.microsoft.com/office/drawing/2014/main" id="{00000000-0008-0000-0C00-00006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59" name="Text Box 3">
          <a:extLst>
            <a:ext uri="{FF2B5EF4-FFF2-40B4-BE49-F238E27FC236}">
              <a16:creationId xmlns:a16="http://schemas.microsoft.com/office/drawing/2014/main" id="{00000000-0008-0000-0C00-00006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0" name="Text Box 3">
          <a:extLst>
            <a:ext uri="{FF2B5EF4-FFF2-40B4-BE49-F238E27FC236}">
              <a16:creationId xmlns:a16="http://schemas.microsoft.com/office/drawing/2014/main" id="{00000000-0008-0000-0C00-00006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1" name="Text Box 3">
          <a:extLst>
            <a:ext uri="{FF2B5EF4-FFF2-40B4-BE49-F238E27FC236}">
              <a16:creationId xmlns:a16="http://schemas.microsoft.com/office/drawing/2014/main" id="{00000000-0008-0000-0C00-00006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2" name="Text Box 3">
          <a:extLst>
            <a:ext uri="{FF2B5EF4-FFF2-40B4-BE49-F238E27FC236}">
              <a16:creationId xmlns:a16="http://schemas.microsoft.com/office/drawing/2014/main" id="{00000000-0008-0000-0C00-00006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3" name="Text Box 3">
          <a:extLst>
            <a:ext uri="{FF2B5EF4-FFF2-40B4-BE49-F238E27FC236}">
              <a16:creationId xmlns:a16="http://schemas.microsoft.com/office/drawing/2014/main" id="{00000000-0008-0000-0C00-00006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4" name="Text Box 3">
          <a:extLst>
            <a:ext uri="{FF2B5EF4-FFF2-40B4-BE49-F238E27FC236}">
              <a16:creationId xmlns:a16="http://schemas.microsoft.com/office/drawing/2014/main" id="{00000000-0008-0000-0C00-00006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5" name="Text Box 3">
          <a:extLst>
            <a:ext uri="{FF2B5EF4-FFF2-40B4-BE49-F238E27FC236}">
              <a16:creationId xmlns:a16="http://schemas.microsoft.com/office/drawing/2014/main" id="{00000000-0008-0000-0C00-00006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6" name="Text Box 3">
          <a:extLst>
            <a:ext uri="{FF2B5EF4-FFF2-40B4-BE49-F238E27FC236}">
              <a16:creationId xmlns:a16="http://schemas.microsoft.com/office/drawing/2014/main" id="{00000000-0008-0000-0C00-00006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7" name="Text Box 3">
          <a:extLst>
            <a:ext uri="{FF2B5EF4-FFF2-40B4-BE49-F238E27FC236}">
              <a16:creationId xmlns:a16="http://schemas.microsoft.com/office/drawing/2014/main" id="{00000000-0008-0000-0C00-00006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8" name="Text Box 3">
          <a:extLst>
            <a:ext uri="{FF2B5EF4-FFF2-40B4-BE49-F238E27FC236}">
              <a16:creationId xmlns:a16="http://schemas.microsoft.com/office/drawing/2014/main" id="{00000000-0008-0000-0C00-00006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69" name="Text Box 3">
          <a:extLst>
            <a:ext uri="{FF2B5EF4-FFF2-40B4-BE49-F238E27FC236}">
              <a16:creationId xmlns:a16="http://schemas.microsoft.com/office/drawing/2014/main" id="{00000000-0008-0000-0C00-00006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0" name="Text Box 3">
          <a:extLst>
            <a:ext uri="{FF2B5EF4-FFF2-40B4-BE49-F238E27FC236}">
              <a16:creationId xmlns:a16="http://schemas.microsoft.com/office/drawing/2014/main" id="{00000000-0008-0000-0C00-00006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1" name="Text Box 3">
          <a:extLst>
            <a:ext uri="{FF2B5EF4-FFF2-40B4-BE49-F238E27FC236}">
              <a16:creationId xmlns:a16="http://schemas.microsoft.com/office/drawing/2014/main" id="{00000000-0008-0000-0C00-00006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2" name="Text Box 3">
          <a:extLst>
            <a:ext uri="{FF2B5EF4-FFF2-40B4-BE49-F238E27FC236}">
              <a16:creationId xmlns:a16="http://schemas.microsoft.com/office/drawing/2014/main" id="{00000000-0008-0000-0C00-00007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3" name="Text Box 3">
          <a:extLst>
            <a:ext uri="{FF2B5EF4-FFF2-40B4-BE49-F238E27FC236}">
              <a16:creationId xmlns:a16="http://schemas.microsoft.com/office/drawing/2014/main" id="{00000000-0008-0000-0C00-00007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4" name="Text Box 3">
          <a:extLst>
            <a:ext uri="{FF2B5EF4-FFF2-40B4-BE49-F238E27FC236}">
              <a16:creationId xmlns:a16="http://schemas.microsoft.com/office/drawing/2014/main" id="{00000000-0008-0000-0C00-00007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5" name="Text Box 3">
          <a:extLst>
            <a:ext uri="{FF2B5EF4-FFF2-40B4-BE49-F238E27FC236}">
              <a16:creationId xmlns:a16="http://schemas.microsoft.com/office/drawing/2014/main" id="{00000000-0008-0000-0C00-00007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6" name="Text Box 3">
          <a:extLst>
            <a:ext uri="{FF2B5EF4-FFF2-40B4-BE49-F238E27FC236}">
              <a16:creationId xmlns:a16="http://schemas.microsoft.com/office/drawing/2014/main" id="{00000000-0008-0000-0C00-00007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7" name="Text Box 3">
          <a:extLst>
            <a:ext uri="{FF2B5EF4-FFF2-40B4-BE49-F238E27FC236}">
              <a16:creationId xmlns:a16="http://schemas.microsoft.com/office/drawing/2014/main" id="{00000000-0008-0000-0C00-00007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8" name="Text Box 3">
          <a:extLst>
            <a:ext uri="{FF2B5EF4-FFF2-40B4-BE49-F238E27FC236}">
              <a16:creationId xmlns:a16="http://schemas.microsoft.com/office/drawing/2014/main" id="{00000000-0008-0000-0C00-00007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79" name="Text Box 3">
          <a:extLst>
            <a:ext uri="{FF2B5EF4-FFF2-40B4-BE49-F238E27FC236}">
              <a16:creationId xmlns:a16="http://schemas.microsoft.com/office/drawing/2014/main" id="{00000000-0008-0000-0C00-00007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0" name="Text Box 3">
          <a:extLst>
            <a:ext uri="{FF2B5EF4-FFF2-40B4-BE49-F238E27FC236}">
              <a16:creationId xmlns:a16="http://schemas.microsoft.com/office/drawing/2014/main" id="{00000000-0008-0000-0C00-00007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1" name="Text Box 3">
          <a:extLst>
            <a:ext uri="{FF2B5EF4-FFF2-40B4-BE49-F238E27FC236}">
              <a16:creationId xmlns:a16="http://schemas.microsoft.com/office/drawing/2014/main" id="{00000000-0008-0000-0C00-00007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2" name="Text Box 3">
          <a:extLst>
            <a:ext uri="{FF2B5EF4-FFF2-40B4-BE49-F238E27FC236}">
              <a16:creationId xmlns:a16="http://schemas.microsoft.com/office/drawing/2014/main" id="{00000000-0008-0000-0C00-00007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3" name="Text Box 3">
          <a:extLst>
            <a:ext uri="{FF2B5EF4-FFF2-40B4-BE49-F238E27FC236}">
              <a16:creationId xmlns:a16="http://schemas.microsoft.com/office/drawing/2014/main" id="{00000000-0008-0000-0C00-00007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4" name="Text Box 3">
          <a:extLst>
            <a:ext uri="{FF2B5EF4-FFF2-40B4-BE49-F238E27FC236}">
              <a16:creationId xmlns:a16="http://schemas.microsoft.com/office/drawing/2014/main" id="{00000000-0008-0000-0C00-00007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5" name="Text Box 3">
          <a:extLst>
            <a:ext uri="{FF2B5EF4-FFF2-40B4-BE49-F238E27FC236}">
              <a16:creationId xmlns:a16="http://schemas.microsoft.com/office/drawing/2014/main" id="{00000000-0008-0000-0C00-00007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6" name="Text Box 3">
          <a:extLst>
            <a:ext uri="{FF2B5EF4-FFF2-40B4-BE49-F238E27FC236}">
              <a16:creationId xmlns:a16="http://schemas.microsoft.com/office/drawing/2014/main" id="{00000000-0008-0000-0C00-00007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7" name="Text Box 3">
          <a:extLst>
            <a:ext uri="{FF2B5EF4-FFF2-40B4-BE49-F238E27FC236}">
              <a16:creationId xmlns:a16="http://schemas.microsoft.com/office/drawing/2014/main" id="{00000000-0008-0000-0C00-00007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8" name="Text Box 3">
          <a:extLst>
            <a:ext uri="{FF2B5EF4-FFF2-40B4-BE49-F238E27FC236}">
              <a16:creationId xmlns:a16="http://schemas.microsoft.com/office/drawing/2014/main" id="{00000000-0008-0000-0C00-00008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89" name="Text Box 3">
          <a:extLst>
            <a:ext uri="{FF2B5EF4-FFF2-40B4-BE49-F238E27FC236}">
              <a16:creationId xmlns:a16="http://schemas.microsoft.com/office/drawing/2014/main" id="{00000000-0008-0000-0C00-00008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0" name="Text Box 3">
          <a:extLst>
            <a:ext uri="{FF2B5EF4-FFF2-40B4-BE49-F238E27FC236}">
              <a16:creationId xmlns:a16="http://schemas.microsoft.com/office/drawing/2014/main" id="{00000000-0008-0000-0C00-00008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1" name="Text Box 3">
          <a:extLst>
            <a:ext uri="{FF2B5EF4-FFF2-40B4-BE49-F238E27FC236}">
              <a16:creationId xmlns:a16="http://schemas.microsoft.com/office/drawing/2014/main" id="{00000000-0008-0000-0C00-00008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2" name="Text Box 3">
          <a:extLst>
            <a:ext uri="{FF2B5EF4-FFF2-40B4-BE49-F238E27FC236}">
              <a16:creationId xmlns:a16="http://schemas.microsoft.com/office/drawing/2014/main" id="{00000000-0008-0000-0C00-00008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3" name="Text Box 3">
          <a:extLst>
            <a:ext uri="{FF2B5EF4-FFF2-40B4-BE49-F238E27FC236}">
              <a16:creationId xmlns:a16="http://schemas.microsoft.com/office/drawing/2014/main" id="{00000000-0008-0000-0C00-00008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C00-00008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5" name="Text Box 3">
          <a:extLst>
            <a:ext uri="{FF2B5EF4-FFF2-40B4-BE49-F238E27FC236}">
              <a16:creationId xmlns:a16="http://schemas.microsoft.com/office/drawing/2014/main" id="{00000000-0008-0000-0C00-00008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6" name="Text Box 3">
          <a:extLst>
            <a:ext uri="{FF2B5EF4-FFF2-40B4-BE49-F238E27FC236}">
              <a16:creationId xmlns:a16="http://schemas.microsoft.com/office/drawing/2014/main" id="{00000000-0008-0000-0C00-00008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7" name="Text Box 3">
          <a:extLst>
            <a:ext uri="{FF2B5EF4-FFF2-40B4-BE49-F238E27FC236}">
              <a16:creationId xmlns:a16="http://schemas.microsoft.com/office/drawing/2014/main" id="{00000000-0008-0000-0C00-00008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8" name="Text Box 3">
          <a:extLst>
            <a:ext uri="{FF2B5EF4-FFF2-40B4-BE49-F238E27FC236}">
              <a16:creationId xmlns:a16="http://schemas.microsoft.com/office/drawing/2014/main" id="{00000000-0008-0000-0C00-00008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099" name="Text Box 3">
          <a:extLst>
            <a:ext uri="{FF2B5EF4-FFF2-40B4-BE49-F238E27FC236}">
              <a16:creationId xmlns:a16="http://schemas.microsoft.com/office/drawing/2014/main" id="{00000000-0008-0000-0C00-00008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0" name="Text Box 3">
          <a:extLst>
            <a:ext uri="{FF2B5EF4-FFF2-40B4-BE49-F238E27FC236}">
              <a16:creationId xmlns:a16="http://schemas.microsoft.com/office/drawing/2014/main" id="{00000000-0008-0000-0C00-00008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1" name="Text Box 3">
          <a:extLst>
            <a:ext uri="{FF2B5EF4-FFF2-40B4-BE49-F238E27FC236}">
              <a16:creationId xmlns:a16="http://schemas.microsoft.com/office/drawing/2014/main" id="{00000000-0008-0000-0C00-00008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2" name="Text Box 3">
          <a:extLst>
            <a:ext uri="{FF2B5EF4-FFF2-40B4-BE49-F238E27FC236}">
              <a16:creationId xmlns:a16="http://schemas.microsoft.com/office/drawing/2014/main" id="{00000000-0008-0000-0C00-00008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3" name="Text Box 3">
          <a:extLst>
            <a:ext uri="{FF2B5EF4-FFF2-40B4-BE49-F238E27FC236}">
              <a16:creationId xmlns:a16="http://schemas.microsoft.com/office/drawing/2014/main" id="{00000000-0008-0000-0C00-00008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4" name="Text Box 3">
          <a:extLst>
            <a:ext uri="{FF2B5EF4-FFF2-40B4-BE49-F238E27FC236}">
              <a16:creationId xmlns:a16="http://schemas.microsoft.com/office/drawing/2014/main" id="{00000000-0008-0000-0C00-00009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5" name="Text Box 3">
          <a:extLst>
            <a:ext uri="{FF2B5EF4-FFF2-40B4-BE49-F238E27FC236}">
              <a16:creationId xmlns:a16="http://schemas.microsoft.com/office/drawing/2014/main" id="{00000000-0008-0000-0C00-00009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6" name="Text Box 3">
          <a:extLst>
            <a:ext uri="{FF2B5EF4-FFF2-40B4-BE49-F238E27FC236}">
              <a16:creationId xmlns:a16="http://schemas.microsoft.com/office/drawing/2014/main" id="{00000000-0008-0000-0C00-00009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7" name="Text Box 3">
          <a:extLst>
            <a:ext uri="{FF2B5EF4-FFF2-40B4-BE49-F238E27FC236}">
              <a16:creationId xmlns:a16="http://schemas.microsoft.com/office/drawing/2014/main" id="{00000000-0008-0000-0C00-00009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8" name="Text Box 3">
          <a:extLst>
            <a:ext uri="{FF2B5EF4-FFF2-40B4-BE49-F238E27FC236}">
              <a16:creationId xmlns:a16="http://schemas.microsoft.com/office/drawing/2014/main" id="{00000000-0008-0000-0C00-00009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09" name="Text Box 3">
          <a:extLst>
            <a:ext uri="{FF2B5EF4-FFF2-40B4-BE49-F238E27FC236}">
              <a16:creationId xmlns:a16="http://schemas.microsoft.com/office/drawing/2014/main" id="{00000000-0008-0000-0C00-00009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0" name="Text Box 3">
          <a:extLst>
            <a:ext uri="{FF2B5EF4-FFF2-40B4-BE49-F238E27FC236}">
              <a16:creationId xmlns:a16="http://schemas.microsoft.com/office/drawing/2014/main" id="{00000000-0008-0000-0C00-00009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1" name="Text Box 3">
          <a:extLst>
            <a:ext uri="{FF2B5EF4-FFF2-40B4-BE49-F238E27FC236}">
              <a16:creationId xmlns:a16="http://schemas.microsoft.com/office/drawing/2014/main" id="{00000000-0008-0000-0C00-00009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2" name="Text Box 3">
          <a:extLst>
            <a:ext uri="{FF2B5EF4-FFF2-40B4-BE49-F238E27FC236}">
              <a16:creationId xmlns:a16="http://schemas.microsoft.com/office/drawing/2014/main" id="{00000000-0008-0000-0C00-00009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3" name="Text Box 3">
          <a:extLst>
            <a:ext uri="{FF2B5EF4-FFF2-40B4-BE49-F238E27FC236}">
              <a16:creationId xmlns:a16="http://schemas.microsoft.com/office/drawing/2014/main" id="{00000000-0008-0000-0C00-00009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4" name="Text Box 3">
          <a:extLst>
            <a:ext uri="{FF2B5EF4-FFF2-40B4-BE49-F238E27FC236}">
              <a16:creationId xmlns:a16="http://schemas.microsoft.com/office/drawing/2014/main" id="{00000000-0008-0000-0C00-00009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5" name="Text Box 3">
          <a:extLst>
            <a:ext uri="{FF2B5EF4-FFF2-40B4-BE49-F238E27FC236}">
              <a16:creationId xmlns:a16="http://schemas.microsoft.com/office/drawing/2014/main" id="{00000000-0008-0000-0C00-00009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6" name="Text Box 3">
          <a:extLst>
            <a:ext uri="{FF2B5EF4-FFF2-40B4-BE49-F238E27FC236}">
              <a16:creationId xmlns:a16="http://schemas.microsoft.com/office/drawing/2014/main" id="{00000000-0008-0000-0C00-00009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7" name="Text Box 3">
          <a:extLst>
            <a:ext uri="{FF2B5EF4-FFF2-40B4-BE49-F238E27FC236}">
              <a16:creationId xmlns:a16="http://schemas.microsoft.com/office/drawing/2014/main" id="{00000000-0008-0000-0C00-00009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8" name="Text Box 3">
          <a:extLst>
            <a:ext uri="{FF2B5EF4-FFF2-40B4-BE49-F238E27FC236}">
              <a16:creationId xmlns:a16="http://schemas.microsoft.com/office/drawing/2014/main" id="{00000000-0008-0000-0C00-00009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19" name="Text Box 3">
          <a:extLst>
            <a:ext uri="{FF2B5EF4-FFF2-40B4-BE49-F238E27FC236}">
              <a16:creationId xmlns:a16="http://schemas.microsoft.com/office/drawing/2014/main" id="{00000000-0008-0000-0C00-00009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0" name="Text Box 3">
          <a:extLst>
            <a:ext uri="{FF2B5EF4-FFF2-40B4-BE49-F238E27FC236}">
              <a16:creationId xmlns:a16="http://schemas.microsoft.com/office/drawing/2014/main" id="{00000000-0008-0000-0C00-0000A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1" name="Text Box 3">
          <a:extLst>
            <a:ext uri="{FF2B5EF4-FFF2-40B4-BE49-F238E27FC236}">
              <a16:creationId xmlns:a16="http://schemas.microsoft.com/office/drawing/2014/main" id="{00000000-0008-0000-0C00-0000A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2" name="Text Box 3">
          <a:extLst>
            <a:ext uri="{FF2B5EF4-FFF2-40B4-BE49-F238E27FC236}">
              <a16:creationId xmlns:a16="http://schemas.microsoft.com/office/drawing/2014/main" id="{00000000-0008-0000-0C00-0000A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id="{00000000-0008-0000-0C00-0000A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4" name="Text Box 3">
          <a:extLst>
            <a:ext uri="{FF2B5EF4-FFF2-40B4-BE49-F238E27FC236}">
              <a16:creationId xmlns:a16="http://schemas.microsoft.com/office/drawing/2014/main" id="{00000000-0008-0000-0C00-0000A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5" name="Text Box 3">
          <a:extLst>
            <a:ext uri="{FF2B5EF4-FFF2-40B4-BE49-F238E27FC236}">
              <a16:creationId xmlns:a16="http://schemas.microsoft.com/office/drawing/2014/main" id="{00000000-0008-0000-0C00-0000A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6" name="Text Box 3">
          <a:extLst>
            <a:ext uri="{FF2B5EF4-FFF2-40B4-BE49-F238E27FC236}">
              <a16:creationId xmlns:a16="http://schemas.microsoft.com/office/drawing/2014/main" id="{00000000-0008-0000-0C00-0000A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7" name="Text Box 3">
          <a:extLst>
            <a:ext uri="{FF2B5EF4-FFF2-40B4-BE49-F238E27FC236}">
              <a16:creationId xmlns:a16="http://schemas.microsoft.com/office/drawing/2014/main" id="{00000000-0008-0000-0C00-0000A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8" name="Text Box 3">
          <a:extLst>
            <a:ext uri="{FF2B5EF4-FFF2-40B4-BE49-F238E27FC236}">
              <a16:creationId xmlns:a16="http://schemas.microsoft.com/office/drawing/2014/main" id="{00000000-0008-0000-0C00-0000A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29" name="Text Box 3">
          <a:extLst>
            <a:ext uri="{FF2B5EF4-FFF2-40B4-BE49-F238E27FC236}">
              <a16:creationId xmlns:a16="http://schemas.microsoft.com/office/drawing/2014/main" id="{00000000-0008-0000-0C00-0000A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0" name="Text Box 3">
          <a:extLst>
            <a:ext uri="{FF2B5EF4-FFF2-40B4-BE49-F238E27FC236}">
              <a16:creationId xmlns:a16="http://schemas.microsoft.com/office/drawing/2014/main" id="{00000000-0008-0000-0C00-0000A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1" name="Text Box 3">
          <a:extLst>
            <a:ext uri="{FF2B5EF4-FFF2-40B4-BE49-F238E27FC236}">
              <a16:creationId xmlns:a16="http://schemas.microsoft.com/office/drawing/2014/main" id="{00000000-0008-0000-0C00-0000A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2" name="Text Box 3">
          <a:extLst>
            <a:ext uri="{FF2B5EF4-FFF2-40B4-BE49-F238E27FC236}">
              <a16:creationId xmlns:a16="http://schemas.microsoft.com/office/drawing/2014/main" id="{00000000-0008-0000-0C00-0000A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3" name="Text Box 3">
          <a:extLst>
            <a:ext uri="{FF2B5EF4-FFF2-40B4-BE49-F238E27FC236}">
              <a16:creationId xmlns:a16="http://schemas.microsoft.com/office/drawing/2014/main" id="{00000000-0008-0000-0C00-0000A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4" name="Text Box 3">
          <a:extLst>
            <a:ext uri="{FF2B5EF4-FFF2-40B4-BE49-F238E27FC236}">
              <a16:creationId xmlns:a16="http://schemas.microsoft.com/office/drawing/2014/main" id="{00000000-0008-0000-0C00-0000A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5" name="Text Box 3">
          <a:extLst>
            <a:ext uri="{FF2B5EF4-FFF2-40B4-BE49-F238E27FC236}">
              <a16:creationId xmlns:a16="http://schemas.microsoft.com/office/drawing/2014/main" id="{00000000-0008-0000-0C00-0000A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6" name="Text Box 3">
          <a:extLst>
            <a:ext uri="{FF2B5EF4-FFF2-40B4-BE49-F238E27FC236}">
              <a16:creationId xmlns:a16="http://schemas.microsoft.com/office/drawing/2014/main" id="{00000000-0008-0000-0C00-0000B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7" name="Text Box 3">
          <a:extLst>
            <a:ext uri="{FF2B5EF4-FFF2-40B4-BE49-F238E27FC236}">
              <a16:creationId xmlns:a16="http://schemas.microsoft.com/office/drawing/2014/main" id="{00000000-0008-0000-0C00-0000B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8" name="Text Box 3">
          <a:extLst>
            <a:ext uri="{FF2B5EF4-FFF2-40B4-BE49-F238E27FC236}">
              <a16:creationId xmlns:a16="http://schemas.microsoft.com/office/drawing/2014/main" id="{00000000-0008-0000-0C00-0000B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39" name="Text Box 3">
          <a:extLst>
            <a:ext uri="{FF2B5EF4-FFF2-40B4-BE49-F238E27FC236}">
              <a16:creationId xmlns:a16="http://schemas.microsoft.com/office/drawing/2014/main" id="{00000000-0008-0000-0C00-0000B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0" name="Text Box 3">
          <a:extLst>
            <a:ext uri="{FF2B5EF4-FFF2-40B4-BE49-F238E27FC236}">
              <a16:creationId xmlns:a16="http://schemas.microsoft.com/office/drawing/2014/main" id="{00000000-0008-0000-0C00-0000B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1" name="Text Box 3">
          <a:extLst>
            <a:ext uri="{FF2B5EF4-FFF2-40B4-BE49-F238E27FC236}">
              <a16:creationId xmlns:a16="http://schemas.microsoft.com/office/drawing/2014/main" id="{00000000-0008-0000-0C00-0000B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2" name="Text Box 3">
          <a:extLst>
            <a:ext uri="{FF2B5EF4-FFF2-40B4-BE49-F238E27FC236}">
              <a16:creationId xmlns:a16="http://schemas.microsoft.com/office/drawing/2014/main" id="{00000000-0008-0000-0C00-0000B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3" name="Text Box 3">
          <a:extLst>
            <a:ext uri="{FF2B5EF4-FFF2-40B4-BE49-F238E27FC236}">
              <a16:creationId xmlns:a16="http://schemas.microsoft.com/office/drawing/2014/main" id="{00000000-0008-0000-0C00-0000B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4" name="Text Box 3">
          <a:extLst>
            <a:ext uri="{FF2B5EF4-FFF2-40B4-BE49-F238E27FC236}">
              <a16:creationId xmlns:a16="http://schemas.microsoft.com/office/drawing/2014/main" id="{00000000-0008-0000-0C00-0000B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5" name="Text Box 3">
          <a:extLst>
            <a:ext uri="{FF2B5EF4-FFF2-40B4-BE49-F238E27FC236}">
              <a16:creationId xmlns:a16="http://schemas.microsoft.com/office/drawing/2014/main" id="{00000000-0008-0000-0C00-0000B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6" name="Text Box 3">
          <a:extLst>
            <a:ext uri="{FF2B5EF4-FFF2-40B4-BE49-F238E27FC236}">
              <a16:creationId xmlns:a16="http://schemas.microsoft.com/office/drawing/2014/main" id="{00000000-0008-0000-0C00-0000B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7" name="Text Box 3">
          <a:extLst>
            <a:ext uri="{FF2B5EF4-FFF2-40B4-BE49-F238E27FC236}">
              <a16:creationId xmlns:a16="http://schemas.microsoft.com/office/drawing/2014/main" id="{00000000-0008-0000-0C00-0000B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8" name="Text Box 3">
          <a:extLst>
            <a:ext uri="{FF2B5EF4-FFF2-40B4-BE49-F238E27FC236}">
              <a16:creationId xmlns:a16="http://schemas.microsoft.com/office/drawing/2014/main" id="{00000000-0008-0000-0C00-0000B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49" name="Text Box 3">
          <a:extLst>
            <a:ext uri="{FF2B5EF4-FFF2-40B4-BE49-F238E27FC236}">
              <a16:creationId xmlns:a16="http://schemas.microsoft.com/office/drawing/2014/main" id="{00000000-0008-0000-0C00-0000B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0" name="Text Box 3">
          <a:extLst>
            <a:ext uri="{FF2B5EF4-FFF2-40B4-BE49-F238E27FC236}">
              <a16:creationId xmlns:a16="http://schemas.microsoft.com/office/drawing/2014/main" id="{00000000-0008-0000-0C00-0000B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1" name="Text Box 3">
          <a:extLst>
            <a:ext uri="{FF2B5EF4-FFF2-40B4-BE49-F238E27FC236}">
              <a16:creationId xmlns:a16="http://schemas.microsoft.com/office/drawing/2014/main" id="{00000000-0008-0000-0C00-0000B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2" name="Text Box 3">
          <a:extLst>
            <a:ext uri="{FF2B5EF4-FFF2-40B4-BE49-F238E27FC236}">
              <a16:creationId xmlns:a16="http://schemas.microsoft.com/office/drawing/2014/main" id="{00000000-0008-0000-0C00-0000C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3" name="Text Box 3">
          <a:extLst>
            <a:ext uri="{FF2B5EF4-FFF2-40B4-BE49-F238E27FC236}">
              <a16:creationId xmlns:a16="http://schemas.microsoft.com/office/drawing/2014/main" id="{00000000-0008-0000-0C00-0000C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4" name="Text Box 3">
          <a:extLst>
            <a:ext uri="{FF2B5EF4-FFF2-40B4-BE49-F238E27FC236}">
              <a16:creationId xmlns:a16="http://schemas.microsoft.com/office/drawing/2014/main" id="{00000000-0008-0000-0C00-0000C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5" name="Text Box 3">
          <a:extLst>
            <a:ext uri="{FF2B5EF4-FFF2-40B4-BE49-F238E27FC236}">
              <a16:creationId xmlns:a16="http://schemas.microsoft.com/office/drawing/2014/main" id="{00000000-0008-0000-0C00-0000C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6" name="Text Box 3">
          <a:extLst>
            <a:ext uri="{FF2B5EF4-FFF2-40B4-BE49-F238E27FC236}">
              <a16:creationId xmlns:a16="http://schemas.microsoft.com/office/drawing/2014/main" id="{00000000-0008-0000-0C00-0000C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7" name="Text Box 3">
          <a:extLst>
            <a:ext uri="{FF2B5EF4-FFF2-40B4-BE49-F238E27FC236}">
              <a16:creationId xmlns:a16="http://schemas.microsoft.com/office/drawing/2014/main" id="{00000000-0008-0000-0C00-0000C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8" name="Text Box 3">
          <a:extLst>
            <a:ext uri="{FF2B5EF4-FFF2-40B4-BE49-F238E27FC236}">
              <a16:creationId xmlns:a16="http://schemas.microsoft.com/office/drawing/2014/main" id="{00000000-0008-0000-0C00-0000C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59" name="Text Box 3">
          <a:extLst>
            <a:ext uri="{FF2B5EF4-FFF2-40B4-BE49-F238E27FC236}">
              <a16:creationId xmlns:a16="http://schemas.microsoft.com/office/drawing/2014/main" id="{00000000-0008-0000-0C00-0000C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0" name="Text Box 3">
          <a:extLst>
            <a:ext uri="{FF2B5EF4-FFF2-40B4-BE49-F238E27FC236}">
              <a16:creationId xmlns:a16="http://schemas.microsoft.com/office/drawing/2014/main" id="{00000000-0008-0000-0C00-0000C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1" name="Text Box 3">
          <a:extLst>
            <a:ext uri="{FF2B5EF4-FFF2-40B4-BE49-F238E27FC236}">
              <a16:creationId xmlns:a16="http://schemas.microsoft.com/office/drawing/2014/main" id="{00000000-0008-0000-0C00-0000C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2" name="Text Box 3">
          <a:extLst>
            <a:ext uri="{FF2B5EF4-FFF2-40B4-BE49-F238E27FC236}">
              <a16:creationId xmlns:a16="http://schemas.microsoft.com/office/drawing/2014/main" id="{00000000-0008-0000-0C00-0000C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3" name="Text Box 3">
          <a:extLst>
            <a:ext uri="{FF2B5EF4-FFF2-40B4-BE49-F238E27FC236}">
              <a16:creationId xmlns:a16="http://schemas.microsoft.com/office/drawing/2014/main" id="{00000000-0008-0000-0C00-0000C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4" name="Text Box 3">
          <a:extLst>
            <a:ext uri="{FF2B5EF4-FFF2-40B4-BE49-F238E27FC236}">
              <a16:creationId xmlns:a16="http://schemas.microsoft.com/office/drawing/2014/main" id="{00000000-0008-0000-0C00-0000C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5" name="Text Box 3">
          <a:extLst>
            <a:ext uri="{FF2B5EF4-FFF2-40B4-BE49-F238E27FC236}">
              <a16:creationId xmlns:a16="http://schemas.microsoft.com/office/drawing/2014/main" id="{00000000-0008-0000-0C00-0000C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6" name="Text Box 3">
          <a:extLst>
            <a:ext uri="{FF2B5EF4-FFF2-40B4-BE49-F238E27FC236}">
              <a16:creationId xmlns:a16="http://schemas.microsoft.com/office/drawing/2014/main" id="{00000000-0008-0000-0C00-0000C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7" name="Text Box 3">
          <a:extLst>
            <a:ext uri="{FF2B5EF4-FFF2-40B4-BE49-F238E27FC236}">
              <a16:creationId xmlns:a16="http://schemas.microsoft.com/office/drawing/2014/main" id="{00000000-0008-0000-0C00-0000C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8" name="Text Box 3">
          <a:extLst>
            <a:ext uri="{FF2B5EF4-FFF2-40B4-BE49-F238E27FC236}">
              <a16:creationId xmlns:a16="http://schemas.microsoft.com/office/drawing/2014/main" id="{00000000-0008-0000-0C00-0000D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69" name="Text Box 3">
          <a:extLst>
            <a:ext uri="{FF2B5EF4-FFF2-40B4-BE49-F238E27FC236}">
              <a16:creationId xmlns:a16="http://schemas.microsoft.com/office/drawing/2014/main" id="{00000000-0008-0000-0C00-0000D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0" name="Text Box 3">
          <a:extLst>
            <a:ext uri="{FF2B5EF4-FFF2-40B4-BE49-F238E27FC236}">
              <a16:creationId xmlns:a16="http://schemas.microsoft.com/office/drawing/2014/main" id="{00000000-0008-0000-0C00-0000D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1" name="Text Box 3">
          <a:extLst>
            <a:ext uri="{FF2B5EF4-FFF2-40B4-BE49-F238E27FC236}">
              <a16:creationId xmlns:a16="http://schemas.microsoft.com/office/drawing/2014/main" id="{00000000-0008-0000-0C00-0000D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2" name="Text Box 3">
          <a:extLst>
            <a:ext uri="{FF2B5EF4-FFF2-40B4-BE49-F238E27FC236}">
              <a16:creationId xmlns:a16="http://schemas.microsoft.com/office/drawing/2014/main" id="{00000000-0008-0000-0C00-0000D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3" name="Text Box 3">
          <a:extLst>
            <a:ext uri="{FF2B5EF4-FFF2-40B4-BE49-F238E27FC236}">
              <a16:creationId xmlns:a16="http://schemas.microsoft.com/office/drawing/2014/main" id="{00000000-0008-0000-0C00-0000D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4" name="Text Box 3">
          <a:extLst>
            <a:ext uri="{FF2B5EF4-FFF2-40B4-BE49-F238E27FC236}">
              <a16:creationId xmlns:a16="http://schemas.microsoft.com/office/drawing/2014/main" id="{00000000-0008-0000-0C00-0000D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5" name="Text Box 3">
          <a:extLst>
            <a:ext uri="{FF2B5EF4-FFF2-40B4-BE49-F238E27FC236}">
              <a16:creationId xmlns:a16="http://schemas.microsoft.com/office/drawing/2014/main" id="{00000000-0008-0000-0C00-0000D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6" name="Text Box 3">
          <a:extLst>
            <a:ext uri="{FF2B5EF4-FFF2-40B4-BE49-F238E27FC236}">
              <a16:creationId xmlns:a16="http://schemas.microsoft.com/office/drawing/2014/main" id="{00000000-0008-0000-0C00-0000D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7" name="Text Box 3">
          <a:extLst>
            <a:ext uri="{FF2B5EF4-FFF2-40B4-BE49-F238E27FC236}">
              <a16:creationId xmlns:a16="http://schemas.microsoft.com/office/drawing/2014/main" id="{00000000-0008-0000-0C00-0000D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8" name="Text Box 3">
          <a:extLst>
            <a:ext uri="{FF2B5EF4-FFF2-40B4-BE49-F238E27FC236}">
              <a16:creationId xmlns:a16="http://schemas.microsoft.com/office/drawing/2014/main" id="{00000000-0008-0000-0C00-0000D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79" name="Text Box 3">
          <a:extLst>
            <a:ext uri="{FF2B5EF4-FFF2-40B4-BE49-F238E27FC236}">
              <a16:creationId xmlns:a16="http://schemas.microsoft.com/office/drawing/2014/main" id="{00000000-0008-0000-0C00-0000D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0" name="Text Box 3">
          <a:extLst>
            <a:ext uri="{FF2B5EF4-FFF2-40B4-BE49-F238E27FC236}">
              <a16:creationId xmlns:a16="http://schemas.microsoft.com/office/drawing/2014/main" id="{00000000-0008-0000-0C00-0000D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1" name="Text Box 3">
          <a:extLst>
            <a:ext uri="{FF2B5EF4-FFF2-40B4-BE49-F238E27FC236}">
              <a16:creationId xmlns:a16="http://schemas.microsoft.com/office/drawing/2014/main" id="{00000000-0008-0000-0C00-0000D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2" name="Text Box 3">
          <a:extLst>
            <a:ext uri="{FF2B5EF4-FFF2-40B4-BE49-F238E27FC236}">
              <a16:creationId xmlns:a16="http://schemas.microsoft.com/office/drawing/2014/main" id="{00000000-0008-0000-0C00-0000D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3" name="Text Box 3">
          <a:extLst>
            <a:ext uri="{FF2B5EF4-FFF2-40B4-BE49-F238E27FC236}">
              <a16:creationId xmlns:a16="http://schemas.microsoft.com/office/drawing/2014/main" id="{00000000-0008-0000-0C00-0000D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4" name="Text Box 3">
          <a:extLst>
            <a:ext uri="{FF2B5EF4-FFF2-40B4-BE49-F238E27FC236}">
              <a16:creationId xmlns:a16="http://schemas.microsoft.com/office/drawing/2014/main" id="{00000000-0008-0000-0C00-0000E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5" name="Text Box 3">
          <a:extLst>
            <a:ext uri="{FF2B5EF4-FFF2-40B4-BE49-F238E27FC236}">
              <a16:creationId xmlns:a16="http://schemas.microsoft.com/office/drawing/2014/main" id="{00000000-0008-0000-0C00-0000E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6" name="Text Box 3">
          <a:extLst>
            <a:ext uri="{FF2B5EF4-FFF2-40B4-BE49-F238E27FC236}">
              <a16:creationId xmlns:a16="http://schemas.microsoft.com/office/drawing/2014/main" id="{00000000-0008-0000-0C00-0000E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7" name="Text Box 3">
          <a:extLst>
            <a:ext uri="{FF2B5EF4-FFF2-40B4-BE49-F238E27FC236}">
              <a16:creationId xmlns:a16="http://schemas.microsoft.com/office/drawing/2014/main" id="{00000000-0008-0000-0C00-0000E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8" name="Text Box 3">
          <a:extLst>
            <a:ext uri="{FF2B5EF4-FFF2-40B4-BE49-F238E27FC236}">
              <a16:creationId xmlns:a16="http://schemas.microsoft.com/office/drawing/2014/main" id="{00000000-0008-0000-0C00-0000E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89" name="Text Box 3">
          <a:extLst>
            <a:ext uri="{FF2B5EF4-FFF2-40B4-BE49-F238E27FC236}">
              <a16:creationId xmlns:a16="http://schemas.microsoft.com/office/drawing/2014/main" id="{00000000-0008-0000-0C00-0000E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0" name="Text Box 3">
          <a:extLst>
            <a:ext uri="{FF2B5EF4-FFF2-40B4-BE49-F238E27FC236}">
              <a16:creationId xmlns:a16="http://schemas.microsoft.com/office/drawing/2014/main" id="{00000000-0008-0000-0C00-0000E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1" name="Text Box 3">
          <a:extLst>
            <a:ext uri="{FF2B5EF4-FFF2-40B4-BE49-F238E27FC236}">
              <a16:creationId xmlns:a16="http://schemas.microsoft.com/office/drawing/2014/main" id="{00000000-0008-0000-0C00-0000E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2" name="Text Box 3">
          <a:extLst>
            <a:ext uri="{FF2B5EF4-FFF2-40B4-BE49-F238E27FC236}">
              <a16:creationId xmlns:a16="http://schemas.microsoft.com/office/drawing/2014/main" id="{00000000-0008-0000-0C00-0000E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3" name="Text Box 3">
          <a:extLst>
            <a:ext uri="{FF2B5EF4-FFF2-40B4-BE49-F238E27FC236}">
              <a16:creationId xmlns:a16="http://schemas.microsoft.com/office/drawing/2014/main" id="{00000000-0008-0000-0C00-0000E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4" name="Text Box 3">
          <a:extLst>
            <a:ext uri="{FF2B5EF4-FFF2-40B4-BE49-F238E27FC236}">
              <a16:creationId xmlns:a16="http://schemas.microsoft.com/office/drawing/2014/main" id="{00000000-0008-0000-0C00-0000E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5" name="Text Box 3">
          <a:extLst>
            <a:ext uri="{FF2B5EF4-FFF2-40B4-BE49-F238E27FC236}">
              <a16:creationId xmlns:a16="http://schemas.microsoft.com/office/drawing/2014/main" id="{00000000-0008-0000-0C00-0000E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6" name="Text Box 3">
          <a:extLst>
            <a:ext uri="{FF2B5EF4-FFF2-40B4-BE49-F238E27FC236}">
              <a16:creationId xmlns:a16="http://schemas.microsoft.com/office/drawing/2014/main" id="{00000000-0008-0000-0C00-0000E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7" name="Text Box 3">
          <a:extLst>
            <a:ext uri="{FF2B5EF4-FFF2-40B4-BE49-F238E27FC236}">
              <a16:creationId xmlns:a16="http://schemas.microsoft.com/office/drawing/2014/main" id="{00000000-0008-0000-0C00-0000E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8" name="Text Box 3">
          <a:extLst>
            <a:ext uri="{FF2B5EF4-FFF2-40B4-BE49-F238E27FC236}">
              <a16:creationId xmlns:a16="http://schemas.microsoft.com/office/drawing/2014/main" id="{00000000-0008-0000-0C00-0000E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199" name="Text Box 3">
          <a:extLst>
            <a:ext uri="{FF2B5EF4-FFF2-40B4-BE49-F238E27FC236}">
              <a16:creationId xmlns:a16="http://schemas.microsoft.com/office/drawing/2014/main" id="{00000000-0008-0000-0C00-0000E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0" name="Text Box 3">
          <a:extLst>
            <a:ext uri="{FF2B5EF4-FFF2-40B4-BE49-F238E27FC236}">
              <a16:creationId xmlns:a16="http://schemas.microsoft.com/office/drawing/2014/main" id="{00000000-0008-0000-0C00-0000F0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1" name="Text Box 3">
          <a:extLst>
            <a:ext uri="{FF2B5EF4-FFF2-40B4-BE49-F238E27FC236}">
              <a16:creationId xmlns:a16="http://schemas.microsoft.com/office/drawing/2014/main" id="{00000000-0008-0000-0C00-0000F1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2" name="Text Box 3">
          <a:extLst>
            <a:ext uri="{FF2B5EF4-FFF2-40B4-BE49-F238E27FC236}">
              <a16:creationId xmlns:a16="http://schemas.microsoft.com/office/drawing/2014/main" id="{00000000-0008-0000-0C00-0000F2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3" name="Text Box 3">
          <a:extLst>
            <a:ext uri="{FF2B5EF4-FFF2-40B4-BE49-F238E27FC236}">
              <a16:creationId xmlns:a16="http://schemas.microsoft.com/office/drawing/2014/main" id="{00000000-0008-0000-0C00-0000F3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4" name="Text Box 3">
          <a:extLst>
            <a:ext uri="{FF2B5EF4-FFF2-40B4-BE49-F238E27FC236}">
              <a16:creationId xmlns:a16="http://schemas.microsoft.com/office/drawing/2014/main" id="{00000000-0008-0000-0C00-0000F4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5" name="Text Box 3">
          <a:extLst>
            <a:ext uri="{FF2B5EF4-FFF2-40B4-BE49-F238E27FC236}">
              <a16:creationId xmlns:a16="http://schemas.microsoft.com/office/drawing/2014/main" id="{00000000-0008-0000-0C00-0000F5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6" name="Text Box 3">
          <a:extLst>
            <a:ext uri="{FF2B5EF4-FFF2-40B4-BE49-F238E27FC236}">
              <a16:creationId xmlns:a16="http://schemas.microsoft.com/office/drawing/2014/main" id="{00000000-0008-0000-0C00-0000F6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7" name="Text Box 3">
          <a:extLst>
            <a:ext uri="{FF2B5EF4-FFF2-40B4-BE49-F238E27FC236}">
              <a16:creationId xmlns:a16="http://schemas.microsoft.com/office/drawing/2014/main" id="{00000000-0008-0000-0C00-0000F7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8" name="Text Box 3">
          <a:extLst>
            <a:ext uri="{FF2B5EF4-FFF2-40B4-BE49-F238E27FC236}">
              <a16:creationId xmlns:a16="http://schemas.microsoft.com/office/drawing/2014/main" id="{00000000-0008-0000-0C00-0000F8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09" name="Text Box 3">
          <a:extLst>
            <a:ext uri="{FF2B5EF4-FFF2-40B4-BE49-F238E27FC236}">
              <a16:creationId xmlns:a16="http://schemas.microsoft.com/office/drawing/2014/main" id="{00000000-0008-0000-0C00-0000F9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0" name="Text Box 3">
          <a:extLst>
            <a:ext uri="{FF2B5EF4-FFF2-40B4-BE49-F238E27FC236}">
              <a16:creationId xmlns:a16="http://schemas.microsoft.com/office/drawing/2014/main" id="{00000000-0008-0000-0C00-0000FA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1" name="Text Box 3">
          <a:extLst>
            <a:ext uri="{FF2B5EF4-FFF2-40B4-BE49-F238E27FC236}">
              <a16:creationId xmlns:a16="http://schemas.microsoft.com/office/drawing/2014/main" id="{00000000-0008-0000-0C00-0000FB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2" name="Text Box 3">
          <a:extLst>
            <a:ext uri="{FF2B5EF4-FFF2-40B4-BE49-F238E27FC236}">
              <a16:creationId xmlns:a16="http://schemas.microsoft.com/office/drawing/2014/main" id="{00000000-0008-0000-0C00-0000FC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3" name="Text Box 3">
          <a:extLst>
            <a:ext uri="{FF2B5EF4-FFF2-40B4-BE49-F238E27FC236}">
              <a16:creationId xmlns:a16="http://schemas.microsoft.com/office/drawing/2014/main" id="{00000000-0008-0000-0C00-0000FD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4" name="Text Box 3">
          <a:extLst>
            <a:ext uri="{FF2B5EF4-FFF2-40B4-BE49-F238E27FC236}">
              <a16:creationId xmlns:a16="http://schemas.microsoft.com/office/drawing/2014/main" id="{00000000-0008-0000-0C00-0000FE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5" name="Text Box 3">
          <a:extLst>
            <a:ext uri="{FF2B5EF4-FFF2-40B4-BE49-F238E27FC236}">
              <a16:creationId xmlns:a16="http://schemas.microsoft.com/office/drawing/2014/main" id="{00000000-0008-0000-0C00-0000FF23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6" name="Text Box 3">
          <a:extLst>
            <a:ext uri="{FF2B5EF4-FFF2-40B4-BE49-F238E27FC236}">
              <a16:creationId xmlns:a16="http://schemas.microsoft.com/office/drawing/2014/main" id="{00000000-0008-0000-0C00-00000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7" name="Text Box 3">
          <a:extLst>
            <a:ext uri="{FF2B5EF4-FFF2-40B4-BE49-F238E27FC236}">
              <a16:creationId xmlns:a16="http://schemas.microsoft.com/office/drawing/2014/main" id="{00000000-0008-0000-0C00-00000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8" name="Text Box 3">
          <a:extLst>
            <a:ext uri="{FF2B5EF4-FFF2-40B4-BE49-F238E27FC236}">
              <a16:creationId xmlns:a16="http://schemas.microsoft.com/office/drawing/2014/main" id="{00000000-0008-0000-0C00-00000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00000000-0008-0000-0C00-00000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0" name="Text Box 3">
          <a:extLst>
            <a:ext uri="{FF2B5EF4-FFF2-40B4-BE49-F238E27FC236}">
              <a16:creationId xmlns:a16="http://schemas.microsoft.com/office/drawing/2014/main" id="{00000000-0008-0000-0C00-00000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1" name="Text Box 3">
          <a:extLst>
            <a:ext uri="{FF2B5EF4-FFF2-40B4-BE49-F238E27FC236}">
              <a16:creationId xmlns:a16="http://schemas.microsoft.com/office/drawing/2014/main" id="{00000000-0008-0000-0C00-00000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2" name="Text Box 3">
          <a:extLst>
            <a:ext uri="{FF2B5EF4-FFF2-40B4-BE49-F238E27FC236}">
              <a16:creationId xmlns:a16="http://schemas.microsoft.com/office/drawing/2014/main" id="{00000000-0008-0000-0C00-00000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3" name="Text Box 3">
          <a:extLst>
            <a:ext uri="{FF2B5EF4-FFF2-40B4-BE49-F238E27FC236}">
              <a16:creationId xmlns:a16="http://schemas.microsoft.com/office/drawing/2014/main" id="{00000000-0008-0000-0C00-00000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4" name="Text Box 3">
          <a:extLst>
            <a:ext uri="{FF2B5EF4-FFF2-40B4-BE49-F238E27FC236}">
              <a16:creationId xmlns:a16="http://schemas.microsoft.com/office/drawing/2014/main" id="{00000000-0008-0000-0C00-00000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5" name="Text Box 3">
          <a:extLst>
            <a:ext uri="{FF2B5EF4-FFF2-40B4-BE49-F238E27FC236}">
              <a16:creationId xmlns:a16="http://schemas.microsoft.com/office/drawing/2014/main" id="{00000000-0008-0000-0C00-00000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6" name="Text Box 3">
          <a:extLst>
            <a:ext uri="{FF2B5EF4-FFF2-40B4-BE49-F238E27FC236}">
              <a16:creationId xmlns:a16="http://schemas.microsoft.com/office/drawing/2014/main" id="{00000000-0008-0000-0C00-00000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7" name="Text Box 3">
          <a:extLst>
            <a:ext uri="{FF2B5EF4-FFF2-40B4-BE49-F238E27FC236}">
              <a16:creationId xmlns:a16="http://schemas.microsoft.com/office/drawing/2014/main" id="{00000000-0008-0000-0C00-00000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8" name="Text Box 3">
          <a:extLst>
            <a:ext uri="{FF2B5EF4-FFF2-40B4-BE49-F238E27FC236}">
              <a16:creationId xmlns:a16="http://schemas.microsoft.com/office/drawing/2014/main" id="{00000000-0008-0000-0C00-00000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29" name="Text Box 3">
          <a:extLst>
            <a:ext uri="{FF2B5EF4-FFF2-40B4-BE49-F238E27FC236}">
              <a16:creationId xmlns:a16="http://schemas.microsoft.com/office/drawing/2014/main" id="{00000000-0008-0000-0C00-00000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0" name="Text Box 3">
          <a:extLst>
            <a:ext uri="{FF2B5EF4-FFF2-40B4-BE49-F238E27FC236}">
              <a16:creationId xmlns:a16="http://schemas.microsoft.com/office/drawing/2014/main" id="{00000000-0008-0000-0C00-00000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1" name="Text Box 3">
          <a:extLst>
            <a:ext uri="{FF2B5EF4-FFF2-40B4-BE49-F238E27FC236}">
              <a16:creationId xmlns:a16="http://schemas.microsoft.com/office/drawing/2014/main" id="{00000000-0008-0000-0C00-00000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2" name="Text Box 3">
          <a:extLst>
            <a:ext uri="{FF2B5EF4-FFF2-40B4-BE49-F238E27FC236}">
              <a16:creationId xmlns:a16="http://schemas.microsoft.com/office/drawing/2014/main" id="{00000000-0008-0000-0C00-00001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3" name="Text Box 3">
          <a:extLst>
            <a:ext uri="{FF2B5EF4-FFF2-40B4-BE49-F238E27FC236}">
              <a16:creationId xmlns:a16="http://schemas.microsoft.com/office/drawing/2014/main" id="{00000000-0008-0000-0C00-00001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4" name="Text Box 3">
          <a:extLst>
            <a:ext uri="{FF2B5EF4-FFF2-40B4-BE49-F238E27FC236}">
              <a16:creationId xmlns:a16="http://schemas.microsoft.com/office/drawing/2014/main" id="{00000000-0008-0000-0C00-00001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5" name="Text Box 3">
          <a:extLst>
            <a:ext uri="{FF2B5EF4-FFF2-40B4-BE49-F238E27FC236}">
              <a16:creationId xmlns:a16="http://schemas.microsoft.com/office/drawing/2014/main" id="{00000000-0008-0000-0C00-00001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6" name="Text Box 3">
          <a:extLst>
            <a:ext uri="{FF2B5EF4-FFF2-40B4-BE49-F238E27FC236}">
              <a16:creationId xmlns:a16="http://schemas.microsoft.com/office/drawing/2014/main" id="{00000000-0008-0000-0C00-00001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7" name="Text Box 3">
          <a:extLst>
            <a:ext uri="{FF2B5EF4-FFF2-40B4-BE49-F238E27FC236}">
              <a16:creationId xmlns:a16="http://schemas.microsoft.com/office/drawing/2014/main" id="{00000000-0008-0000-0C00-00001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8" name="Text Box 3">
          <a:extLst>
            <a:ext uri="{FF2B5EF4-FFF2-40B4-BE49-F238E27FC236}">
              <a16:creationId xmlns:a16="http://schemas.microsoft.com/office/drawing/2014/main" id="{00000000-0008-0000-0C00-00001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39" name="Text Box 3">
          <a:extLst>
            <a:ext uri="{FF2B5EF4-FFF2-40B4-BE49-F238E27FC236}">
              <a16:creationId xmlns:a16="http://schemas.microsoft.com/office/drawing/2014/main" id="{00000000-0008-0000-0C00-00001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0" name="Text Box 3">
          <a:extLst>
            <a:ext uri="{FF2B5EF4-FFF2-40B4-BE49-F238E27FC236}">
              <a16:creationId xmlns:a16="http://schemas.microsoft.com/office/drawing/2014/main" id="{00000000-0008-0000-0C00-00001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1" name="Text Box 3">
          <a:extLst>
            <a:ext uri="{FF2B5EF4-FFF2-40B4-BE49-F238E27FC236}">
              <a16:creationId xmlns:a16="http://schemas.microsoft.com/office/drawing/2014/main" id="{00000000-0008-0000-0C00-00001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2" name="Text Box 3">
          <a:extLst>
            <a:ext uri="{FF2B5EF4-FFF2-40B4-BE49-F238E27FC236}">
              <a16:creationId xmlns:a16="http://schemas.microsoft.com/office/drawing/2014/main" id="{00000000-0008-0000-0C00-00001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3" name="Text Box 3">
          <a:extLst>
            <a:ext uri="{FF2B5EF4-FFF2-40B4-BE49-F238E27FC236}">
              <a16:creationId xmlns:a16="http://schemas.microsoft.com/office/drawing/2014/main" id="{00000000-0008-0000-0C00-00001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4" name="Text Box 3">
          <a:extLst>
            <a:ext uri="{FF2B5EF4-FFF2-40B4-BE49-F238E27FC236}">
              <a16:creationId xmlns:a16="http://schemas.microsoft.com/office/drawing/2014/main" id="{00000000-0008-0000-0C00-00001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5" name="Text Box 3">
          <a:extLst>
            <a:ext uri="{FF2B5EF4-FFF2-40B4-BE49-F238E27FC236}">
              <a16:creationId xmlns:a16="http://schemas.microsoft.com/office/drawing/2014/main" id="{00000000-0008-0000-0C00-00001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6" name="Text Box 3">
          <a:extLst>
            <a:ext uri="{FF2B5EF4-FFF2-40B4-BE49-F238E27FC236}">
              <a16:creationId xmlns:a16="http://schemas.microsoft.com/office/drawing/2014/main" id="{00000000-0008-0000-0C00-00001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7" name="Text Box 3">
          <a:extLst>
            <a:ext uri="{FF2B5EF4-FFF2-40B4-BE49-F238E27FC236}">
              <a16:creationId xmlns:a16="http://schemas.microsoft.com/office/drawing/2014/main" id="{00000000-0008-0000-0C00-00001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8" name="Text Box 3">
          <a:extLst>
            <a:ext uri="{FF2B5EF4-FFF2-40B4-BE49-F238E27FC236}">
              <a16:creationId xmlns:a16="http://schemas.microsoft.com/office/drawing/2014/main" id="{00000000-0008-0000-0C00-00002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49" name="Text Box 3">
          <a:extLst>
            <a:ext uri="{FF2B5EF4-FFF2-40B4-BE49-F238E27FC236}">
              <a16:creationId xmlns:a16="http://schemas.microsoft.com/office/drawing/2014/main" id="{00000000-0008-0000-0C00-00002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0" name="Text Box 3">
          <a:extLst>
            <a:ext uri="{FF2B5EF4-FFF2-40B4-BE49-F238E27FC236}">
              <a16:creationId xmlns:a16="http://schemas.microsoft.com/office/drawing/2014/main" id="{00000000-0008-0000-0C00-00002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1" name="Text Box 3">
          <a:extLst>
            <a:ext uri="{FF2B5EF4-FFF2-40B4-BE49-F238E27FC236}">
              <a16:creationId xmlns:a16="http://schemas.microsoft.com/office/drawing/2014/main" id="{00000000-0008-0000-0C00-00002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2" name="Text Box 3">
          <a:extLst>
            <a:ext uri="{FF2B5EF4-FFF2-40B4-BE49-F238E27FC236}">
              <a16:creationId xmlns:a16="http://schemas.microsoft.com/office/drawing/2014/main" id="{00000000-0008-0000-0C00-00002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3" name="Text Box 3">
          <a:extLst>
            <a:ext uri="{FF2B5EF4-FFF2-40B4-BE49-F238E27FC236}">
              <a16:creationId xmlns:a16="http://schemas.microsoft.com/office/drawing/2014/main" id="{00000000-0008-0000-0C00-00002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4" name="Text Box 3">
          <a:extLst>
            <a:ext uri="{FF2B5EF4-FFF2-40B4-BE49-F238E27FC236}">
              <a16:creationId xmlns:a16="http://schemas.microsoft.com/office/drawing/2014/main" id="{00000000-0008-0000-0C00-00002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5" name="Text Box 3">
          <a:extLst>
            <a:ext uri="{FF2B5EF4-FFF2-40B4-BE49-F238E27FC236}">
              <a16:creationId xmlns:a16="http://schemas.microsoft.com/office/drawing/2014/main" id="{00000000-0008-0000-0C00-00002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6" name="Text Box 3">
          <a:extLst>
            <a:ext uri="{FF2B5EF4-FFF2-40B4-BE49-F238E27FC236}">
              <a16:creationId xmlns:a16="http://schemas.microsoft.com/office/drawing/2014/main" id="{00000000-0008-0000-0C00-00002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7" name="Text Box 3">
          <a:extLst>
            <a:ext uri="{FF2B5EF4-FFF2-40B4-BE49-F238E27FC236}">
              <a16:creationId xmlns:a16="http://schemas.microsoft.com/office/drawing/2014/main" id="{00000000-0008-0000-0C00-00002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8" name="Text Box 3">
          <a:extLst>
            <a:ext uri="{FF2B5EF4-FFF2-40B4-BE49-F238E27FC236}">
              <a16:creationId xmlns:a16="http://schemas.microsoft.com/office/drawing/2014/main" id="{00000000-0008-0000-0C00-00002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59" name="Text Box 3">
          <a:extLst>
            <a:ext uri="{FF2B5EF4-FFF2-40B4-BE49-F238E27FC236}">
              <a16:creationId xmlns:a16="http://schemas.microsoft.com/office/drawing/2014/main" id="{00000000-0008-0000-0C00-00002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0" name="Text Box 3">
          <a:extLst>
            <a:ext uri="{FF2B5EF4-FFF2-40B4-BE49-F238E27FC236}">
              <a16:creationId xmlns:a16="http://schemas.microsoft.com/office/drawing/2014/main" id="{00000000-0008-0000-0C00-00002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1" name="Text Box 3">
          <a:extLst>
            <a:ext uri="{FF2B5EF4-FFF2-40B4-BE49-F238E27FC236}">
              <a16:creationId xmlns:a16="http://schemas.microsoft.com/office/drawing/2014/main" id="{00000000-0008-0000-0C00-00002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2" name="Text Box 3">
          <a:extLst>
            <a:ext uri="{FF2B5EF4-FFF2-40B4-BE49-F238E27FC236}">
              <a16:creationId xmlns:a16="http://schemas.microsoft.com/office/drawing/2014/main" id="{00000000-0008-0000-0C00-00002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3" name="Text Box 3">
          <a:extLst>
            <a:ext uri="{FF2B5EF4-FFF2-40B4-BE49-F238E27FC236}">
              <a16:creationId xmlns:a16="http://schemas.microsoft.com/office/drawing/2014/main" id="{00000000-0008-0000-0C00-00002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4" name="Text Box 3">
          <a:extLst>
            <a:ext uri="{FF2B5EF4-FFF2-40B4-BE49-F238E27FC236}">
              <a16:creationId xmlns:a16="http://schemas.microsoft.com/office/drawing/2014/main" id="{00000000-0008-0000-0C00-00003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5" name="Text Box 3">
          <a:extLst>
            <a:ext uri="{FF2B5EF4-FFF2-40B4-BE49-F238E27FC236}">
              <a16:creationId xmlns:a16="http://schemas.microsoft.com/office/drawing/2014/main" id="{00000000-0008-0000-0C00-00003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6" name="Text Box 3">
          <a:extLst>
            <a:ext uri="{FF2B5EF4-FFF2-40B4-BE49-F238E27FC236}">
              <a16:creationId xmlns:a16="http://schemas.microsoft.com/office/drawing/2014/main" id="{00000000-0008-0000-0C00-00003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7" name="Text Box 3">
          <a:extLst>
            <a:ext uri="{FF2B5EF4-FFF2-40B4-BE49-F238E27FC236}">
              <a16:creationId xmlns:a16="http://schemas.microsoft.com/office/drawing/2014/main" id="{00000000-0008-0000-0C00-00003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8" name="Text Box 3">
          <a:extLst>
            <a:ext uri="{FF2B5EF4-FFF2-40B4-BE49-F238E27FC236}">
              <a16:creationId xmlns:a16="http://schemas.microsoft.com/office/drawing/2014/main" id="{00000000-0008-0000-0C00-00003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69" name="Text Box 3">
          <a:extLst>
            <a:ext uri="{FF2B5EF4-FFF2-40B4-BE49-F238E27FC236}">
              <a16:creationId xmlns:a16="http://schemas.microsoft.com/office/drawing/2014/main" id="{00000000-0008-0000-0C00-00003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0" name="Text Box 3">
          <a:extLst>
            <a:ext uri="{FF2B5EF4-FFF2-40B4-BE49-F238E27FC236}">
              <a16:creationId xmlns:a16="http://schemas.microsoft.com/office/drawing/2014/main" id="{00000000-0008-0000-0C00-00003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1" name="Text Box 3">
          <a:extLst>
            <a:ext uri="{FF2B5EF4-FFF2-40B4-BE49-F238E27FC236}">
              <a16:creationId xmlns:a16="http://schemas.microsoft.com/office/drawing/2014/main" id="{00000000-0008-0000-0C00-00003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2" name="Text Box 3">
          <a:extLst>
            <a:ext uri="{FF2B5EF4-FFF2-40B4-BE49-F238E27FC236}">
              <a16:creationId xmlns:a16="http://schemas.microsoft.com/office/drawing/2014/main" id="{00000000-0008-0000-0C00-00003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3" name="Text Box 3">
          <a:extLst>
            <a:ext uri="{FF2B5EF4-FFF2-40B4-BE49-F238E27FC236}">
              <a16:creationId xmlns:a16="http://schemas.microsoft.com/office/drawing/2014/main" id="{00000000-0008-0000-0C00-00003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4" name="Text Box 3">
          <a:extLst>
            <a:ext uri="{FF2B5EF4-FFF2-40B4-BE49-F238E27FC236}">
              <a16:creationId xmlns:a16="http://schemas.microsoft.com/office/drawing/2014/main" id="{00000000-0008-0000-0C00-00003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5" name="Text Box 3">
          <a:extLst>
            <a:ext uri="{FF2B5EF4-FFF2-40B4-BE49-F238E27FC236}">
              <a16:creationId xmlns:a16="http://schemas.microsoft.com/office/drawing/2014/main" id="{00000000-0008-0000-0C00-00003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6" name="Text Box 3">
          <a:extLst>
            <a:ext uri="{FF2B5EF4-FFF2-40B4-BE49-F238E27FC236}">
              <a16:creationId xmlns:a16="http://schemas.microsoft.com/office/drawing/2014/main" id="{00000000-0008-0000-0C00-00003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7" name="Text Box 3">
          <a:extLst>
            <a:ext uri="{FF2B5EF4-FFF2-40B4-BE49-F238E27FC236}">
              <a16:creationId xmlns:a16="http://schemas.microsoft.com/office/drawing/2014/main" id="{00000000-0008-0000-0C00-00003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8" name="Text Box 3">
          <a:extLst>
            <a:ext uri="{FF2B5EF4-FFF2-40B4-BE49-F238E27FC236}">
              <a16:creationId xmlns:a16="http://schemas.microsoft.com/office/drawing/2014/main" id="{00000000-0008-0000-0C00-00003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79" name="Text Box 3">
          <a:extLst>
            <a:ext uri="{FF2B5EF4-FFF2-40B4-BE49-F238E27FC236}">
              <a16:creationId xmlns:a16="http://schemas.microsoft.com/office/drawing/2014/main" id="{00000000-0008-0000-0C00-00003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0" name="Text Box 3">
          <a:extLst>
            <a:ext uri="{FF2B5EF4-FFF2-40B4-BE49-F238E27FC236}">
              <a16:creationId xmlns:a16="http://schemas.microsoft.com/office/drawing/2014/main" id="{00000000-0008-0000-0C00-00004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1" name="Text Box 3">
          <a:extLst>
            <a:ext uri="{FF2B5EF4-FFF2-40B4-BE49-F238E27FC236}">
              <a16:creationId xmlns:a16="http://schemas.microsoft.com/office/drawing/2014/main" id="{00000000-0008-0000-0C00-00004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2" name="Text Box 3">
          <a:extLst>
            <a:ext uri="{FF2B5EF4-FFF2-40B4-BE49-F238E27FC236}">
              <a16:creationId xmlns:a16="http://schemas.microsoft.com/office/drawing/2014/main" id="{00000000-0008-0000-0C00-00004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3" name="Text Box 3">
          <a:extLst>
            <a:ext uri="{FF2B5EF4-FFF2-40B4-BE49-F238E27FC236}">
              <a16:creationId xmlns:a16="http://schemas.microsoft.com/office/drawing/2014/main" id="{00000000-0008-0000-0C00-00004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4" name="Text Box 3">
          <a:extLst>
            <a:ext uri="{FF2B5EF4-FFF2-40B4-BE49-F238E27FC236}">
              <a16:creationId xmlns:a16="http://schemas.microsoft.com/office/drawing/2014/main" id="{00000000-0008-0000-0C00-00004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5" name="Text Box 3">
          <a:extLst>
            <a:ext uri="{FF2B5EF4-FFF2-40B4-BE49-F238E27FC236}">
              <a16:creationId xmlns:a16="http://schemas.microsoft.com/office/drawing/2014/main" id="{00000000-0008-0000-0C00-00004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6" name="Text Box 3">
          <a:extLst>
            <a:ext uri="{FF2B5EF4-FFF2-40B4-BE49-F238E27FC236}">
              <a16:creationId xmlns:a16="http://schemas.microsoft.com/office/drawing/2014/main" id="{00000000-0008-0000-0C00-00004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7" name="Text Box 3">
          <a:extLst>
            <a:ext uri="{FF2B5EF4-FFF2-40B4-BE49-F238E27FC236}">
              <a16:creationId xmlns:a16="http://schemas.microsoft.com/office/drawing/2014/main" id="{00000000-0008-0000-0C00-00004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8" name="Text Box 3">
          <a:extLst>
            <a:ext uri="{FF2B5EF4-FFF2-40B4-BE49-F238E27FC236}">
              <a16:creationId xmlns:a16="http://schemas.microsoft.com/office/drawing/2014/main" id="{00000000-0008-0000-0C00-00004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89" name="Text Box 3">
          <a:extLst>
            <a:ext uri="{FF2B5EF4-FFF2-40B4-BE49-F238E27FC236}">
              <a16:creationId xmlns:a16="http://schemas.microsoft.com/office/drawing/2014/main" id="{00000000-0008-0000-0C00-00004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0" name="Text Box 3">
          <a:extLst>
            <a:ext uri="{FF2B5EF4-FFF2-40B4-BE49-F238E27FC236}">
              <a16:creationId xmlns:a16="http://schemas.microsoft.com/office/drawing/2014/main" id="{00000000-0008-0000-0C00-00004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1" name="Text Box 3">
          <a:extLst>
            <a:ext uri="{FF2B5EF4-FFF2-40B4-BE49-F238E27FC236}">
              <a16:creationId xmlns:a16="http://schemas.microsoft.com/office/drawing/2014/main" id="{00000000-0008-0000-0C00-00004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2" name="Text Box 3">
          <a:extLst>
            <a:ext uri="{FF2B5EF4-FFF2-40B4-BE49-F238E27FC236}">
              <a16:creationId xmlns:a16="http://schemas.microsoft.com/office/drawing/2014/main" id="{00000000-0008-0000-0C00-00004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3" name="Text Box 3">
          <a:extLst>
            <a:ext uri="{FF2B5EF4-FFF2-40B4-BE49-F238E27FC236}">
              <a16:creationId xmlns:a16="http://schemas.microsoft.com/office/drawing/2014/main" id="{00000000-0008-0000-0C00-00004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4" name="Text Box 3">
          <a:extLst>
            <a:ext uri="{FF2B5EF4-FFF2-40B4-BE49-F238E27FC236}">
              <a16:creationId xmlns:a16="http://schemas.microsoft.com/office/drawing/2014/main" id="{00000000-0008-0000-0C00-00004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5" name="Text Box 3">
          <a:extLst>
            <a:ext uri="{FF2B5EF4-FFF2-40B4-BE49-F238E27FC236}">
              <a16:creationId xmlns:a16="http://schemas.microsoft.com/office/drawing/2014/main" id="{00000000-0008-0000-0C00-00004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6" name="Text Box 3">
          <a:extLst>
            <a:ext uri="{FF2B5EF4-FFF2-40B4-BE49-F238E27FC236}">
              <a16:creationId xmlns:a16="http://schemas.microsoft.com/office/drawing/2014/main" id="{00000000-0008-0000-0C00-00005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7" name="Text Box 3">
          <a:extLst>
            <a:ext uri="{FF2B5EF4-FFF2-40B4-BE49-F238E27FC236}">
              <a16:creationId xmlns:a16="http://schemas.microsoft.com/office/drawing/2014/main" id="{00000000-0008-0000-0C00-00005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8" name="Text Box 3">
          <a:extLst>
            <a:ext uri="{FF2B5EF4-FFF2-40B4-BE49-F238E27FC236}">
              <a16:creationId xmlns:a16="http://schemas.microsoft.com/office/drawing/2014/main" id="{00000000-0008-0000-0C00-00005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299" name="Text Box 3">
          <a:extLst>
            <a:ext uri="{FF2B5EF4-FFF2-40B4-BE49-F238E27FC236}">
              <a16:creationId xmlns:a16="http://schemas.microsoft.com/office/drawing/2014/main" id="{00000000-0008-0000-0C00-00005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0" name="Text Box 3">
          <a:extLst>
            <a:ext uri="{FF2B5EF4-FFF2-40B4-BE49-F238E27FC236}">
              <a16:creationId xmlns:a16="http://schemas.microsoft.com/office/drawing/2014/main" id="{00000000-0008-0000-0C00-00005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1" name="Text Box 3">
          <a:extLst>
            <a:ext uri="{FF2B5EF4-FFF2-40B4-BE49-F238E27FC236}">
              <a16:creationId xmlns:a16="http://schemas.microsoft.com/office/drawing/2014/main" id="{00000000-0008-0000-0C00-00005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2" name="Text Box 3">
          <a:extLst>
            <a:ext uri="{FF2B5EF4-FFF2-40B4-BE49-F238E27FC236}">
              <a16:creationId xmlns:a16="http://schemas.microsoft.com/office/drawing/2014/main" id="{00000000-0008-0000-0C00-00005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3" name="Text Box 3">
          <a:extLst>
            <a:ext uri="{FF2B5EF4-FFF2-40B4-BE49-F238E27FC236}">
              <a16:creationId xmlns:a16="http://schemas.microsoft.com/office/drawing/2014/main" id="{00000000-0008-0000-0C00-00005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4" name="Text Box 3">
          <a:extLst>
            <a:ext uri="{FF2B5EF4-FFF2-40B4-BE49-F238E27FC236}">
              <a16:creationId xmlns:a16="http://schemas.microsoft.com/office/drawing/2014/main" id="{00000000-0008-0000-0C00-00005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5" name="Text Box 3">
          <a:extLst>
            <a:ext uri="{FF2B5EF4-FFF2-40B4-BE49-F238E27FC236}">
              <a16:creationId xmlns:a16="http://schemas.microsoft.com/office/drawing/2014/main" id="{00000000-0008-0000-0C00-00005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6" name="Text Box 3">
          <a:extLst>
            <a:ext uri="{FF2B5EF4-FFF2-40B4-BE49-F238E27FC236}">
              <a16:creationId xmlns:a16="http://schemas.microsoft.com/office/drawing/2014/main" id="{00000000-0008-0000-0C00-00005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7" name="Text Box 3">
          <a:extLst>
            <a:ext uri="{FF2B5EF4-FFF2-40B4-BE49-F238E27FC236}">
              <a16:creationId xmlns:a16="http://schemas.microsoft.com/office/drawing/2014/main" id="{00000000-0008-0000-0C00-00005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8" name="Text Box 3">
          <a:extLst>
            <a:ext uri="{FF2B5EF4-FFF2-40B4-BE49-F238E27FC236}">
              <a16:creationId xmlns:a16="http://schemas.microsoft.com/office/drawing/2014/main" id="{00000000-0008-0000-0C00-00005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09" name="Text Box 3">
          <a:extLst>
            <a:ext uri="{FF2B5EF4-FFF2-40B4-BE49-F238E27FC236}">
              <a16:creationId xmlns:a16="http://schemas.microsoft.com/office/drawing/2014/main" id="{00000000-0008-0000-0C00-00005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0" name="Text Box 3">
          <a:extLst>
            <a:ext uri="{FF2B5EF4-FFF2-40B4-BE49-F238E27FC236}">
              <a16:creationId xmlns:a16="http://schemas.microsoft.com/office/drawing/2014/main" id="{00000000-0008-0000-0C00-00005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1" name="Text Box 3">
          <a:extLst>
            <a:ext uri="{FF2B5EF4-FFF2-40B4-BE49-F238E27FC236}">
              <a16:creationId xmlns:a16="http://schemas.microsoft.com/office/drawing/2014/main" id="{00000000-0008-0000-0C00-00005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2" name="Text Box 3">
          <a:extLst>
            <a:ext uri="{FF2B5EF4-FFF2-40B4-BE49-F238E27FC236}">
              <a16:creationId xmlns:a16="http://schemas.microsoft.com/office/drawing/2014/main" id="{00000000-0008-0000-0C00-00006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3" name="Text Box 3">
          <a:extLst>
            <a:ext uri="{FF2B5EF4-FFF2-40B4-BE49-F238E27FC236}">
              <a16:creationId xmlns:a16="http://schemas.microsoft.com/office/drawing/2014/main" id="{00000000-0008-0000-0C00-00006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4" name="Text Box 3">
          <a:extLst>
            <a:ext uri="{FF2B5EF4-FFF2-40B4-BE49-F238E27FC236}">
              <a16:creationId xmlns:a16="http://schemas.microsoft.com/office/drawing/2014/main" id="{00000000-0008-0000-0C00-00006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5" name="Text Box 3">
          <a:extLst>
            <a:ext uri="{FF2B5EF4-FFF2-40B4-BE49-F238E27FC236}">
              <a16:creationId xmlns:a16="http://schemas.microsoft.com/office/drawing/2014/main" id="{00000000-0008-0000-0C00-00006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6" name="Text Box 3">
          <a:extLst>
            <a:ext uri="{FF2B5EF4-FFF2-40B4-BE49-F238E27FC236}">
              <a16:creationId xmlns:a16="http://schemas.microsoft.com/office/drawing/2014/main" id="{00000000-0008-0000-0C00-00006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7" name="Text Box 3">
          <a:extLst>
            <a:ext uri="{FF2B5EF4-FFF2-40B4-BE49-F238E27FC236}">
              <a16:creationId xmlns:a16="http://schemas.microsoft.com/office/drawing/2014/main" id="{00000000-0008-0000-0C00-00006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8" name="Text Box 3">
          <a:extLst>
            <a:ext uri="{FF2B5EF4-FFF2-40B4-BE49-F238E27FC236}">
              <a16:creationId xmlns:a16="http://schemas.microsoft.com/office/drawing/2014/main" id="{00000000-0008-0000-0C00-00006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19" name="Text Box 3">
          <a:extLst>
            <a:ext uri="{FF2B5EF4-FFF2-40B4-BE49-F238E27FC236}">
              <a16:creationId xmlns:a16="http://schemas.microsoft.com/office/drawing/2014/main" id="{00000000-0008-0000-0C00-00006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0" name="Text Box 3">
          <a:extLst>
            <a:ext uri="{FF2B5EF4-FFF2-40B4-BE49-F238E27FC236}">
              <a16:creationId xmlns:a16="http://schemas.microsoft.com/office/drawing/2014/main" id="{00000000-0008-0000-0C00-00006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1" name="Text Box 3">
          <a:extLst>
            <a:ext uri="{FF2B5EF4-FFF2-40B4-BE49-F238E27FC236}">
              <a16:creationId xmlns:a16="http://schemas.microsoft.com/office/drawing/2014/main" id="{00000000-0008-0000-0C00-00006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2" name="Text Box 3">
          <a:extLst>
            <a:ext uri="{FF2B5EF4-FFF2-40B4-BE49-F238E27FC236}">
              <a16:creationId xmlns:a16="http://schemas.microsoft.com/office/drawing/2014/main" id="{00000000-0008-0000-0C00-00006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3" name="Text Box 3">
          <a:extLst>
            <a:ext uri="{FF2B5EF4-FFF2-40B4-BE49-F238E27FC236}">
              <a16:creationId xmlns:a16="http://schemas.microsoft.com/office/drawing/2014/main" id="{00000000-0008-0000-0C00-00006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4" name="Text Box 3">
          <a:extLst>
            <a:ext uri="{FF2B5EF4-FFF2-40B4-BE49-F238E27FC236}">
              <a16:creationId xmlns:a16="http://schemas.microsoft.com/office/drawing/2014/main" id="{00000000-0008-0000-0C00-00006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5" name="Text Box 3">
          <a:extLst>
            <a:ext uri="{FF2B5EF4-FFF2-40B4-BE49-F238E27FC236}">
              <a16:creationId xmlns:a16="http://schemas.microsoft.com/office/drawing/2014/main" id="{00000000-0008-0000-0C00-00006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6" name="Text Box 3">
          <a:extLst>
            <a:ext uri="{FF2B5EF4-FFF2-40B4-BE49-F238E27FC236}">
              <a16:creationId xmlns:a16="http://schemas.microsoft.com/office/drawing/2014/main" id="{00000000-0008-0000-0C00-00006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7" name="Text Box 3">
          <a:extLst>
            <a:ext uri="{FF2B5EF4-FFF2-40B4-BE49-F238E27FC236}">
              <a16:creationId xmlns:a16="http://schemas.microsoft.com/office/drawing/2014/main" id="{00000000-0008-0000-0C00-00006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C00-00007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29" name="Text Box 3">
          <a:extLst>
            <a:ext uri="{FF2B5EF4-FFF2-40B4-BE49-F238E27FC236}">
              <a16:creationId xmlns:a16="http://schemas.microsoft.com/office/drawing/2014/main" id="{00000000-0008-0000-0C00-00007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0" name="Text Box 3">
          <a:extLst>
            <a:ext uri="{FF2B5EF4-FFF2-40B4-BE49-F238E27FC236}">
              <a16:creationId xmlns:a16="http://schemas.microsoft.com/office/drawing/2014/main" id="{00000000-0008-0000-0C00-00007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1" name="Text Box 3">
          <a:extLst>
            <a:ext uri="{FF2B5EF4-FFF2-40B4-BE49-F238E27FC236}">
              <a16:creationId xmlns:a16="http://schemas.microsoft.com/office/drawing/2014/main" id="{00000000-0008-0000-0C00-00007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2" name="Text Box 3">
          <a:extLst>
            <a:ext uri="{FF2B5EF4-FFF2-40B4-BE49-F238E27FC236}">
              <a16:creationId xmlns:a16="http://schemas.microsoft.com/office/drawing/2014/main" id="{00000000-0008-0000-0C00-00007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3" name="Text Box 3">
          <a:extLst>
            <a:ext uri="{FF2B5EF4-FFF2-40B4-BE49-F238E27FC236}">
              <a16:creationId xmlns:a16="http://schemas.microsoft.com/office/drawing/2014/main" id="{00000000-0008-0000-0C00-00007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4" name="Text Box 3">
          <a:extLst>
            <a:ext uri="{FF2B5EF4-FFF2-40B4-BE49-F238E27FC236}">
              <a16:creationId xmlns:a16="http://schemas.microsoft.com/office/drawing/2014/main" id="{00000000-0008-0000-0C00-00007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5" name="Text Box 3">
          <a:extLst>
            <a:ext uri="{FF2B5EF4-FFF2-40B4-BE49-F238E27FC236}">
              <a16:creationId xmlns:a16="http://schemas.microsoft.com/office/drawing/2014/main" id="{00000000-0008-0000-0C00-00007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6" name="Text Box 3">
          <a:extLst>
            <a:ext uri="{FF2B5EF4-FFF2-40B4-BE49-F238E27FC236}">
              <a16:creationId xmlns:a16="http://schemas.microsoft.com/office/drawing/2014/main" id="{00000000-0008-0000-0C00-00007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7" name="Text Box 3">
          <a:extLst>
            <a:ext uri="{FF2B5EF4-FFF2-40B4-BE49-F238E27FC236}">
              <a16:creationId xmlns:a16="http://schemas.microsoft.com/office/drawing/2014/main" id="{00000000-0008-0000-0C00-00007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8" name="Text Box 3">
          <a:extLst>
            <a:ext uri="{FF2B5EF4-FFF2-40B4-BE49-F238E27FC236}">
              <a16:creationId xmlns:a16="http://schemas.microsoft.com/office/drawing/2014/main" id="{00000000-0008-0000-0C00-00007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39" name="Text Box 3">
          <a:extLst>
            <a:ext uri="{FF2B5EF4-FFF2-40B4-BE49-F238E27FC236}">
              <a16:creationId xmlns:a16="http://schemas.microsoft.com/office/drawing/2014/main" id="{00000000-0008-0000-0C00-00007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0" name="Text Box 3">
          <a:extLst>
            <a:ext uri="{FF2B5EF4-FFF2-40B4-BE49-F238E27FC236}">
              <a16:creationId xmlns:a16="http://schemas.microsoft.com/office/drawing/2014/main" id="{00000000-0008-0000-0C00-00007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1" name="Text Box 3">
          <a:extLst>
            <a:ext uri="{FF2B5EF4-FFF2-40B4-BE49-F238E27FC236}">
              <a16:creationId xmlns:a16="http://schemas.microsoft.com/office/drawing/2014/main" id="{00000000-0008-0000-0C00-00007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2" name="Text Box 3">
          <a:extLst>
            <a:ext uri="{FF2B5EF4-FFF2-40B4-BE49-F238E27FC236}">
              <a16:creationId xmlns:a16="http://schemas.microsoft.com/office/drawing/2014/main" id="{00000000-0008-0000-0C00-00007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3" name="Text Box 3">
          <a:extLst>
            <a:ext uri="{FF2B5EF4-FFF2-40B4-BE49-F238E27FC236}">
              <a16:creationId xmlns:a16="http://schemas.microsoft.com/office/drawing/2014/main" id="{00000000-0008-0000-0C00-00007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4" name="Text Box 3">
          <a:extLst>
            <a:ext uri="{FF2B5EF4-FFF2-40B4-BE49-F238E27FC236}">
              <a16:creationId xmlns:a16="http://schemas.microsoft.com/office/drawing/2014/main" id="{00000000-0008-0000-0C00-00008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5" name="Text Box 3">
          <a:extLst>
            <a:ext uri="{FF2B5EF4-FFF2-40B4-BE49-F238E27FC236}">
              <a16:creationId xmlns:a16="http://schemas.microsoft.com/office/drawing/2014/main" id="{00000000-0008-0000-0C00-00008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6" name="Text Box 3">
          <a:extLst>
            <a:ext uri="{FF2B5EF4-FFF2-40B4-BE49-F238E27FC236}">
              <a16:creationId xmlns:a16="http://schemas.microsoft.com/office/drawing/2014/main" id="{00000000-0008-0000-0C00-00008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7" name="Text Box 3">
          <a:extLst>
            <a:ext uri="{FF2B5EF4-FFF2-40B4-BE49-F238E27FC236}">
              <a16:creationId xmlns:a16="http://schemas.microsoft.com/office/drawing/2014/main" id="{00000000-0008-0000-0C00-00008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8" name="Text Box 3">
          <a:extLst>
            <a:ext uri="{FF2B5EF4-FFF2-40B4-BE49-F238E27FC236}">
              <a16:creationId xmlns:a16="http://schemas.microsoft.com/office/drawing/2014/main" id="{00000000-0008-0000-0C00-00008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49" name="Text Box 3">
          <a:extLst>
            <a:ext uri="{FF2B5EF4-FFF2-40B4-BE49-F238E27FC236}">
              <a16:creationId xmlns:a16="http://schemas.microsoft.com/office/drawing/2014/main" id="{00000000-0008-0000-0C00-00008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0" name="Text Box 3">
          <a:extLst>
            <a:ext uri="{FF2B5EF4-FFF2-40B4-BE49-F238E27FC236}">
              <a16:creationId xmlns:a16="http://schemas.microsoft.com/office/drawing/2014/main" id="{00000000-0008-0000-0C00-00008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1" name="Text Box 3">
          <a:extLst>
            <a:ext uri="{FF2B5EF4-FFF2-40B4-BE49-F238E27FC236}">
              <a16:creationId xmlns:a16="http://schemas.microsoft.com/office/drawing/2014/main" id="{00000000-0008-0000-0C00-00008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2" name="Text Box 3">
          <a:extLst>
            <a:ext uri="{FF2B5EF4-FFF2-40B4-BE49-F238E27FC236}">
              <a16:creationId xmlns:a16="http://schemas.microsoft.com/office/drawing/2014/main" id="{00000000-0008-0000-0C00-00008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3" name="Text Box 3">
          <a:extLst>
            <a:ext uri="{FF2B5EF4-FFF2-40B4-BE49-F238E27FC236}">
              <a16:creationId xmlns:a16="http://schemas.microsoft.com/office/drawing/2014/main" id="{00000000-0008-0000-0C00-00008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4" name="Text Box 3">
          <a:extLst>
            <a:ext uri="{FF2B5EF4-FFF2-40B4-BE49-F238E27FC236}">
              <a16:creationId xmlns:a16="http://schemas.microsoft.com/office/drawing/2014/main" id="{00000000-0008-0000-0C00-00008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5" name="Text Box 3">
          <a:extLst>
            <a:ext uri="{FF2B5EF4-FFF2-40B4-BE49-F238E27FC236}">
              <a16:creationId xmlns:a16="http://schemas.microsoft.com/office/drawing/2014/main" id="{00000000-0008-0000-0C00-00008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6" name="Text Box 3">
          <a:extLst>
            <a:ext uri="{FF2B5EF4-FFF2-40B4-BE49-F238E27FC236}">
              <a16:creationId xmlns:a16="http://schemas.microsoft.com/office/drawing/2014/main" id="{00000000-0008-0000-0C00-00008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7" name="Text Box 3">
          <a:extLst>
            <a:ext uri="{FF2B5EF4-FFF2-40B4-BE49-F238E27FC236}">
              <a16:creationId xmlns:a16="http://schemas.microsoft.com/office/drawing/2014/main" id="{00000000-0008-0000-0C00-00008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8" name="Text Box 3">
          <a:extLst>
            <a:ext uri="{FF2B5EF4-FFF2-40B4-BE49-F238E27FC236}">
              <a16:creationId xmlns:a16="http://schemas.microsoft.com/office/drawing/2014/main" id="{00000000-0008-0000-0C00-00008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59" name="Text Box 3">
          <a:extLst>
            <a:ext uri="{FF2B5EF4-FFF2-40B4-BE49-F238E27FC236}">
              <a16:creationId xmlns:a16="http://schemas.microsoft.com/office/drawing/2014/main" id="{00000000-0008-0000-0C00-00008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0" name="Text Box 3">
          <a:extLst>
            <a:ext uri="{FF2B5EF4-FFF2-40B4-BE49-F238E27FC236}">
              <a16:creationId xmlns:a16="http://schemas.microsoft.com/office/drawing/2014/main" id="{00000000-0008-0000-0C00-00009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1" name="Text Box 3">
          <a:extLst>
            <a:ext uri="{FF2B5EF4-FFF2-40B4-BE49-F238E27FC236}">
              <a16:creationId xmlns:a16="http://schemas.microsoft.com/office/drawing/2014/main" id="{00000000-0008-0000-0C00-00009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2" name="Text Box 3">
          <a:extLst>
            <a:ext uri="{FF2B5EF4-FFF2-40B4-BE49-F238E27FC236}">
              <a16:creationId xmlns:a16="http://schemas.microsoft.com/office/drawing/2014/main" id="{00000000-0008-0000-0C00-00009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3" name="Text Box 3">
          <a:extLst>
            <a:ext uri="{FF2B5EF4-FFF2-40B4-BE49-F238E27FC236}">
              <a16:creationId xmlns:a16="http://schemas.microsoft.com/office/drawing/2014/main" id="{00000000-0008-0000-0C00-00009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4" name="Text Box 3">
          <a:extLst>
            <a:ext uri="{FF2B5EF4-FFF2-40B4-BE49-F238E27FC236}">
              <a16:creationId xmlns:a16="http://schemas.microsoft.com/office/drawing/2014/main" id="{00000000-0008-0000-0C00-00009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5" name="Text Box 3">
          <a:extLst>
            <a:ext uri="{FF2B5EF4-FFF2-40B4-BE49-F238E27FC236}">
              <a16:creationId xmlns:a16="http://schemas.microsoft.com/office/drawing/2014/main" id="{00000000-0008-0000-0C00-00009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6" name="Text Box 3">
          <a:extLst>
            <a:ext uri="{FF2B5EF4-FFF2-40B4-BE49-F238E27FC236}">
              <a16:creationId xmlns:a16="http://schemas.microsoft.com/office/drawing/2014/main" id="{00000000-0008-0000-0C00-00009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7" name="Text Box 3">
          <a:extLst>
            <a:ext uri="{FF2B5EF4-FFF2-40B4-BE49-F238E27FC236}">
              <a16:creationId xmlns:a16="http://schemas.microsoft.com/office/drawing/2014/main" id="{00000000-0008-0000-0C00-00009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8" name="Text Box 3">
          <a:extLst>
            <a:ext uri="{FF2B5EF4-FFF2-40B4-BE49-F238E27FC236}">
              <a16:creationId xmlns:a16="http://schemas.microsoft.com/office/drawing/2014/main" id="{00000000-0008-0000-0C00-00009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69" name="Text Box 3">
          <a:extLst>
            <a:ext uri="{FF2B5EF4-FFF2-40B4-BE49-F238E27FC236}">
              <a16:creationId xmlns:a16="http://schemas.microsoft.com/office/drawing/2014/main" id="{00000000-0008-0000-0C00-00009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0" name="Text Box 3">
          <a:extLst>
            <a:ext uri="{FF2B5EF4-FFF2-40B4-BE49-F238E27FC236}">
              <a16:creationId xmlns:a16="http://schemas.microsoft.com/office/drawing/2014/main" id="{00000000-0008-0000-0C00-00009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1" name="Text Box 3">
          <a:extLst>
            <a:ext uri="{FF2B5EF4-FFF2-40B4-BE49-F238E27FC236}">
              <a16:creationId xmlns:a16="http://schemas.microsoft.com/office/drawing/2014/main" id="{00000000-0008-0000-0C00-00009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2" name="Text Box 3">
          <a:extLst>
            <a:ext uri="{FF2B5EF4-FFF2-40B4-BE49-F238E27FC236}">
              <a16:creationId xmlns:a16="http://schemas.microsoft.com/office/drawing/2014/main" id="{00000000-0008-0000-0C00-00009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3" name="Text Box 3">
          <a:extLst>
            <a:ext uri="{FF2B5EF4-FFF2-40B4-BE49-F238E27FC236}">
              <a16:creationId xmlns:a16="http://schemas.microsoft.com/office/drawing/2014/main" id="{00000000-0008-0000-0C00-00009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4" name="Text Box 3">
          <a:extLst>
            <a:ext uri="{FF2B5EF4-FFF2-40B4-BE49-F238E27FC236}">
              <a16:creationId xmlns:a16="http://schemas.microsoft.com/office/drawing/2014/main" id="{00000000-0008-0000-0C00-00009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5" name="Text Box 3">
          <a:extLst>
            <a:ext uri="{FF2B5EF4-FFF2-40B4-BE49-F238E27FC236}">
              <a16:creationId xmlns:a16="http://schemas.microsoft.com/office/drawing/2014/main" id="{00000000-0008-0000-0C00-00009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6" name="Text Box 3">
          <a:extLst>
            <a:ext uri="{FF2B5EF4-FFF2-40B4-BE49-F238E27FC236}">
              <a16:creationId xmlns:a16="http://schemas.microsoft.com/office/drawing/2014/main" id="{00000000-0008-0000-0C00-0000A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7" name="Text Box 3">
          <a:extLst>
            <a:ext uri="{FF2B5EF4-FFF2-40B4-BE49-F238E27FC236}">
              <a16:creationId xmlns:a16="http://schemas.microsoft.com/office/drawing/2014/main" id="{00000000-0008-0000-0C00-0000A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8" name="Text Box 3">
          <a:extLst>
            <a:ext uri="{FF2B5EF4-FFF2-40B4-BE49-F238E27FC236}">
              <a16:creationId xmlns:a16="http://schemas.microsoft.com/office/drawing/2014/main" id="{00000000-0008-0000-0C00-0000A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79" name="Text Box 3">
          <a:extLst>
            <a:ext uri="{FF2B5EF4-FFF2-40B4-BE49-F238E27FC236}">
              <a16:creationId xmlns:a16="http://schemas.microsoft.com/office/drawing/2014/main" id="{00000000-0008-0000-0C00-0000A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0" name="Text Box 3">
          <a:extLst>
            <a:ext uri="{FF2B5EF4-FFF2-40B4-BE49-F238E27FC236}">
              <a16:creationId xmlns:a16="http://schemas.microsoft.com/office/drawing/2014/main" id="{00000000-0008-0000-0C00-0000A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1" name="Text Box 3">
          <a:extLst>
            <a:ext uri="{FF2B5EF4-FFF2-40B4-BE49-F238E27FC236}">
              <a16:creationId xmlns:a16="http://schemas.microsoft.com/office/drawing/2014/main" id="{00000000-0008-0000-0C00-0000A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2" name="Text Box 3">
          <a:extLst>
            <a:ext uri="{FF2B5EF4-FFF2-40B4-BE49-F238E27FC236}">
              <a16:creationId xmlns:a16="http://schemas.microsoft.com/office/drawing/2014/main" id="{00000000-0008-0000-0C00-0000A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3" name="Text Box 3">
          <a:extLst>
            <a:ext uri="{FF2B5EF4-FFF2-40B4-BE49-F238E27FC236}">
              <a16:creationId xmlns:a16="http://schemas.microsoft.com/office/drawing/2014/main" id="{00000000-0008-0000-0C00-0000A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4" name="Text Box 3">
          <a:extLst>
            <a:ext uri="{FF2B5EF4-FFF2-40B4-BE49-F238E27FC236}">
              <a16:creationId xmlns:a16="http://schemas.microsoft.com/office/drawing/2014/main" id="{00000000-0008-0000-0C00-0000A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5" name="Text Box 3">
          <a:extLst>
            <a:ext uri="{FF2B5EF4-FFF2-40B4-BE49-F238E27FC236}">
              <a16:creationId xmlns:a16="http://schemas.microsoft.com/office/drawing/2014/main" id="{00000000-0008-0000-0C00-0000A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6" name="Text Box 3">
          <a:extLst>
            <a:ext uri="{FF2B5EF4-FFF2-40B4-BE49-F238E27FC236}">
              <a16:creationId xmlns:a16="http://schemas.microsoft.com/office/drawing/2014/main" id="{00000000-0008-0000-0C00-0000A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7" name="Text Box 3">
          <a:extLst>
            <a:ext uri="{FF2B5EF4-FFF2-40B4-BE49-F238E27FC236}">
              <a16:creationId xmlns:a16="http://schemas.microsoft.com/office/drawing/2014/main" id="{00000000-0008-0000-0C00-0000A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8" name="Text Box 3">
          <a:extLst>
            <a:ext uri="{FF2B5EF4-FFF2-40B4-BE49-F238E27FC236}">
              <a16:creationId xmlns:a16="http://schemas.microsoft.com/office/drawing/2014/main" id="{00000000-0008-0000-0C00-0000A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89" name="Text Box 3">
          <a:extLst>
            <a:ext uri="{FF2B5EF4-FFF2-40B4-BE49-F238E27FC236}">
              <a16:creationId xmlns:a16="http://schemas.microsoft.com/office/drawing/2014/main" id="{00000000-0008-0000-0C00-0000A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0" name="Text Box 3">
          <a:extLst>
            <a:ext uri="{FF2B5EF4-FFF2-40B4-BE49-F238E27FC236}">
              <a16:creationId xmlns:a16="http://schemas.microsoft.com/office/drawing/2014/main" id="{00000000-0008-0000-0C00-0000A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1" name="Text Box 3">
          <a:extLst>
            <a:ext uri="{FF2B5EF4-FFF2-40B4-BE49-F238E27FC236}">
              <a16:creationId xmlns:a16="http://schemas.microsoft.com/office/drawing/2014/main" id="{00000000-0008-0000-0C00-0000A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2" name="Text Box 3">
          <a:extLst>
            <a:ext uri="{FF2B5EF4-FFF2-40B4-BE49-F238E27FC236}">
              <a16:creationId xmlns:a16="http://schemas.microsoft.com/office/drawing/2014/main" id="{00000000-0008-0000-0C00-0000B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3" name="Text Box 3">
          <a:extLst>
            <a:ext uri="{FF2B5EF4-FFF2-40B4-BE49-F238E27FC236}">
              <a16:creationId xmlns:a16="http://schemas.microsoft.com/office/drawing/2014/main" id="{00000000-0008-0000-0C00-0000B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4" name="Text Box 3">
          <a:extLst>
            <a:ext uri="{FF2B5EF4-FFF2-40B4-BE49-F238E27FC236}">
              <a16:creationId xmlns:a16="http://schemas.microsoft.com/office/drawing/2014/main" id="{00000000-0008-0000-0C00-0000B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5" name="Text Box 3">
          <a:extLst>
            <a:ext uri="{FF2B5EF4-FFF2-40B4-BE49-F238E27FC236}">
              <a16:creationId xmlns:a16="http://schemas.microsoft.com/office/drawing/2014/main" id="{00000000-0008-0000-0C00-0000B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6" name="Text Box 3">
          <a:extLst>
            <a:ext uri="{FF2B5EF4-FFF2-40B4-BE49-F238E27FC236}">
              <a16:creationId xmlns:a16="http://schemas.microsoft.com/office/drawing/2014/main" id="{00000000-0008-0000-0C00-0000B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7" name="Text Box 3">
          <a:extLst>
            <a:ext uri="{FF2B5EF4-FFF2-40B4-BE49-F238E27FC236}">
              <a16:creationId xmlns:a16="http://schemas.microsoft.com/office/drawing/2014/main" id="{00000000-0008-0000-0C00-0000B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8" name="Text Box 3">
          <a:extLst>
            <a:ext uri="{FF2B5EF4-FFF2-40B4-BE49-F238E27FC236}">
              <a16:creationId xmlns:a16="http://schemas.microsoft.com/office/drawing/2014/main" id="{00000000-0008-0000-0C00-0000B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399" name="Text Box 3">
          <a:extLst>
            <a:ext uri="{FF2B5EF4-FFF2-40B4-BE49-F238E27FC236}">
              <a16:creationId xmlns:a16="http://schemas.microsoft.com/office/drawing/2014/main" id="{00000000-0008-0000-0C00-0000B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0" name="Text Box 3">
          <a:extLst>
            <a:ext uri="{FF2B5EF4-FFF2-40B4-BE49-F238E27FC236}">
              <a16:creationId xmlns:a16="http://schemas.microsoft.com/office/drawing/2014/main" id="{00000000-0008-0000-0C00-0000B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1" name="Text Box 3">
          <a:extLst>
            <a:ext uri="{FF2B5EF4-FFF2-40B4-BE49-F238E27FC236}">
              <a16:creationId xmlns:a16="http://schemas.microsoft.com/office/drawing/2014/main" id="{00000000-0008-0000-0C00-0000B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2" name="Text Box 3">
          <a:extLst>
            <a:ext uri="{FF2B5EF4-FFF2-40B4-BE49-F238E27FC236}">
              <a16:creationId xmlns:a16="http://schemas.microsoft.com/office/drawing/2014/main" id="{00000000-0008-0000-0C00-0000B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3" name="Text Box 3">
          <a:extLst>
            <a:ext uri="{FF2B5EF4-FFF2-40B4-BE49-F238E27FC236}">
              <a16:creationId xmlns:a16="http://schemas.microsoft.com/office/drawing/2014/main" id="{00000000-0008-0000-0C00-0000B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4" name="Text Box 3">
          <a:extLst>
            <a:ext uri="{FF2B5EF4-FFF2-40B4-BE49-F238E27FC236}">
              <a16:creationId xmlns:a16="http://schemas.microsoft.com/office/drawing/2014/main" id="{00000000-0008-0000-0C00-0000B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5" name="Text Box 3">
          <a:extLst>
            <a:ext uri="{FF2B5EF4-FFF2-40B4-BE49-F238E27FC236}">
              <a16:creationId xmlns:a16="http://schemas.microsoft.com/office/drawing/2014/main" id="{00000000-0008-0000-0C00-0000B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6" name="Text Box 3">
          <a:extLst>
            <a:ext uri="{FF2B5EF4-FFF2-40B4-BE49-F238E27FC236}">
              <a16:creationId xmlns:a16="http://schemas.microsoft.com/office/drawing/2014/main" id="{00000000-0008-0000-0C00-0000B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7" name="Text Box 3">
          <a:extLst>
            <a:ext uri="{FF2B5EF4-FFF2-40B4-BE49-F238E27FC236}">
              <a16:creationId xmlns:a16="http://schemas.microsoft.com/office/drawing/2014/main" id="{00000000-0008-0000-0C00-0000B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8" name="Text Box 3">
          <a:extLst>
            <a:ext uri="{FF2B5EF4-FFF2-40B4-BE49-F238E27FC236}">
              <a16:creationId xmlns:a16="http://schemas.microsoft.com/office/drawing/2014/main" id="{00000000-0008-0000-0C00-0000C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09" name="Text Box 3">
          <a:extLst>
            <a:ext uri="{FF2B5EF4-FFF2-40B4-BE49-F238E27FC236}">
              <a16:creationId xmlns:a16="http://schemas.microsoft.com/office/drawing/2014/main" id="{00000000-0008-0000-0C00-0000C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0" name="Text Box 3">
          <a:extLst>
            <a:ext uri="{FF2B5EF4-FFF2-40B4-BE49-F238E27FC236}">
              <a16:creationId xmlns:a16="http://schemas.microsoft.com/office/drawing/2014/main" id="{00000000-0008-0000-0C00-0000C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1" name="Text Box 3">
          <a:extLst>
            <a:ext uri="{FF2B5EF4-FFF2-40B4-BE49-F238E27FC236}">
              <a16:creationId xmlns:a16="http://schemas.microsoft.com/office/drawing/2014/main" id="{00000000-0008-0000-0C00-0000C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2" name="Text Box 3">
          <a:extLst>
            <a:ext uri="{FF2B5EF4-FFF2-40B4-BE49-F238E27FC236}">
              <a16:creationId xmlns:a16="http://schemas.microsoft.com/office/drawing/2014/main" id="{00000000-0008-0000-0C00-0000C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3" name="Text Box 3">
          <a:extLst>
            <a:ext uri="{FF2B5EF4-FFF2-40B4-BE49-F238E27FC236}">
              <a16:creationId xmlns:a16="http://schemas.microsoft.com/office/drawing/2014/main" id="{00000000-0008-0000-0C00-0000C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4" name="Text Box 3">
          <a:extLst>
            <a:ext uri="{FF2B5EF4-FFF2-40B4-BE49-F238E27FC236}">
              <a16:creationId xmlns:a16="http://schemas.microsoft.com/office/drawing/2014/main" id="{00000000-0008-0000-0C00-0000C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5" name="Text Box 3">
          <a:extLst>
            <a:ext uri="{FF2B5EF4-FFF2-40B4-BE49-F238E27FC236}">
              <a16:creationId xmlns:a16="http://schemas.microsoft.com/office/drawing/2014/main" id="{00000000-0008-0000-0C00-0000C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6" name="Text Box 3">
          <a:extLst>
            <a:ext uri="{FF2B5EF4-FFF2-40B4-BE49-F238E27FC236}">
              <a16:creationId xmlns:a16="http://schemas.microsoft.com/office/drawing/2014/main" id="{00000000-0008-0000-0C00-0000C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7" name="Text Box 3">
          <a:extLst>
            <a:ext uri="{FF2B5EF4-FFF2-40B4-BE49-F238E27FC236}">
              <a16:creationId xmlns:a16="http://schemas.microsoft.com/office/drawing/2014/main" id="{00000000-0008-0000-0C00-0000C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8" name="Text Box 3">
          <a:extLst>
            <a:ext uri="{FF2B5EF4-FFF2-40B4-BE49-F238E27FC236}">
              <a16:creationId xmlns:a16="http://schemas.microsoft.com/office/drawing/2014/main" id="{00000000-0008-0000-0C00-0000C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19" name="Text Box 3">
          <a:extLst>
            <a:ext uri="{FF2B5EF4-FFF2-40B4-BE49-F238E27FC236}">
              <a16:creationId xmlns:a16="http://schemas.microsoft.com/office/drawing/2014/main" id="{00000000-0008-0000-0C00-0000C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0" name="Text Box 3">
          <a:extLst>
            <a:ext uri="{FF2B5EF4-FFF2-40B4-BE49-F238E27FC236}">
              <a16:creationId xmlns:a16="http://schemas.microsoft.com/office/drawing/2014/main" id="{00000000-0008-0000-0C00-0000C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1" name="Text Box 3">
          <a:extLst>
            <a:ext uri="{FF2B5EF4-FFF2-40B4-BE49-F238E27FC236}">
              <a16:creationId xmlns:a16="http://schemas.microsoft.com/office/drawing/2014/main" id="{00000000-0008-0000-0C00-0000C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2" name="Text Box 3">
          <a:extLst>
            <a:ext uri="{FF2B5EF4-FFF2-40B4-BE49-F238E27FC236}">
              <a16:creationId xmlns:a16="http://schemas.microsoft.com/office/drawing/2014/main" id="{00000000-0008-0000-0C00-0000C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3" name="Text Box 3">
          <a:extLst>
            <a:ext uri="{FF2B5EF4-FFF2-40B4-BE49-F238E27FC236}">
              <a16:creationId xmlns:a16="http://schemas.microsoft.com/office/drawing/2014/main" id="{00000000-0008-0000-0C00-0000C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4" name="Text Box 3">
          <a:extLst>
            <a:ext uri="{FF2B5EF4-FFF2-40B4-BE49-F238E27FC236}">
              <a16:creationId xmlns:a16="http://schemas.microsoft.com/office/drawing/2014/main" id="{00000000-0008-0000-0C00-0000D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5" name="Text Box 3">
          <a:extLst>
            <a:ext uri="{FF2B5EF4-FFF2-40B4-BE49-F238E27FC236}">
              <a16:creationId xmlns:a16="http://schemas.microsoft.com/office/drawing/2014/main" id="{00000000-0008-0000-0C00-0000D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6" name="Text Box 3">
          <a:extLst>
            <a:ext uri="{FF2B5EF4-FFF2-40B4-BE49-F238E27FC236}">
              <a16:creationId xmlns:a16="http://schemas.microsoft.com/office/drawing/2014/main" id="{00000000-0008-0000-0C00-0000D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7" name="Text Box 3">
          <a:extLst>
            <a:ext uri="{FF2B5EF4-FFF2-40B4-BE49-F238E27FC236}">
              <a16:creationId xmlns:a16="http://schemas.microsoft.com/office/drawing/2014/main" id="{00000000-0008-0000-0C00-0000D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8" name="Text Box 3">
          <a:extLst>
            <a:ext uri="{FF2B5EF4-FFF2-40B4-BE49-F238E27FC236}">
              <a16:creationId xmlns:a16="http://schemas.microsoft.com/office/drawing/2014/main" id="{00000000-0008-0000-0C00-0000D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29" name="Text Box 3">
          <a:extLst>
            <a:ext uri="{FF2B5EF4-FFF2-40B4-BE49-F238E27FC236}">
              <a16:creationId xmlns:a16="http://schemas.microsoft.com/office/drawing/2014/main" id="{00000000-0008-0000-0C00-0000D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0" name="Text Box 3">
          <a:extLst>
            <a:ext uri="{FF2B5EF4-FFF2-40B4-BE49-F238E27FC236}">
              <a16:creationId xmlns:a16="http://schemas.microsoft.com/office/drawing/2014/main" id="{00000000-0008-0000-0C00-0000D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1" name="Text Box 3">
          <a:extLst>
            <a:ext uri="{FF2B5EF4-FFF2-40B4-BE49-F238E27FC236}">
              <a16:creationId xmlns:a16="http://schemas.microsoft.com/office/drawing/2014/main" id="{00000000-0008-0000-0C00-0000D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2" name="Text Box 3">
          <a:extLst>
            <a:ext uri="{FF2B5EF4-FFF2-40B4-BE49-F238E27FC236}">
              <a16:creationId xmlns:a16="http://schemas.microsoft.com/office/drawing/2014/main" id="{00000000-0008-0000-0C00-0000D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3" name="Text Box 3">
          <a:extLst>
            <a:ext uri="{FF2B5EF4-FFF2-40B4-BE49-F238E27FC236}">
              <a16:creationId xmlns:a16="http://schemas.microsoft.com/office/drawing/2014/main" id="{00000000-0008-0000-0C00-0000D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4" name="Text Box 3">
          <a:extLst>
            <a:ext uri="{FF2B5EF4-FFF2-40B4-BE49-F238E27FC236}">
              <a16:creationId xmlns:a16="http://schemas.microsoft.com/office/drawing/2014/main" id="{00000000-0008-0000-0C00-0000D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5" name="Text Box 3">
          <a:extLst>
            <a:ext uri="{FF2B5EF4-FFF2-40B4-BE49-F238E27FC236}">
              <a16:creationId xmlns:a16="http://schemas.microsoft.com/office/drawing/2014/main" id="{00000000-0008-0000-0C00-0000D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6" name="Text Box 3">
          <a:extLst>
            <a:ext uri="{FF2B5EF4-FFF2-40B4-BE49-F238E27FC236}">
              <a16:creationId xmlns:a16="http://schemas.microsoft.com/office/drawing/2014/main" id="{00000000-0008-0000-0C00-0000D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7" name="Text Box 3">
          <a:extLst>
            <a:ext uri="{FF2B5EF4-FFF2-40B4-BE49-F238E27FC236}">
              <a16:creationId xmlns:a16="http://schemas.microsoft.com/office/drawing/2014/main" id="{00000000-0008-0000-0C00-0000D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8" name="Text Box 3">
          <a:extLst>
            <a:ext uri="{FF2B5EF4-FFF2-40B4-BE49-F238E27FC236}">
              <a16:creationId xmlns:a16="http://schemas.microsoft.com/office/drawing/2014/main" id="{00000000-0008-0000-0C00-0000D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39" name="Text Box 3">
          <a:extLst>
            <a:ext uri="{FF2B5EF4-FFF2-40B4-BE49-F238E27FC236}">
              <a16:creationId xmlns:a16="http://schemas.microsoft.com/office/drawing/2014/main" id="{00000000-0008-0000-0C00-0000D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0" name="Text Box 3">
          <a:extLst>
            <a:ext uri="{FF2B5EF4-FFF2-40B4-BE49-F238E27FC236}">
              <a16:creationId xmlns:a16="http://schemas.microsoft.com/office/drawing/2014/main" id="{00000000-0008-0000-0C00-0000E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1" name="Text Box 3">
          <a:extLst>
            <a:ext uri="{FF2B5EF4-FFF2-40B4-BE49-F238E27FC236}">
              <a16:creationId xmlns:a16="http://schemas.microsoft.com/office/drawing/2014/main" id="{00000000-0008-0000-0C00-0000E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2" name="Text Box 3">
          <a:extLst>
            <a:ext uri="{FF2B5EF4-FFF2-40B4-BE49-F238E27FC236}">
              <a16:creationId xmlns:a16="http://schemas.microsoft.com/office/drawing/2014/main" id="{00000000-0008-0000-0C00-0000E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3" name="Text Box 3">
          <a:extLst>
            <a:ext uri="{FF2B5EF4-FFF2-40B4-BE49-F238E27FC236}">
              <a16:creationId xmlns:a16="http://schemas.microsoft.com/office/drawing/2014/main" id="{00000000-0008-0000-0C00-0000E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4" name="Text Box 3">
          <a:extLst>
            <a:ext uri="{FF2B5EF4-FFF2-40B4-BE49-F238E27FC236}">
              <a16:creationId xmlns:a16="http://schemas.microsoft.com/office/drawing/2014/main" id="{00000000-0008-0000-0C00-0000E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5" name="Text Box 3">
          <a:extLst>
            <a:ext uri="{FF2B5EF4-FFF2-40B4-BE49-F238E27FC236}">
              <a16:creationId xmlns:a16="http://schemas.microsoft.com/office/drawing/2014/main" id="{00000000-0008-0000-0C00-0000E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6" name="Text Box 3">
          <a:extLst>
            <a:ext uri="{FF2B5EF4-FFF2-40B4-BE49-F238E27FC236}">
              <a16:creationId xmlns:a16="http://schemas.microsoft.com/office/drawing/2014/main" id="{00000000-0008-0000-0C00-0000E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7" name="Text Box 3">
          <a:extLst>
            <a:ext uri="{FF2B5EF4-FFF2-40B4-BE49-F238E27FC236}">
              <a16:creationId xmlns:a16="http://schemas.microsoft.com/office/drawing/2014/main" id="{00000000-0008-0000-0C00-0000E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8" name="Text Box 3">
          <a:extLst>
            <a:ext uri="{FF2B5EF4-FFF2-40B4-BE49-F238E27FC236}">
              <a16:creationId xmlns:a16="http://schemas.microsoft.com/office/drawing/2014/main" id="{00000000-0008-0000-0C00-0000E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49" name="Text Box 3">
          <a:extLst>
            <a:ext uri="{FF2B5EF4-FFF2-40B4-BE49-F238E27FC236}">
              <a16:creationId xmlns:a16="http://schemas.microsoft.com/office/drawing/2014/main" id="{00000000-0008-0000-0C00-0000E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0" name="Text Box 3">
          <a:extLst>
            <a:ext uri="{FF2B5EF4-FFF2-40B4-BE49-F238E27FC236}">
              <a16:creationId xmlns:a16="http://schemas.microsoft.com/office/drawing/2014/main" id="{00000000-0008-0000-0C00-0000E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1" name="Text Box 3">
          <a:extLst>
            <a:ext uri="{FF2B5EF4-FFF2-40B4-BE49-F238E27FC236}">
              <a16:creationId xmlns:a16="http://schemas.microsoft.com/office/drawing/2014/main" id="{00000000-0008-0000-0C00-0000E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2" name="Text Box 3">
          <a:extLst>
            <a:ext uri="{FF2B5EF4-FFF2-40B4-BE49-F238E27FC236}">
              <a16:creationId xmlns:a16="http://schemas.microsoft.com/office/drawing/2014/main" id="{00000000-0008-0000-0C00-0000E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3" name="Text Box 3">
          <a:extLst>
            <a:ext uri="{FF2B5EF4-FFF2-40B4-BE49-F238E27FC236}">
              <a16:creationId xmlns:a16="http://schemas.microsoft.com/office/drawing/2014/main" id="{00000000-0008-0000-0C00-0000E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4" name="Text Box 3">
          <a:extLst>
            <a:ext uri="{FF2B5EF4-FFF2-40B4-BE49-F238E27FC236}">
              <a16:creationId xmlns:a16="http://schemas.microsoft.com/office/drawing/2014/main" id="{00000000-0008-0000-0C00-0000E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5" name="Text Box 3">
          <a:extLst>
            <a:ext uri="{FF2B5EF4-FFF2-40B4-BE49-F238E27FC236}">
              <a16:creationId xmlns:a16="http://schemas.microsoft.com/office/drawing/2014/main" id="{00000000-0008-0000-0C00-0000E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6" name="Text Box 3">
          <a:extLst>
            <a:ext uri="{FF2B5EF4-FFF2-40B4-BE49-F238E27FC236}">
              <a16:creationId xmlns:a16="http://schemas.microsoft.com/office/drawing/2014/main" id="{00000000-0008-0000-0C00-0000F0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7" name="Text Box 3">
          <a:extLst>
            <a:ext uri="{FF2B5EF4-FFF2-40B4-BE49-F238E27FC236}">
              <a16:creationId xmlns:a16="http://schemas.microsoft.com/office/drawing/2014/main" id="{00000000-0008-0000-0C00-0000F1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8" name="Text Box 3">
          <a:extLst>
            <a:ext uri="{FF2B5EF4-FFF2-40B4-BE49-F238E27FC236}">
              <a16:creationId xmlns:a16="http://schemas.microsoft.com/office/drawing/2014/main" id="{00000000-0008-0000-0C00-0000F2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59" name="Text Box 3">
          <a:extLst>
            <a:ext uri="{FF2B5EF4-FFF2-40B4-BE49-F238E27FC236}">
              <a16:creationId xmlns:a16="http://schemas.microsoft.com/office/drawing/2014/main" id="{00000000-0008-0000-0C00-0000F3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0" name="Text Box 3">
          <a:extLst>
            <a:ext uri="{FF2B5EF4-FFF2-40B4-BE49-F238E27FC236}">
              <a16:creationId xmlns:a16="http://schemas.microsoft.com/office/drawing/2014/main" id="{00000000-0008-0000-0C00-0000F4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1" name="Text Box 3">
          <a:extLst>
            <a:ext uri="{FF2B5EF4-FFF2-40B4-BE49-F238E27FC236}">
              <a16:creationId xmlns:a16="http://schemas.microsoft.com/office/drawing/2014/main" id="{00000000-0008-0000-0C00-0000F5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2" name="Text Box 3">
          <a:extLst>
            <a:ext uri="{FF2B5EF4-FFF2-40B4-BE49-F238E27FC236}">
              <a16:creationId xmlns:a16="http://schemas.microsoft.com/office/drawing/2014/main" id="{00000000-0008-0000-0C00-0000F6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3" name="Text Box 3">
          <a:extLst>
            <a:ext uri="{FF2B5EF4-FFF2-40B4-BE49-F238E27FC236}">
              <a16:creationId xmlns:a16="http://schemas.microsoft.com/office/drawing/2014/main" id="{00000000-0008-0000-0C00-0000F7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4" name="Text Box 3">
          <a:extLst>
            <a:ext uri="{FF2B5EF4-FFF2-40B4-BE49-F238E27FC236}">
              <a16:creationId xmlns:a16="http://schemas.microsoft.com/office/drawing/2014/main" id="{00000000-0008-0000-0C00-0000F8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5" name="Text Box 3">
          <a:extLst>
            <a:ext uri="{FF2B5EF4-FFF2-40B4-BE49-F238E27FC236}">
              <a16:creationId xmlns:a16="http://schemas.microsoft.com/office/drawing/2014/main" id="{00000000-0008-0000-0C00-0000F9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6" name="Text Box 3">
          <a:extLst>
            <a:ext uri="{FF2B5EF4-FFF2-40B4-BE49-F238E27FC236}">
              <a16:creationId xmlns:a16="http://schemas.microsoft.com/office/drawing/2014/main" id="{00000000-0008-0000-0C00-0000FA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7" name="Text Box 3">
          <a:extLst>
            <a:ext uri="{FF2B5EF4-FFF2-40B4-BE49-F238E27FC236}">
              <a16:creationId xmlns:a16="http://schemas.microsoft.com/office/drawing/2014/main" id="{00000000-0008-0000-0C00-0000FB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8" name="Text Box 3">
          <a:extLst>
            <a:ext uri="{FF2B5EF4-FFF2-40B4-BE49-F238E27FC236}">
              <a16:creationId xmlns:a16="http://schemas.microsoft.com/office/drawing/2014/main" id="{00000000-0008-0000-0C00-0000FC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69" name="Text Box 3">
          <a:extLst>
            <a:ext uri="{FF2B5EF4-FFF2-40B4-BE49-F238E27FC236}">
              <a16:creationId xmlns:a16="http://schemas.microsoft.com/office/drawing/2014/main" id="{00000000-0008-0000-0C00-0000FD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0" name="Text Box 3">
          <a:extLst>
            <a:ext uri="{FF2B5EF4-FFF2-40B4-BE49-F238E27FC236}">
              <a16:creationId xmlns:a16="http://schemas.microsoft.com/office/drawing/2014/main" id="{00000000-0008-0000-0C00-0000FE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1" name="Text Box 3">
          <a:extLst>
            <a:ext uri="{FF2B5EF4-FFF2-40B4-BE49-F238E27FC236}">
              <a16:creationId xmlns:a16="http://schemas.microsoft.com/office/drawing/2014/main" id="{00000000-0008-0000-0C00-0000FF24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2" name="Text Box 3">
          <a:extLst>
            <a:ext uri="{FF2B5EF4-FFF2-40B4-BE49-F238E27FC236}">
              <a16:creationId xmlns:a16="http://schemas.microsoft.com/office/drawing/2014/main" id="{00000000-0008-0000-0C00-00000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3" name="Text Box 3">
          <a:extLst>
            <a:ext uri="{FF2B5EF4-FFF2-40B4-BE49-F238E27FC236}">
              <a16:creationId xmlns:a16="http://schemas.microsoft.com/office/drawing/2014/main" id="{00000000-0008-0000-0C00-00000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4" name="Text Box 3">
          <a:extLst>
            <a:ext uri="{FF2B5EF4-FFF2-40B4-BE49-F238E27FC236}">
              <a16:creationId xmlns:a16="http://schemas.microsoft.com/office/drawing/2014/main" id="{00000000-0008-0000-0C00-00000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5" name="Text Box 3">
          <a:extLst>
            <a:ext uri="{FF2B5EF4-FFF2-40B4-BE49-F238E27FC236}">
              <a16:creationId xmlns:a16="http://schemas.microsoft.com/office/drawing/2014/main" id="{00000000-0008-0000-0C00-00000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6" name="Text Box 3">
          <a:extLst>
            <a:ext uri="{FF2B5EF4-FFF2-40B4-BE49-F238E27FC236}">
              <a16:creationId xmlns:a16="http://schemas.microsoft.com/office/drawing/2014/main" id="{00000000-0008-0000-0C00-00000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7" name="Text Box 3">
          <a:extLst>
            <a:ext uri="{FF2B5EF4-FFF2-40B4-BE49-F238E27FC236}">
              <a16:creationId xmlns:a16="http://schemas.microsoft.com/office/drawing/2014/main" id="{00000000-0008-0000-0C00-00000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8" name="Text Box 3">
          <a:extLst>
            <a:ext uri="{FF2B5EF4-FFF2-40B4-BE49-F238E27FC236}">
              <a16:creationId xmlns:a16="http://schemas.microsoft.com/office/drawing/2014/main" id="{00000000-0008-0000-0C00-00000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79" name="Text Box 3">
          <a:extLst>
            <a:ext uri="{FF2B5EF4-FFF2-40B4-BE49-F238E27FC236}">
              <a16:creationId xmlns:a16="http://schemas.microsoft.com/office/drawing/2014/main" id="{00000000-0008-0000-0C00-00000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0" name="Text Box 3">
          <a:extLst>
            <a:ext uri="{FF2B5EF4-FFF2-40B4-BE49-F238E27FC236}">
              <a16:creationId xmlns:a16="http://schemas.microsoft.com/office/drawing/2014/main" id="{00000000-0008-0000-0C00-00000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1" name="Text Box 3">
          <a:extLst>
            <a:ext uri="{FF2B5EF4-FFF2-40B4-BE49-F238E27FC236}">
              <a16:creationId xmlns:a16="http://schemas.microsoft.com/office/drawing/2014/main" id="{00000000-0008-0000-0C00-00000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2" name="Text Box 3">
          <a:extLst>
            <a:ext uri="{FF2B5EF4-FFF2-40B4-BE49-F238E27FC236}">
              <a16:creationId xmlns:a16="http://schemas.microsoft.com/office/drawing/2014/main" id="{00000000-0008-0000-0C00-00000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3" name="Text Box 3">
          <a:extLst>
            <a:ext uri="{FF2B5EF4-FFF2-40B4-BE49-F238E27FC236}">
              <a16:creationId xmlns:a16="http://schemas.microsoft.com/office/drawing/2014/main" id="{00000000-0008-0000-0C00-00000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4" name="Text Box 3">
          <a:extLst>
            <a:ext uri="{FF2B5EF4-FFF2-40B4-BE49-F238E27FC236}">
              <a16:creationId xmlns:a16="http://schemas.microsoft.com/office/drawing/2014/main" id="{00000000-0008-0000-0C00-00000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5" name="Text Box 3">
          <a:extLst>
            <a:ext uri="{FF2B5EF4-FFF2-40B4-BE49-F238E27FC236}">
              <a16:creationId xmlns:a16="http://schemas.microsoft.com/office/drawing/2014/main" id="{00000000-0008-0000-0C00-00000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6" name="Text Box 3">
          <a:extLst>
            <a:ext uri="{FF2B5EF4-FFF2-40B4-BE49-F238E27FC236}">
              <a16:creationId xmlns:a16="http://schemas.microsoft.com/office/drawing/2014/main" id="{00000000-0008-0000-0C00-00000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7" name="Text Box 3">
          <a:extLst>
            <a:ext uri="{FF2B5EF4-FFF2-40B4-BE49-F238E27FC236}">
              <a16:creationId xmlns:a16="http://schemas.microsoft.com/office/drawing/2014/main" id="{00000000-0008-0000-0C00-00000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8" name="Text Box 3">
          <a:extLst>
            <a:ext uri="{FF2B5EF4-FFF2-40B4-BE49-F238E27FC236}">
              <a16:creationId xmlns:a16="http://schemas.microsoft.com/office/drawing/2014/main" id="{00000000-0008-0000-0C00-00001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89" name="Text Box 3">
          <a:extLst>
            <a:ext uri="{FF2B5EF4-FFF2-40B4-BE49-F238E27FC236}">
              <a16:creationId xmlns:a16="http://schemas.microsoft.com/office/drawing/2014/main" id="{00000000-0008-0000-0C00-00001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0" name="Text Box 3">
          <a:extLst>
            <a:ext uri="{FF2B5EF4-FFF2-40B4-BE49-F238E27FC236}">
              <a16:creationId xmlns:a16="http://schemas.microsoft.com/office/drawing/2014/main" id="{00000000-0008-0000-0C00-00001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1" name="Text Box 3">
          <a:extLst>
            <a:ext uri="{FF2B5EF4-FFF2-40B4-BE49-F238E27FC236}">
              <a16:creationId xmlns:a16="http://schemas.microsoft.com/office/drawing/2014/main" id="{00000000-0008-0000-0C00-00001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2" name="Text Box 3">
          <a:extLst>
            <a:ext uri="{FF2B5EF4-FFF2-40B4-BE49-F238E27FC236}">
              <a16:creationId xmlns:a16="http://schemas.microsoft.com/office/drawing/2014/main" id="{00000000-0008-0000-0C00-00001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3" name="Text Box 3">
          <a:extLst>
            <a:ext uri="{FF2B5EF4-FFF2-40B4-BE49-F238E27FC236}">
              <a16:creationId xmlns:a16="http://schemas.microsoft.com/office/drawing/2014/main" id="{00000000-0008-0000-0C00-00001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4" name="Text Box 3">
          <a:extLst>
            <a:ext uri="{FF2B5EF4-FFF2-40B4-BE49-F238E27FC236}">
              <a16:creationId xmlns:a16="http://schemas.microsoft.com/office/drawing/2014/main" id="{00000000-0008-0000-0C00-00001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5" name="Text Box 3">
          <a:extLst>
            <a:ext uri="{FF2B5EF4-FFF2-40B4-BE49-F238E27FC236}">
              <a16:creationId xmlns:a16="http://schemas.microsoft.com/office/drawing/2014/main" id="{00000000-0008-0000-0C00-00001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6" name="Text Box 3">
          <a:extLst>
            <a:ext uri="{FF2B5EF4-FFF2-40B4-BE49-F238E27FC236}">
              <a16:creationId xmlns:a16="http://schemas.microsoft.com/office/drawing/2014/main" id="{00000000-0008-0000-0C00-00001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7" name="Text Box 3">
          <a:extLst>
            <a:ext uri="{FF2B5EF4-FFF2-40B4-BE49-F238E27FC236}">
              <a16:creationId xmlns:a16="http://schemas.microsoft.com/office/drawing/2014/main" id="{00000000-0008-0000-0C00-00001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8" name="Text Box 3">
          <a:extLst>
            <a:ext uri="{FF2B5EF4-FFF2-40B4-BE49-F238E27FC236}">
              <a16:creationId xmlns:a16="http://schemas.microsoft.com/office/drawing/2014/main" id="{00000000-0008-0000-0C00-00001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499" name="Text Box 3">
          <a:extLst>
            <a:ext uri="{FF2B5EF4-FFF2-40B4-BE49-F238E27FC236}">
              <a16:creationId xmlns:a16="http://schemas.microsoft.com/office/drawing/2014/main" id="{00000000-0008-0000-0C00-00001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0" name="Text Box 3">
          <a:extLst>
            <a:ext uri="{FF2B5EF4-FFF2-40B4-BE49-F238E27FC236}">
              <a16:creationId xmlns:a16="http://schemas.microsoft.com/office/drawing/2014/main" id="{00000000-0008-0000-0C00-00001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1" name="Text Box 3">
          <a:extLst>
            <a:ext uri="{FF2B5EF4-FFF2-40B4-BE49-F238E27FC236}">
              <a16:creationId xmlns:a16="http://schemas.microsoft.com/office/drawing/2014/main" id="{00000000-0008-0000-0C00-00001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2" name="Text Box 3">
          <a:extLst>
            <a:ext uri="{FF2B5EF4-FFF2-40B4-BE49-F238E27FC236}">
              <a16:creationId xmlns:a16="http://schemas.microsoft.com/office/drawing/2014/main" id="{00000000-0008-0000-0C00-00001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3" name="Text Box 3">
          <a:extLst>
            <a:ext uri="{FF2B5EF4-FFF2-40B4-BE49-F238E27FC236}">
              <a16:creationId xmlns:a16="http://schemas.microsoft.com/office/drawing/2014/main" id="{00000000-0008-0000-0C00-00001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4" name="Text Box 3">
          <a:extLst>
            <a:ext uri="{FF2B5EF4-FFF2-40B4-BE49-F238E27FC236}">
              <a16:creationId xmlns:a16="http://schemas.microsoft.com/office/drawing/2014/main" id="{00000000-0008-0000-0C00-00002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5" name="Text Box 3">
          <a:extLst>
            <a:ext uri="{FF2B5EF4-FFF2-40B4-BE49-F238E27FC236}">
              <a16:creationId xmlns:a16="http://schemas.microsoft.com/office/drawing/2014/main" id="{00000000-0008-0000-0C00-00002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6" name="Text Box 3">
          <a:extLst>
            <a:ext uri="{FF2B5EF4-FFF2-40B4-BE49-F238E27FC236}">
              <a16:creationId xmlns:a16="http://schemas.microsoft.com/office/drawing/2014/main" id="{00000000-0008-0000-0C00-00002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7" name="Text Box 3">
          <a:extLst>
            <a:ext uri="{FF2B5EF4-FFF2-40B4-BE49-F238E27FC236}">
              <a16:creationId xmlns:a16="http://schemas.microsoft.com/office/drawing/2014/main" id="{00000000-0008-0000-0C00-00002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8" name="Text Box 3">
          <a:extLst>
            <a:ext uri="{FF2B5EF4-FFF2-40B4-BE49-F238E27FC236}">
              <a16:creationId xmlns:a16="http://schemas.microsoft.com/office/drawing/2014/main" id="{00000000-0008-0000-0C00-00002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09" name="Text Box 3">
          <a:extLst>
            <a:ext uri="{FF2B5EF4-FFF2-40B4-BE49-F238E27FC236}">
              <a16:creationId xmlns:a16="http://schemas.microsoft.com/office/drawing/2014/main" id="{00000000-0008-0000-0C00-00002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0" name="Text Box 3">
          <a:extLst>
            <a:ext uri="{FF2B5EF4-FFF2-40B4-BE49-F238E27FC236}">
              <a16:creationId xmlns:a16="http://schemas.microsoft.com/office/drawing/2014/main" id="{00000000-0008-0000-0C00-00002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1" name="Text Box 3">
          <a:extLst>
            <a:ext uri="{FF2B5EF4-FFF2-40B4-BE49-F238E27FC236}">
              <a16:creationId xmlns:a16="http://schemas.microsoft.com/office/drawing/2014/main" id="{00000000-0008-0000-0C00-00002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2" name="Text Box 3">
          <a:extLst>
            <a:ext uri="{FF2B5EF4-FFF2-40B4-BE49-F238E27FC236}">
              <a16:creationId xmlns:a16="http://schemas.microsoft.com/office/drawing/2014/main" id="{00000000-0008-0000-0C00-00002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3" name="Text Box 3">
          <a:extLst>
            <a:ext uri="{FF2B5EF4-FFF2-40B4-BE49-F238E27FC236}">
              <a16:creationId xmlns:a16="http://schemas.microsoft.com/office/drawing/2014/main" id="{00000000-0008-0000-0C00-00002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4" name="Text Box 3">
          <a:extLst>
            <a:ext uri="{FF2B5EF4-FFF2-40B4-BE49-F238E27FC236}">
              <a16:creationId xmlns:a16="http://schemas.microsoft.com/office/drawing/2014/main" id="{00000000-0008-0000-0C00-00002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5" name="Text Box 3">
          <a:extLst>
            <a:ext uri="{FF2B5EF4-FFF2-40B4-BE49-F238E27FC236}">
              <a16:creationId xmlns:a16="http://schemas.microsoft.com/office/drawing/2014/main" id="{00000000-0008-0000-0C00-00002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6" name="Text Box 3">
          <a:extLst>
            <a:ext uri="{FF2B5EF4-FFF2-40B4-BE49-F238E27FC236}">
              <a16:creationId xmlns:a16="http://schemas.microsoft.com/office/drawing/2014/main" id="{00000000-0008-0000-0C00-00002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7" name="Text Box 3">
          <a:extLst>
            <a:ext uri="{FF2B5EF4-FFF2-40B4-BE49-F238E27FC236}">
              <a16:creationId xmlns:a16="http://schemas.microsoft.com/office/drawing/2014/main" id="{00000000-0008-0000-0C00-00002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8" name="Text Box 3">
          <a:extLst>
            <a:ext uri="{FF2B5EF4-FFF2-40B4-BE49-F238E27FC236}">
              <a16:creationId xmlns:a16="http://schemas.microsoft.com/office/drawing/2014/main" id="{00000000-0008-0000-0C00-00002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19" name="Text Box 3">
          <a:extLst>
            <a:ext uri="{FF2B5EF4-FFF2-40B4-BE49-F238E27FC236}">
              <a16:creationId xmlns:a16="http://schemas.microsoft.com/office/drawing/2014/main" id="{00000000-0008-0000-0C00-00002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0" name="Text Box 3">
          <a:extLst>
            <a:ext uri="{FF2B5EF4-FFF2-40B4-BE49-F238E27FC236}">
              <a16:creationId xmlns:a16="http://schemas.microsoft.com/office/drawing/2014/main" id="{00000000-0008-0000-0C00-00003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1" name="Text Box 3">
          <a:extLst>
            <a:ext uri="{FF2B5EF4-FFF2-40B4-BE49-F238E27FC236}">
              <a16:creationId xmlns:a16="http://schemas.microsoft.com/office/drawing/2014/main" id="{00000000-0008-0000-0C00-00003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2" name="Text Box 3">
          <a:extLst>
            <a:ext uri="{FF2B5EF4-FFF2-40B4-BE49-F238E27FC236}">
              <a16:creationId xmlns:a16="http://schemas.microsoft.com/office/drawing/2014/main" id="{00000000-0008-0000-0C00-00003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3" name="Text Box 3">
          <a:extLst>
            <a:ext uri="{FF2B5EF4-FFF2-40B4-BE49-F238E27FC236}">
              <a16:creationId xmlns:a16="http://schemas.microsoft.com/office/drawing/2014/main" id="{00000000-0008-0000-0C00-00003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4" name="Text Box 3">
          <a:extLst>
            <a:ext uri="{FF2B5EF4-FFF2-40B4-BE49-F238E27FC236}">
              <a16:creationId xmlns:a16="http://schemas.microsoft.com/office/drawing/2014/main" id="{00000000-0008-0000-0C00-00003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5" name="Text Box 3">
          <a:extLst>
            <a:ext uri="{FF2B5EF4-FFF2-40B4-BE49-F238E27FC236}">
              <a16:creationId xmlns:a16="http://schemas.microsoft.com/office/drawing/2014/main" id="{00000000-0008-0000-0C00-00003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6" name="Text Box 3">
          <a:extLst>
            <a:ext uri="{FF2B5EF4-FFF2-40B4-BE49-F238E27FC236}">
              <a16:creationId xmlns:a16="http://schemas.microsoft.com/office/drawing/2014/main" id="{00000000-0008-0000-0C00-00003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7" name="Text Box 3">
          <a:extLst>
            <a:ext uri="{FF2B5EF4-FFF2-40B4-BE49-F238E27FC236}">
              <a16:creationId xmlns:a16="http://schemas.microsoft.com/office/drawing/2014/main" id="{00000000-0008-0000-0C00-00003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8" name="Text Box 3">
          <a:extLst>
            <a:ext uri="{FF2B5EF4-FFF2-40B4-BE49-F238E27FC236}">
              <a16:creationId xmlns:a16="http://schemas.microsoft.com/office/drawing/2014/main" id="{00000000-0008-0000-0C00-00003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29" name="Text Box 3">
          <a:extLst>
            <a:ext uri="{FF2B5EF4-FFF2-40B4-BE49-F238E27FC236}">
              <a16:creationId xmlns:a16="http://schemas.microsoft.com/office/drawing/2014/main" id="{00000000-0008-0000-0C00-00003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0" name="Text Box 3">
          <a:extLst>
            <a:ext uri="{FF2B5EF4-FFF2-40B4-BE49-F238E27FC236}">
              <a16:creationId xmlns:a16="http://schemas.microsoft.com/office/drawing/2014/main" id="{00000000-0008-0000-0C00-00003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1" name="Text Box 3">
          <a:extLst>
            <a:ext uri="{FF2B5EF4-FFF2-40B4-BE49-F238E27FC236}">
              <a16:creationId xmlns:a16="http://schemas.microsoft.com/office/drawing/2014/main" id="{00000000-0008-0000-0C00-00003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2" name="Text Box 3">
          <a:extLst>
            <a:ext uri="{FF2B5EF4-FFF2-40B4-BE49-F238E27FC236}">
              <a16:creationId xmlns:a16="http://schemas.microsoft.com/office/drawing/2014/main" id="{00000000-0008-0000-0C00-00003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3" name="Text Box 3">
          <a:extLst>
            <a:ext uri="{FF2B5EF4-FFF2-40B4-BE49-F238E27FC236}">
              <a16:creationId xmlns:a16="http://schemas.microsoft.com/office/drawing/2014/main" id="{00000000-0008-0000-0C00-00003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4" name="Text Box 3">
          <a:extLst>
            <a:ext uri="{FF2B5EF4-FFF2-40B4-BE49-F238E27FC236}">
              <a16:creationId xmlns:a16="http://schemas.microsoft.com/office/drawing/2014/main" id="{00000000-0008-0000-0C00-00003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5" name="Text Box 3">
          <a:extLst>
            <a:ext uri="{FF2B5EF4-FFF2-40B4-BE49-F238E27FC236}">
              <a16:creationId xmlns:a16="http://schemas.microsoft.com/office/drawing/2014/main" id="{00000000-0008-0000-0C00-00003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6" name="Text Box 3">
          <a:extLst>
            <a:ext uri="{FF2B5EF4-FFF2-40B4-BE49-F238E27FC236}">
              <a16:creationId xmlns:a16="http://schemas.microsoft.com/office/drawing/2014/main" id="{00000000-0008-0000-0C00-00004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7" name="Text Box 3">
          <a:extLst>
            <a:ext uri="{FF2B5EF4-FFF2-40B4-BE49-F238E27FC236}">
              <a16:creationId xmlns:a16="http://schemas.microsoft.com/office/drawing/2014/main" id="{00000000-0008-0000-0C00-00004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8" name="Text Box 3">
          <a:extLst>
            <a:ext uri="{FF2B5EF4-FFF2-40B4-BE49-F238E27FC236}">
              <a16:creationId xmlns:a16="http://schemas.microsoft.com/office/drawing/2014/main" id="{00000000-0008-0000-0C00-00004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39" name="Text Box 3">
          <a:extLst>
            <a:ext uri="{FF2B5EF4-FFF2-40B4-BE49-F238E27FC236}">
              <a16:creationId xmlns:a16="http://schemas.microsoft.com/office/drawing/2014/main" id="{00000000-0008-0000-0C00-00004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0" name="Text Box 3">
          <a:extLst>
            <a:ext uri="{FF2B5EF4-FFF2-40B4-BE49-F238E27FC236}">
              <a16:creationId xmlns:a16="http://schemas.microsoft.com/office/drawing/2014/main" id="{00000000-0008-0000-0C00-00004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1" name="Text Box 3">
          <a:extLst>
            <a:ext uri="{FF2B5EF4-FFF2-40B4-BE49-F238E27FC236}">
              <a16:creationId xmlns:a16="http://schemas.microsoft.com/office/drawing/2014/main" id="{00000000-0008-0000-0C00-00004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2" name="Text Box 3">
          <a:extLst>
            <a:ext uri="{FF2B5EF4-FFF2-40B4-BE49-F238E27FC236}">
              <a16:creationId xmlns:a16="http://schemas.microsoft.com/office/drawing/2014/main" id="{00000000-0008-0000-0C00-00004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3" name="Text Box 3">
          <a:extLst>
            <a:ext uri="{FF2B5EF4-FFF2-40B4-BE49-F238E27FC236}">
              <a16:creationId xmlns:a16="http://schemas.microsoft.com/office/drawing/2014/main" id="{00000000-0008-0000-0C00-00004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4" name="Text Box 3">
          <a:extLst>
            <a:ext uri="{FF2B5EF4-FFF2-40B4-BE49-F238E27FC236}">
              <a16:creationId xmlns:a16="http://schemas.microsoft.com/office/drawing/2014/main" id="{00000000-0008-0000-0C00-00004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5" name="Text Box 3">
          <a:extLst>
            <a:ext uri="{FF2B5EF4-FFF2-40B4-BE49-F238E27FC236}">
              <a16:creationId xmlns:a16="http://schemas.microsoft.com/office/drawing/2014/main" id="{00000000-0008-0000-0C00-00004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6" name="Text Box 3">
          <a:extLst>
            <a:ext uri="{FF2B5EF4-FFF2-40B4-BE49-F238E27FC236}">
              <a16:creationId xmlns:a16="http://schemas.microsoft.com/office/drawing/2014/main" id="{00000000-0008-0000-0C00-00004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7" name="Text Box 3">
          <a:extLst>
            <a:ext uri="{FF2B5EF4-FFF2-40B4-BE49-F238E27FC236}">
              <a16:creationId xmlns:a16="http://schemas.microsoft.com/office/drawing/2014/main" id="{00000000-0008-0000-0C00-00004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8" name="Text Box 3">
          <a:extLst>
            <a:ext uri="{FF2B5EF4-FFF2-40B4-BE49-F238E27FC236}">
              <a16:creationId xmlns:a16="http://schemas.microsoft.com/office/drawing/2014/main" id="{00000000-0008-0000-0C00-00004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49" name="Text Box 3">
          <a:extLst>
            <a:ext uri="{FF2B5EF4-FFF2-40B4-BE49-F238E27FC236}">
              <a16:creationId xmlns:a16="http://schemas.microsoft.com/office/drawing/2014/main" id="{00000000-0008-0000-0C00-00004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0" name="Text Box 3">
          <a:extLst>
            <a:ext uri="{FF2B5EF4-FFF2-40B4-BE49-F238E27FC236}">
              <a16:creationId xmlns:a16="http://schemas.microsoft.com/office/drawing/2014/main" id="{00000000-0008-0000-0C00-00004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1" name="Text Box 3">
          <a:extLst>
            <a:ext uri="{FF2B5EF4-FFF2-40B4-BE49-F238E27FC236}">
              <a16:creationId xmlns:a16="http://schemas.microsoft.com/office/drawing/2014/main" id="{00000000-0008-0000-0C00-00004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2" name="Text Box 3">
          <a:extLst>
            <a:ext uri="{FF2B5EF4-FFF2-40B4-BE49-F238E27FC236}">
              <a16:creationId xmlns:a16="http://schemas.microsoft.com/office/drawing/2014/main" id="{00000000-0008-0000-0C00-00005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3" name="Text Box 3">
          <a:extLst>
            <a:ext uri="{FF2B5EF4-FFF2-40B4-BE49-F238E27FC236}">
              <a16:creationId xmlns:a16="http://schemas.microsoft.com/office/drawing/2014/main" id="{00000000-0008-0000-0C00-00005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4" name="Text Box 3">
          <a:extLst>
            <a:ext uri="{FF2B5EF4-FFF2-40B4-BE49-F238E27FC236}">
              <a16:creationId xmlns:a16="http://schemas.microsoft.com/office/drawing/2014/main" id="{00000000-0008-0000-0C00-00005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5" name="Text Box 3">
          <a:extLst>
            <a:ext uri="{FF2B5EF4-FFF2-40B4-BE49-F238E27FC236}">
              <a16:creationId xmlns:a16="http://schemas.microsoft.com/office/drawing/2014/main" id="{00000000-0008-0000-0C00-00005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6" name="Text Box 3">
          <a:extLst>
            <a:ext uri="{FF2B5EF4-FFF2-40B4-BE49-F238E27FC236}">
              <a16:creationId xmlns:a16="http://schemas.microsoft.com/office/drawing/2014/main" id="{00000000-0008-0000-0C00-00005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7" name="Text Box 3">
          <a:extLst>
            <a:ext uri="{FF2B5EF4-FFF2-40B4-BE49-F238E27FC236}">
              <a16:creationId xmlns:a16="http://schemas.microsoft.com/office/drawing/2014/main" id="{00000000-0008-0000-0C00-00005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8" name="Text Box 3">
          <a:extLst>
            <a:ext uri="{FF2B5EF4-FFF2-40B4-BE49-F238E27FC236}">
              <a16:creationId xmlns:a16="http://schemas.microsoft.com/office/drawing/2014/main" id="{00000000-0008-0000-0C00-00005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59" name="Text Box 3">
          <a:extLst>
            <a:ext uri="{FF2B5EF4-FFF2-40B4-BE49-F238E27FC236}">
              <a16:creationId xmlns:a16="http://schemas.microsoft.com/office/drawing/2014/main" id="{00000000-0008-0000-0C00-00005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0" name="Text Box 3">
          <a:extLst>
            <a:ext uri="{FF2B5EF4-FFF2-40B4-BE49-F238E27FC236}">
              <a16:creationId xmlns:a16="http://schemas.microsoft.com/office/drawing/2014/main" id="{00000000-0008-0000-0C00-00005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1" name="Text Box 3">
          <a:extLst>
            <a:ext uri="{FF2B5EF4-FFF2-40B4-BE49-F238E27FC236}">
              <a16:creationId xmlns:a16="http://schemas.microsoft.com/office/drawing/2014/main" id="{00000000-0008-0000-0C00-00005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id="{00000000-0008-0000-0C00-00005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3" name="Text Box 3">
          <a:extLst>
            <a:ext uri="{FF2B5EF4-FFF2-40B4-BE49-F238E27FC236}">
              <a16:creationId xmlns:a16="http://schemas.microsoft.com/office/drawing/2014/main" id="{00000000-0008-0000-0C00-00005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4" name="Text Box 3">
          <a:extLst>
            <a:ext uri="{FF2B5EF4-FFF2-40B4-BE49-F238E27FC236}">
              <a16:creationId xmlns:a16="http://schemas.microsoft.com/office/drawing/2014/main" id="{00000000-0008-0000-0C00-00005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5" name="Text Box 3">
          <a:extLst>
            <a:ext uri="{FF2B5EF4-FFF2-40B4-BE49-F238E27FC236}">
              <a16:creationId xmlns:a16="http://schemas.microsoft.com/office/drawing/2014/main" id="{00000000-0008-0000-0C00-00005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6" name="Text Box 3">
          <a:extLst>
            <a:ext uri="{FF2B5EF4-FFF2-40B4-BE49-F238E27FC236}">
              <a16:creationId xmlns:a16="http://schemas.microsoft.com/office/drawing/2014/main" id="{00000000-0008-0000-0C00-00005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7" name="Text Box 3">
          <a:extLst>
            <a:ext uri="{FF2B5EF4-FFF2-40B4-BE49-F238E27FC236}">
              <a16:creationId xmlns:a16="http://schemas.microsoft.com/office/drawing/2014/main" id="{00000000-0008-0000-0C00-00005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8" name="Text Box 3">
          <a:extLst>
            <a:ext uri="{FF2B5EF4-FFF2-40B4-BE49-F238E27FC236}">
              <a16:creationId xmlns:a16="http://schemas.microsoft.com/office/drawing/2014/main" id="{00000000-0008-0000-0C00-00006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69" name="Text Box 3">
          <a:extLst>
            <a:ext uri="{FF2B5EF4-FFF2-40B4-BE49-F238E27FC236}">
              <a16:creationId xmlns:a16="http://schemas.microsoft.com/office/drawing/2014/main" id="{00000000-0008-0000-0C00-00006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0" name="Text Box 3">
          <a:extLst>
            <a:ext uri="{FF2B5EF4-FFF2-40B4-BE49-F238E27FC236}">
              <a16:creationId xmlns:a16="http://schemas.microsoft.com/office/drawing/2014/main" id="{00000000-0008-0000-0C00-00006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1" name="Text Box 3">
          <a:extLst>
            <a:ext uri="{FF2B5EF4-FFF2-40B4-BE49-F238E27FC236}">
              <a16:creationId xmlns:a16="http://schemas.microsoft.com/office/drawing/2014/main" id="{00000000-0008-0000-0C00-00006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2" name="Text Box 3">
          <a:extLst>
            <a:ext uri="{FF2B5EF4-FFF2-40B4-BE49-F238E27FC236}">
              <a16:creationId xmlns:a16="http://schemas.microsoft.com/office/drawing/2014/main" id="{00000000-0008-0000-0C00-00006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3" name="Text Box 3">
          <a:extLst>
            <a:ext uri="{FF2B5EF4-FFF2-40B4-BE49-F238E27FC236}">
              <a16:creationId xmlns:a16="http://schemas.microsoft.com/office/drawing/2014/main" id="{00000000-0008-0000-0C00-00006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4" name="Text Box 3">
          <a:extLst>
            <a:ext uri="{FF2B5EF4-FFF2-40B4-BE49-F238E27FC236}">
              <a16:creationId xmlns:a16="http://schemas.microsoft.com/office/drawing/2014/main" id="{00000000-0008-0000-0C00-00006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5" name="Text Box 3">
          <a:extLst>
            <a:ext uri="{FF2B5EF4-FFF2-40B4-BE49-F238E27FC236}">
              <a16:creationId xmlns:a16="http://schemas.microsoft.com/office/drawing/2014/main" id="{00000000-0008-0000-0C00-00006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6" name="Text Box 3">
          <a:extLst>
            <a:ext uri="{FF2B5EF4-FFF2-40B4-BE49-F238E27FC236}">
              <a16:creationId xmlns:a16="http://schemas.microsoft.com/office/drawing/2014/main" id="{00000000-0008-0000-0C00-00006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7" name="Text Box 3">
          <a:extLst>
            <a:ext uri="{FF2B5EF4-FFF2-40B4-BE49-F238E27FC236}">
              <a16:creationId xmlns:a16="http://schemas.microsoft.com/office/drawing/2014/main" id="{00000000-0008-0000-0C00-00006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8" name="Text Box 3">
          <a:extLst>
            <a:ext uri="{FF2B5EF4-FFF2-40B4-BE49-F238E27FC236}">
              <a16:creationId xmlns:a16="http://schemas.microsoft.com/office/drawing/2014/main" id="{00000000-0008-0000-0C00-00006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79" name="Text Box 3">
          <a:extLst>
            <a:ext uri="{FF2B5EF4-FFF2-40B4-BE49-F238E27FC236}">
              <a16:creationId xmlns:a16="http://schemas.microsoft.com/office/drawing/2014/main" id="{00000000-0008-0000-0C00-00006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0" name="Text Box 3">
          <a:extLst>
            <a:ext uri="{FF2B5EF4-FFF2-40B4-BE49-F238E27FC236}">
              <a16:creationId xmlns:a16="http://schemas.microsoft.com/office/drawing/2014/main" id="{00000000-0008-0000-0C00-00006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1" name="Text Box 3">
          <a:extLst>
            <a:ext uri="{FF2B5EF4-FFF2-40B4-BE49-F238E27FC236}">
              <a16:creationId xmlns:a16="http://schemas.microsoft.com/office/drawing/2014/main" id="{00000000-0008-0000-0C00-00006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2" name="Text Box 3">
          <a:extLst>
            <a:ext uri="{FF2B5EF4-FFF2-40B4-BE49-F238E27FC236}">
              <a16:creationId xmlns:a16="http://schemas.microsoft.com/office/drawing/2014/main" id="{00000000-0008-0000-0C00-00006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3" name="Text Box 3">
          <a:extLst>
            <a:ext uri="{FF2B5EF4-FFF2-40B4-BE49-F238E27FC236}">
              <a16:creationId xmlns:a16="http://schemas.microsoft.com/office/drawing/2014/main" id="{00000000-0008-0000-0C00-00006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4" name="Text Box 3">
          <a:extLst>
            <a:ext uri="{FF2B5EF4-FFF2-40B4-BE49-F238E27FC236}">
              <a16:creationId xmlns:a16="http://schemas.microsoft.com/office/drawing/2014/main" id="{00000000-0008-0000-0C00-00007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5" name="Text Box 3">
          <a:extLst>
            <a:ext uri="{FF2B5EF4-FFF2-40B4-BE49-F238E27FC236}">
              <a16:creationId xmlns:a16="http://schemas.microsoft.com/office/drawing/2014/main" id="{00000000-0008-0000-0C00-00007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6" name="Text Box 3">
          <a:extLst>
            <a:ext uri="{FF2B5EF4-FFF2-40B4-BE49-F238E27FC236}">
              <a16:creationId xmlns:a16="http://schemas.microsoft.com/office/drawing/2014/main" id="{00000000-0008-0000-0C00-00007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7" name="Text Box 3">
          <a:extLst>
            <a:ext uri="{FF2B5EF4-FFF2-40B4-BE49-F238E27FC236}">
              <a16:creationId xmlns:a16="http://schemas.microsoft.com/office/drawing/2014/main" id="{00000000-0008-0000-0C00-00007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8" name="Text Box 3">
          <a:extLst>
            <a:ext uri="{FF2B5EF4-FFF2-40B4-BE49-F238E27FC236}">
              <a16:creationId xmlns:a16="http://schemas.microsoft.com/office/drawing/2014/main" id="{00000000-0008-0000-0C00-00007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89" name="Text Box 3">
          <a:extLst>
            <a:ext uri="{FF2B5EF4-FFF2-40B4-BE49-F238E27FC236}">
              <a16:creationId xmlns:a16="http://schemas.microsoft.com/office/drawing/2014/main" id="{00000000-0008-0000-0C00-00007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0" name="Text Box 3">
          <a:extLst>
            <a:ext uri="{FF2B5EF4-FFF2-40B4-BE49-F238E27FC236}">
              <a16:creationId xmlns:a16="http://schemas.microsoft.com/office/drawing/2014/main" id="{00000000-0008-0000-0C00-00007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1" name="Text Box 3">
          <a:extLst>
            <a:ext uri="{FF2B5EF4-FFF2-40B4-BE49-F238E27FC236}">
              <a16:creationId xmlns:a16="http://schemas.microsoft.com/office/drawing/2014/main" id="{00000000-0008-0000-0C00-00007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2" name="Text Box 3">
          <a:extLst>
            <a:ext uri="{FF2B5EF4-FFF2-40B4-BE49-F238E27FC236}">
              <a16:creationId xmlns:a16="http://schemas.microsoft.com/office/drawing/2014/main" id="{00000000-0008-0000-0C00-00007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3" name="Text Box 3">
          <a:extLst>
            <a:ext uri="{FF2B5EF4-FFF2-40B4-BE49-F238E27FC236}">
              <a16:creationId xmlns:a16="http://schemas.microsoft.com/office/drawing/2014/main" id="{00000000-0008-0000-0C00-00007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4" name="Text Box 3">
          <a:extLst>
            <a:ext uri="{FF2B5EF4-FFF2-40B4-BE49-F238E27FC236}">
              <a16:creationId xmlns:a16="http://schemas.microsoft.com/office/drawing/2014/main" id="{00000000-0008-0000-0C00-00007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5" name="Text Box 3">
          <a:extLst>
            <a:ext uri="{FF2B5EF4-FFF2-40B4-BE49-F238E27FC236}">
              <a16:creationId xmlns:a16="http://schemas.microsoft.com/office/drawing/2014/main" id="{00000000-0008-0000-0C00-00007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6" name="Text Box 3">
          <a:extLst>
            <a:ext uri="{FF2B5EF4-FFF2-40B4-BE49-F238E27FC236}">
              <a16:creationId xmlns:a16="http://schemas.microsoft.com/office/drawing/2014/main" id="{00000000-0008-0000-0C00-00007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7" name="Text Box 3">
          <a:extLst>
            <a:ext uri="{FF2B5EF4-FFF2-40B4-BE49-F238E27FC236}">
              <a16:creationId xmlns:a16="http://schemas.microsoft.com/office/drawing/2014/main" id="{00000000-0008-0000-0C00-00007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8" name="Text Box 3">
          <a:extLst>
            <a:ext uri="{FF2B5EF4-FFF2-40B4-BE49-F238E27FC236}">
              <a16:creationId xmlns:a16="http://schemas.microsoft.com/office/drawing/2014/main" id="{00000000-0008-0000-0C00-00007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599" name="Text Box 3">
          <a:extLst>
            <a:ext uri="{FF2B5EF4-FFF2-40B4-BE49-F238E27FC236}">
              <a16:creationId xmlns:a16="http://schemas.microsoft.com/office/drawing/2014/main" id="{00000000-0008-0000-0C00-00007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0" name="Text Box 3">
          <a:extLst>
            <a:ext uri="{FF2B5EF4-FFF2-40B4-BE49-F238E27FC236}">
              <a16:creationId xmlns:a16="http://schemas.microsoft.com/office/drawing/2014/main" id="{00000000-0008-0000-0C00-00008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1" name="Text Box 3">
          <a:extLst>
            <a:ext uri="{FF2B5EF4-FFF2-40B4-BE49-F238E27FC236}">
              <a16:creationId xmlns:a16="http://schemas.microsoft.com/office/drawing/2014/main" id="{00000000-0008-0000-0C00-00008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2" name="Text Box 3">
          <a:extLst>
            <a:ext uri="{FF2B5EF4-FFF2-40B4-BE49-F238E27FC236}">
              <a16:creationId xmlns:a16="http://schemas.microsoft.com/office/drawing/2014/main" id="{00000000-0008-0000-0C00-00008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3" name="Text Box 3">
          <a:extLst>
            <a:ext uri="{FF2B5EF4-FFF2-40B4-BE49-F238E27FC236}">
              <a16:creationId xmlns:a16="http://schemas.microsoft.com/office/drawing/2014/main" id="{00000000-0008-0000-0C00-00008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4" name="Text Box 3">
          <a:extLst>
            <a:ext uri="{FF2B5EF4-FFF2-40B4-BE49-F238E27FC236}">
              <a16:creationId xmlns:a16="http://schemas.microsoft.com/office/drawing/2014/main" id="{00000000-0008-0000-0C00-00008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5" name="Text Box 3">
          <a:extLst>
            <a:ext uri="{FF2B5EF4-FFF2-40B4-BE49-F238E27FC236}">
              <a16:creationId xmlns:a16="http://schemas.microsoft.com/office/drawing/2014/main" id="{00000000-0008-0000-0C00-00008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6" name="Text Box 3">
          <a:extLst>
            <a:ext uri="{FF2B5EF4-FFF2-40B4-BE49-F238E27FC236}">
              <a16:creationId xmlns:a16="http://schemas.microsoft.com/office/drawing/2014/main" id="{00000000-0008-0000-0C00-00008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7" name="Text Box 3">
          <a:extLst>
            <a:ext uri="{FF2B5EF4-FFF2-40B4-BE49-F238E27FC236}">
              <a16:creationId xmlns:a16="http://schemas.microsoft.com/office/drawing/2014/main" id="{00000000-0008-0000-0C00-00008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8" name="Text Box 3">
          <a:extLst>
            <a:ext uri="{FF2B5EF4-FFF2-40B4-BE49-F238E27FC236}">
              <a16:creationId xmlns:a16="http://schemas.microsoft.com/office/drawing/2014/main" id="{00000000-0008-0000-0C00-00008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09" name="Text Box 3">
          <a:extLst>
            <a:ext uri="{FF2B5EF4-FFF2-40B4-BE49-F238E27FC236}">
              <a16:creationId xmlns:a16="http://schemas.microsoft.com/office/drawing/2014/main" id="{00000000-0008-0000-0C00-00008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0" name="Text Box 3">
          <a:extLst>
            <a:ext uri="{FF2B5EF4-FFF2-40B4-BE49-F238E27FC236}">
              <a16:creationId xmlns:a16="http://schemas.microsoft.com/office/drawing/2014/main" id="{00000000-0008-0000-0C00-00008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1" name="Text Box 3">
          <a:extLst>
            <a:ext uri="{FF2B5EF4-FFF2-40B4-BE49-F238E27FC236}">
              <a16:creationId xmlns:a16="http://schemas.microsoft.com/office/drawing/2014/main" id="{00000000-0008-0000-0C00-00008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2" name="Text Box 3">
          <a:extLst>
            <a:ext uri="{FF2B5EF4-FFF2-40B4-BE49-F238E27FC236}">
              <a16:creationId xmlns:a16="http://schemas.microsoft.com/office/drawing/2014/main" id="{00000000-0008-0000-0C00-00008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3" name="Text Box 3">
          <a:extLst>
            <a:ext uri="{FF2B5EF4-FFF2-40B4-BE49-F238E27FC236}">
              <a16:creationId xmlns:a16="http://schemas.microsoft.com/office/drawing/2014/main" id="{00000000-0008-0000-0C00-00008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4" name="Text Box 3">
          <a:extLst>
            <a:ext uri="{FF2B5EF4-FFF2-40B4-BE49-F238E27FC236}">
              <a16:creationId xmlns:a16="http://schemas.microsoft.com/office/drawing/2014/main" id="{00000000-0008-0000-0C00-00008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5" name="Text Box 3">
          <a:extLst>
            <a:ext uri="{FF2B5EF4-FFF2-40B4-BE49-F238E27FC236}">
              <a16:creationId xmlns:a16="http://schemas.microsoft.com/office/drawing/2014/main" id="{00000000-0008-0000-0C00-00008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6" name="Text Box 3">
          <a:extLst>
            <a:ext uri="{FF2B5EF4-FFF2-40B4-BE49-F238E27FC236}">
              <a16:creationId xmlns:a16="http://schemas.microsoft.com/office/drawing/2014/main" id="{00000000-0008-0000-0C00-00009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7" name="Text Box 3">
          <a:extLst>
            <a:ext uri="{FF2B5EF4-FFF2-40B4-BE49-F238E27FC236}">
              <a16:creationId xmlns:a16="http://schemas.microsoft.com/office/drawing/2014/main" id="{00000000-0008-0000-0C00-00009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8" name="Text Box 3">
          <a:extLst>
            <a:ext uri="{FF2B5EF4-FFF2-40B4-BE49-F238E27FC236}">
              <a16:creationId xmlns:a16="http://schemas.microsoft.com/office/drawing/2014/main" id="{00000000-0008-0000-0C00-00009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19" name="Text Box 3">
          <a:extLst>
            <a:ext uri="{FF2B5EF4-FFF2-40B4-BE49-F238E27FC236}">
              <a16:creationId xmlns:a16="http://schemas.microsoft.com/office/drawing/2014/main" id="{00000000-0008-0000-0C00-00009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0" name="Text Box 3">
          <a:extLst>
            <a:ext uri="{FF2B5EF4-FFF2-40B4-BE49-F238E27FC236}">
              <a16:creationId xmlns:a16="http://schemas.microsoft.com/office/drawing/2014/main" id="{00000000-0008-0000-0C00-00009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1" name="Text Box 3">
          <a:extLst>
            <a:ext uri="{FF2B5EF4-FFF2-40B4-BE49-F238E27FC236}">
              <a16:creationId xmlns:a16="http://schemas.microsoft.com/office/drawing/2014/main" id="{00000000-0008-0000-0C00-00009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2" name="Text Box 3">
          <a:extLst>
            <a:ext uri="{FF2B5EF4-FFF2-40B4-BE49-F238E27FC236}">
              <a16:creationId xmlns:a16="http://schemas.microsoft.com/office/drawing/2014/main" id="{00000000-0008-0000-0C00-00009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3" name="Text Box 3">
          <a:extLst>
            <a:ext uri="{FF2B5EF4-FFF2-40B4-BE49-F238E27FC236}">
              <a16:creationId xmlns:a16="http://schemas.microsoft.com/office/drawing/2014/main" id="{00000000-0008-0000-0C00-00009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4" name="Text Box 3">
          <a:extLst>
            <a:ext uri="{FF2B5EF4-FFF2-40B4-BE49-F238E27FC236}">
              <a16:creationId xmlns:a16="http://schemas.microsoft.com/office/drawing/2014/main" id="{00000000-0008-0000-0C00-00009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5" name="Text Box 3">
          <a:extLst>
            <a:ext uri="{FF2B5EF4-FFF2-40B4-BE49-F238E27FC236}">
              <a16:creationId xmlns:a16="http://schemas.microsoft.com/office/drawing/2014/main" id="{00000000-0008-0000-0C00-00009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6" name="Text Box 3">
          <a:extLst>
            <a:ext uri="{FF2B5EF4-FFF2-40B4-BE49-F238E27FC236}">
              <a16:creationId xmlns:a16="http://schemas.microsoft.com/office/drawing/2014/main" id="{00000000-0008-0000-0C00-00009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7" name="Text Box 3">
          <a:extLst>
            <a:ext uri="{FF2B5EF4-FFF2-40B4-BE49-F238E27FC236}">
              <a16:creationId xmlns:a16="http://schemas.microsoft.com/office/drawing/2014/main" id="{00000000-0008-0000-0C00-00009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8" name="Text Box 3">
          <a:extLst>
            <a:ext uri="{FF2B5EF4-FFF2-40B4-BE49-F238E27FC236}">
              <a16:creationId xmlns:a16="http://schemas.microsoft.com/office/drawing/2014/main" id="{00000000-0008-0000-0C00-00009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29" name="Text Box 3">
          <a:extLst>
            <a:ext uri="{FF2B5EF4-FFF2-40B4-BE49-F238E27FC236}">
              <a16:creationId xmlns:a16="http://schemas.microsoft.com/office/drawing/2014/main" id="{00000000-0008-0000-0C00-00009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0" name="Text Box 3">
          <a:extLst>
            <a:ext uri="{FF2B5EF4-FFF2-40B4-BE49-F238E27FC236}">
              <a16:creationId xmlns:a16="http://schemas.microsoft.com/office/drawing/2014/main" id="{00000000-0008-0000-0C00-00009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1" name="Text Box 3">
          <a:extLst>
            <a:ext uri="{FF2B5EF4-FFF2-40B4-BE49-F238E27FC236}">
              <a16:creationId xmlns:a16="http://schemas.microsoft.com/office/drawing/2014/main" id="{00000000-0008-0000-0C00-00009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2" name="Text Box 3">
          <a:extLst>
            <a:ext uri="{FF2B5EF4-FFF2-40B4-BE49-F238E27FC236}">
              <a16:creationId xmlns:a16="http://schemas.microsoft.com/office/drawing/2014/main" id="{00000000-0008-0000-0C00-0000A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3" name="Text Box 3">
          <a:extLst>
            <a:ext uri="{FF2B5EF4-FFF2-40B4-BE49-F238E27FC236}">
              <a16:creationId xmlns:a16="http://schemas.microsoft.com/office/drawing/2014/main" id="{00000000-0008-0000-0C00-0000A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4" name="Text Box 3">
          <a:extLst>
            <a:ext uri="{FF2B5EF4-FFF2-40B4-BE49-F238E27FC236}">
              <a16:creationId xmlns:a16="http://schemas.microsoft.com/office/drawing/2014/main" id="{00000000-0008-0000-0C00-0000A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5" name="Text Box 3">
          <a:extLst>
            <a:ext uri="{FF2B5EF4-FFF2-40B4-BE49-F238E27FC236}">
              <a16:creationId xmlns:a16="http://schemas.microsoft.com/office/drawing/2014/main" id="{00000000-0008-0000-0C00-0000A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6" name="Text Box 3">
          <a:extLst>
            <a:ext uri="{FF2B5EF4-FFF2-40B4-BE49-F238E27FC236}">
              <a16:creationId xmlns:a16="http://schemas.microsoft.com/office/drawing/2014/main" id="{00000000-0008-0000-0C00-0000A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7" name="Text Box 3">
          <a:extLst>
            <a:ext uri="{FF2B5EF4-FFF2-40B4-BE49-F238E27FC236}">
              <a16:creationId xmlns:a16="http://schemas.microsoft.com/office/drawing/2014/main" id="{00000000-0008-0000-0C00-0000A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8" name="Text Box 3">
          <a:extLst>
            <a:ext uri="{FF2B5EF4-FFF2-40B4-BE49-F238E27FC236}">
              <a16:creationId xmlns:a16="http://schemas.microsoft.com/office/drawing/2014/main" id="{00000000-0008-0000-0C00-0000A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39" name="Text Box 3">
          <a:extLst>
            <a:ext uri="{FF2B5EF4-FFF2-40B4-BE49-F238E27FC236}">
              <a16:creationId xmlns:a16="http://schemas.microsoft.com/office/drawing/2014/main" id="{00000000-0008-0000-0C00-0000A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0" name="Text Box 3">
          <a:extLst>
            <a:ext uri="{FF2B5EF4-FFF2-40B4-BE49-F238E27FC236}">
              <a16:creationId xmlns:a16="http://schemas.microsoft.com/office/drawing/2014/main" id="{00000000-0008-0000-0C00-0000A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1" name="Text Box 3">
          <a:extLst>
            <a:ext uri="{FF2B5EF4-FFF2-40B4-BE49-F238E27FC236}">
              <a16:creationId xmlns:a16="http://schemas.microsoft.com/office/drawing/2014/main" id="{00000000-0008-0000-0C00-0000A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2" name="Text Box 3">
          <a:extLst>
            <a:ext uri="{FF2B5EF4-FFF2-40B4-BE49-F238E27FC236}">
              <a16:creationId xmlns:a16="http://schemas.microsoft.com/office/drawing/2014/main" id="{00000000-0008-0000-0C00-0000A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3" name="Text Box 3">
          <a:extLst>
            <a:ext uri="{FF2B5EF4-FFF2-40B4-BE49-F238E27FC236}">
              <a16:creationId xmlns:a16="http://schemas.microsoft.com/office/drawing/2014/main" id="{00000000-0008-0000-0C00-0000A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4" name="Text Box 3">
          <a:extLst>
            <a:ext uri="{FF2B5EF4-FFF2-40B4-BE49-F238E27FC236}">
              <a16:creationId xmlns:a16="http://schemas.microsoft.com/office/drawing/2014/main" id="{00000000-0008-0000-0C00-0000A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5" name="Text Box 3">
          <a:extLst>
            <a:ext uri="{FF2B5EF4-FFF2-40B4-BE49-F238E27FC236}">
              <a16:creationId xmlns:a16="http://schemas.microsoft.com/office/drawing/2014/main" id="{00000000-0008-0000-0C00-0000A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6" name="Text Box 3">
          <a:extLst>
            <a:ext uri="{FF2B5EF4-FFF2-40B4-BE49-F238E27FC236}">
              <a16:creationId xmlns:a16="http://schemas.microsoft.com/office/drawing/2014/main" id="{00000000-0008-0000-0C00-0000A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7" name="Text Box 3">
          <a:extLst>
            <a:ext uri="{FF2B5EF4-FFF2-40B4-BE49-F238E27FC236}">
              <a16:creationId xmlns:a16="http://schemas.microsoft.com/office/drawing/2014/main" id="{00000000-0008-0000-0C00-0000A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8" name="Text Box 3">
          <a:extLst>
            <a:ext uri="{FF2B5EF4-FFF2-40B4-BE49-F238E27FC236}">
              <a16:creationId xmlns:a16="http://schemas.microsoft.com/office/drawing/2014/main" id="{00000000-0008-0000-0C00-0000B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49" name="Text Box 3">
          <a:extLst>
            <a:ext uri="{FF2B5EF4-FFF2-40B4-BE49-F238E27FC236}">
              <a16:creationId xmlns:a16="http://schemas.microsoft.com/office/drawing/2014/main" id="{00000000-0008-0000-0C00-0000B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0" name="Text Box 3">
          <a:extLst>
            <a:ext uri="{FF2B5EF4-FFF2-40B4-BE49-F238E27FC236}">
              <a16:creationId xmlns:a16="http://schemas.microsoft.com/office/drawing/2014/main" id="{00000000-0008-0000-0C00-0000B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1" name="Text Box 3">
          <a:extLst>
            <a:ext uri="{FF2B5EF4-FFF2-40B4-BE49-F238E27FC236}">
              <a16:creationId xmlns:a16="http://schemas.microsoft.com/office/drawing/2014/main" id="{00000000-0008-0000-0C00-0000B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2" name="Text Box 3">
          <a:extLst>
            <a:ext uri="{FF2B5EF4-FFF2-40B4-BE49-F238E27FC236}">
              <a16:creationId xmlns:a16="http://schemas.microsoft.com/office/drawing/2014/main" id="{00000000-0008-0000-0C00-0000B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3" name="Text Box 3">
          <a:extLst>
            <a:ext uri="{FF2B5EF4-FFF2-40B4-BE49-F238E27FC236}">
              <a16:creationId xmlns:a16="http://schemas.microsoft.com/office/drawing/2014/main" id="{00000000-0008-0000-0C00-0000B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4" name="Text Box 3">
          <a:extLst>
            <a:ext uri="{FF2B5EF4-FFF2-40B4-BE49-F238E27FC236}">
              <a16:creationId xmlns:a16="http://schemas.microsoft.com/office/drawing/2014/main" id="{00000000-0008-0000-0C00-0000B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5" name="Text Box 3">
          <a:extLst>
            <a:ext uri="{FF2B5EF4-FFF2-40B4-BE49-F238E27FC236}">
              <a16:creationId xmlns:a16="http://schemas.microsoft.com/office/drawing/2014/main" id="{00000000-0008-0000-0C00-0000B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6" name="Text Box 3">
          <a:extLst>
            <a:ext uri="{FF2B5EF4-FFF2-40B4-BE49-F238E27FC236}">
              <a16:creationId xmlns:a16="http://schemas.microsoft.com/office/drawing/2014/main" id="{00000000-0008-0000-0C00-0000B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7" name="Text Box 3">
          <a:extLst>
            <a:ext uri="{FF2B5EF4-FFF2-40B4-BE49-F238E27FC236}">
              <a16:creationId xmlns:a16="http://schemas.microsoft.com/office/drawing/2014/main" id="{00000000-0008-0000-0C00-0000B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8" name="Text Box 3">
          <a:extLst>
            <a:ext uri="{FF2B5EF4-FFF2-40B4-BE49-F238E27FC236}">
              <a16:creationId xmlns:a16="http://schemas.microsoft.com/office/drawing/2014/main" id="{00000000-0008-0000-0C00-0000B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59" name="Text Box 3">
          <a:extLst>
            <a:ext uri="{FF2B5EF4-FFF2-40B4-BE49-F238E27FC236}">
              <a16:creationId xmlns:a16="http://schemas.microsoft.com/office/drawing/2014/main" id="{00000000-0008-0000-0C00-0000B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0" name="Text Box 3">
          <a:extLst>
            <a:ext uri="{FF2B5EF4-FFF2-40B4-BE49-F238E27FC236}">
              <a16:creationId xmlns:a16="http://schemas.microsoft.com/office/drawing/2014/main" id="{00000000-0008-0000-0C00-0000B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1" name="Text Box 3">
          <a:extLst>
            <a:ext uri="{FF2B5EF4-FFF2-40B4-BE49-F238E27FC236}">
              <a16:creationId xmlns:a16="http://schemas.microsoft.com/office/drawing/2014/main" id="{00000000-0008-0000-0C00-0000B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2" name="Text Box 3">
          <a:extLst>
            <a:ext uri="{FF2B5EF4-FFF2-40B4-BE49-F238E27FC236}">
              <a16:creationId xmlns:a16="http://schemas.microsoft.com/office/drawing/2014/main" id="{00000000-0008-0000-0C00-0000B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3" name="Text Box 3">
          <a:extLst>
            <a:ext uri="{FF2B5EF4-FFF2-40B4-BE49-F238E27FC236}">
              <a16:creationId xmlns:a16="http://schemas.microsoft.com/office/drawing/2014/main" id="{00000000-0008-0000-0C00-0000B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4" name="Text Box 3">
          <a:extLst>
            <a:ext uri="{FF2B5EF4-FFF2-40B4-BE49-F238E27FC236}">
              <a16:creationId xmlns:a16="http://schemas.microsoft.com/office/drawing/2014/main" id="{00000000-0008-0000-0C00-0000C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5" name="Text Box 3">
          <a:extLst>
            <a:ext uri="{FF2B5EF4-FFF2-40B4-BE49-F238E27FC236}">
              <a16:creationId xmlns:a16="http://schemas.microsoft.com/office/drawing/2014/main" id="{00000000-0008-0000-0C00-0000C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6" name="Text Box 3">
          <a:extLst>
            <a:ext uri="{FF2B5EF4-FFF2-40B4-BE49-F238E27FC236}">
              <a16:creationId xmlns:a16="http://schemas.microsoft.com/office/drawing/2014/main" id="{00000000-0008-0000-0C00-0000C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7" name="Text Box 3">
          <a:extLst>
            <a:ext uri="{FF2B5EF4-FFF2-40B4-BE49-F238E27FC236}">
              <a16:creationId xmlns:a16="http://schemas.microsoft.com/office/drawing/2014/main" id="{00000000-0008-0000-0C00-0000C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8" name="Text Box 3">
          <a:extLst>
            <a:ext uri="{FF2B5EF4-FFF2-40B4-BE49-F238E27FC236}">
              <a16:creationId xmlns:a16="http://schemas.microsoft.com/office/drawing/2014/main" id="{00000000-0008-0000-0C00-0000C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69" name="Text Box 3">
          <a:extLst>
            <a:ext uri="{FF2B5EF4-FFF2-40B4-BE49-F238E27FC236}">
              <a16:creationId xmlns:a16="http://schemas.microsoft.com/office/drawing/2014/main" id="{00000000-0008-0000-0C00-0000C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0" name="Text Box 3">
          <a:extLst>
            <a:ext uri="{FF2B5EF4-FFF2-40B4-BE49-F238E27FC236}">
              <a16:creationId xmlns:a16="http://schemas.microsoft.com/office/drawing/2014/main" id="{00000000-0008-0000-0C00-0000C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1" name="Text Box 3">
          <a:extLst>
            <a:ext uri="{FF2B5EF4-FFF2-40B4-BE49-F238E27FC236}">
              <a16:creationId xmlns:a16="http://schemas.microsoft.com/office/drawing/2014/main" id="{00000000-0008-0000-0C00-0000C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2" name="Text Box 3">
          <a:extLst>
            <a:ext uri="{FF2B5EF4-FFF2-40B4-BE49-F238E27FC236}">
              <a16:creationId xmlns:a16="http://schemas.microsoft.com/office/drawing/2014/main" id="{00000000-0008-0000-0C00-0000C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3" name="Text Box 3">
          <a:extLst>
            <a:ext uri="{FF2B5EF4-FFF2-40B4-BE49-F238E27FC236}">
              <a16:creationId xmlns:a16="http://schemas.microsoft.com/office/drawing/2014/main" id="{00000000-0008-0000-0C00-0000C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4" name="Text Box 3">
          <a:extLst>
            <a:ext uri="{FF2B5EF4-FFF2-40B4-BE49-F238E27FC236}">
              <a16:creationId xmlns:a16="http://schemas.microsoft.com/office/drawing/2014/main" id="{00000000-0008-0000-0C00-0000C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5" name="Text Box 3">
          <a:extLst>
            <a:ext uri="{FF2B5EF4-FFF2-40B4-BE49-F238E27FC236}">
              <a16:creationId xmlns:a16="http://schemas.microsoft.com/office/drawing/2014/main" id="{00000000-0008-0000-0C00-0000C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6" name="Text Box 3">
          <a:extLst>
            <a:ext uri="{FF2B5EF4-FFF2-40B4-BE49-F238E27FC236}">
              <a16:creationId xmlns:a16="http://schemas.microsoft.com/office/drawing/2014/main" id="{00000000-0008-0000-0C00-0000C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7" name="Text Box 3">
          <a:extLst>
            <a:ext uri="{FF2B5EF4-FFF2-40B4-BE49-F238E27FC236}">
              <a16:creationId xmlns:a16="http://schemas.microsoft.com/office/drawing/2014/main" id="{00000000-0008-0000-0C00-0000C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8" name="Text Box 3">
          <a:extLst>
            <a:ext uri="{FF2B5EF4-FFF2-40B4-BE49-F238E27FC236}">
              <a16:creationId xmlns:a16="http://schemas.microsoft.com/office/drawing/2014/main" id="{00000000-0008-0000-0C00-0000C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79" name="Text Box 3">
          <a:extLst>
            <a:ext uri="{FF2B5EF4-FFF2-40B4-BE49-F238E27FC236}">
              <a16:creationId xmlns:a16="http://schemas.microsoft.com/office/drawing/2014/main" id="{00000000-0008-0000-0C00-0000C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0" name="Text Box 3">
          <a:extLst>
            <a:ext uri="{FF2B5EF4-FFF2-40B4-BE49-F238E27FC236}">
              <a16:creationId xmlns:a16="http://schemas.microsoft.com/office/drawing/2014/main" id="{00000000-0008-0000-0C00-0000D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1" name="Text Box 3">
          <a:extLst>
            <a:ext uri="{FF2B5EF4-FFF2-40B4-BE49-F238E27FC236}">
              <a16:creationId xmlns:a16="http://schemas.microsoft.com/office/drawing/2014/main" id="{00000000-0008-0000-0C00-0000D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2" name="Text Box 3">
          <a:extLst>
            <a:ext uri="{FF2B5EF4-FFF2-40B4-BE49-F238E27FC236}">
              <a16:creationId xmlns:a16="http://schemas.microsoft.com/office/drawing/2014/main" id="{00000000-0008-0000-0C00-0000D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3" name="Text Box 3">
          <a:extLst>
            <a:ext uri="{FF2B5EF4-FFF2-40B4-BE49-F238E27FC236}">
              <a16:creationId xmlns:a16="http://schemas.microsoft.com/office/drawing/2014/main" id="{00000000-0008-0000-0C00-0000D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4" name="Text Box 3">
          <a:extLst>
            <a:ext uri="{FF2B5EF4-FFF2-40B4-BE49-F238E27FC236}">
              <a16:creationId xmlns:a16="http://schemas.microsoft.com/office/drawing/2014/main" id="{00000000-0008-0000-0C00-0000D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5" name="Text Box 3">
          <a:extLst>
            <a:ext uri="{FF2B5EF4-FFF2-40B4-BE49-F238E27FC236}">
              <a16:creationId xmlns:a16="http://schemas.microsoft.com/office/drawing/2014/main" id="{00000000-0008-0000-0C00-0000D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6" name="Text Box 3">
          <a:extLst>
            <a:ext uri="{FF2B5EF4-FFF2-40B4-BE49-F238E27FC236}">
              <a16:creationId xmlns:a16="http://schemas.microsoft.com/office/drawing/2014/main" id="{00000000-0008-0000-0C00-0000D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7" name="Text Box 3">
          <a:extLst>
            <a:ext uri="{FF2B5EF4-FFF2-40B4-BE49-F238E27FC236}">
              <a16:creationId xmlns:a16="http://schemas.microsoft.com/office/drawing/2014/main" id="{00000000-0008-0000-0C00-0000D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8" name="Text Box 3">
          <a:extLst>
            <a:ext uri="{FF2B5EF4-FFF2-40B4-BE49-F238E27FC236}">
              <a16:creationId xmlns:a16="http://schemas.microsoft.com/office/drawing/2014/main" id="{00000000-0008-0000-0C00-0000D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89" name="Text Box 3">
          <a:extLst>
            <a:ext uri="{FF2B5EF4-FFF2-40B4-BE49-F238E27FC236}">
              <a16:creationId xmlns:a16="http://schemas.microsoft.com/office/drawing/2014/main" id="{00000000-0008-0000-0C00-0000D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0" name="Text Box 3">
          <a:extLst>
            <a:ext uri="{FF2B5EF4-FFF2-40B4-BE49-F238E27FC236}">
              <a16:creationId xmlns:a16="http://schemas.microsoft.com/office/drawing/2014/main" id="{00000000-0008-0000-0C00-0000D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1" name="Text Box 3">
          <a:extLst>
            <a:ext uri="{FF2B5EF4-FFF2-40B4-BE49-F238E27FC236}">
              <a16:creationId xmlns:a16="http://schemas.microsoft.com/office/drawing/2014/main" id="{00000000-0008-0000-0C00-0000D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2" name="Text Box 3">
          <a:extLst>
            <a:ext uri="{FF2B5EF4-FFF2-40B4-BE49-F238E27FC236}">
              <a16:creationId xmlns:a16="http://schemas.microsoft.com/office/drawing/2014/main" id="{00000000-0008-0000-0C00-0000D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3" name="Text Box 3">
          <a:extLst>
            <a:ext uri="{FF2B5EF4-FFF2-40B4-BE49-F238E27FC236}">
              <a16:creationId xmlns:a16="http://schemas.microsoft.com/office/drawing/2014/main" id="{00000000-0008-0000-0C00-0000D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4" name="Text Box 3">
          <a:extLst>
            <a:ext uri="{FF2B5EF4-FFF2-40B4-BE49-F238E27FC236}">
              <a16:creationId xmlns:a16="http://schemas.microsoft.com/office/drawing/2014/main" id="{00000000-0008-0000-0C00-0000D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5" name="Text Box 3">
          <a:extLst>
            <a:ext uri="{FF2B5EF4-FFF2-40B4-BE49-F238E27FC236}">
              <a16:creationId xmlns:a16="http://schemas.microsoft.com/office/drawing/2014/main" id="{00000000-0008-0000-0C00-0000D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6" name="Text Box 3">
          <a:extLst>
            <a:ext uri="{FF2B5EF4-FFF2-40B4-BE49-F238E27FC236}">
              <a16:creationId xmlns:a16="http://schemas.microsoft.com/office/drawing/2014/main" id="{00000000-0008-0000-0C00-0000E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7" name="Text Box 3">
          <a:extLst>
            <a:ext uri="{FF2B5EF4-FFF2-40B4-BE49-F238E27FC236}">
              <a16:creationId xmlns:a16="http://schemas.microsoft.com/office/drawing/2014/main" id="{00000000-0008-0000-0C00-0000E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8" name="Text Box 3">
          <a:extLst>
            <a:ext uri="{FF2B5EF4-FFF2-40B4-BE49-F238E27FC236}">
              <a16:creationId xmlns:a16="http://schemas.microsoft.com/office/drawing/2014/main" id="{00000000-0008-0000-0C00-0000E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699" name="Text Box 3">
          <a:extLst>
            <a:ext uri="{FF2B5EF4-FFF2-40B4-BE49-F238E27FC236}">
              <a16:creationId xmlns:a16="http://schemas.microsoft.com/office/drawing/2014/main" id="{00000000-0008-0000-0C00-0000E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0" name="Text Box 3">
          <a:extLst>
            <a:ext uri="{FF2B5EF4-FFF2-40B4-BE49-F238E27FC236}">
              <a16:creationId xmlns:a16="http://schemas.microsoft.com/office/drawing/2014/main" id="{00000000-0008-0000-0C00-0000E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1" name="Text Box 3">
          <a:extLst>
            <a:ext uri="{FF2B5EF4-FFF2-40B4-BE49-F238E27FC236}">
              <a16:creationId xmlns:a16="http://schemas.microsoft.com/office/drawing/2014/main" id="{00000000-0008-0000-0C00-0000E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2" name="Text Box 3">
          <a:extLst>
            <a:ext uri="{FF2B5EF4-FFF2-40B4-BE49-F238E27FC236}">
              <a16:creationId xmlns:a16="http://schemas.microsoft.com/office/drawing/2014/main" id="{00000000-0008-0000-0C00-0000E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3" name="Text Box 3">
          <a:extLst>
            <a:ext uri="{FF2B5EF4-FFF2-40B4-BE49-F238E27FC236}">
              <a16:creationId xmlns:a16="http://schemas.microsoft.com/office/drawing/2014/main" id="{00000000-0008-0000-0C00-0000E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4" name="Text Box 3">
          <a:extLst>
            <a:ext uri="{FF2B5EF4-FFF2-40B4-BE49-F238E27FC236}">
              <a16:creationId xmlns:a16="http://schemas.microsoft.com/office/drawing/2014/main" id="{00000000-0008-0000-0C00-0000E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5" name="Text Box 3">
          <a:extLst>
            <a:ext uri="{FF2B5EF4-FFF2-40B4-BE49-F238E27FC236}">
              <a16:creationId xmlns:a16="http://schemas.microsoft.com/office/drawing/2014/main" id="{00000000-0008-0000-0C00-0000E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6" name="Text Box 3">
          <a:extLst>
            <a:ext uri="{FF2B5EF4-FFF2-40B4-BE49-F238E27FC236}">
              <a16:creationId xmlns:a16="http://schemas.microsoft.com/office/drawing/2014/main" id="{00000000-0008-0000-0C00-0000E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7" name="Text Box 3">
          <a:extLst>
            <a:ext uri="{FF2B5EF4-FFF2-40B4-BE49-F238E27FC236}">
              <a16:creationId xmlns:a16="http://schemas.microsoft.com/office/drawing/2014/main" id="{00000000-0008-0000-0C00-0000E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8" name="Text Box 3">
          <a:extLst>
            <a:ext uri="{FF2B5EF4-FFF2-40B4-BE49-F238E27FC236}">
              <a16:creationId xmlns:a16="http://schemas.microsoft.com/office/drawing/2014/main" id="{00000000-0008-0000-0C00-0000E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09" name="Text Box 3">
          <a:extLst>
            <a:ext uri="{FF2B5EF4-FFF2-40B4-BE49-F238E27FC236}">
              <a16:creationId xmlns:a16="http://schemas.microsoft.com/office/drawing/2014/main" id="{00000000-0008-0000-0C00-0000E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0" name="Text Box 3">
          <a:extLst>
            <a:ext uri="{FF2B5EF4-FFF2-40B4-BE49-F238E27FC236}">
              <a16:creationId xmlns:a16="http://schemas.microsoft.com/office/drawing/2014/main" id="{00000000-0008-0000-0C00-0000E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1" name="Text Box 3">
          <a:extLst>
            <a:ext uri="{FF2B5EF4-FFF2-40B4-BE49-F238E27FC236}">
              <a16:creationId xmlns:a16="http://schemas.microsoft.com/office/drawing/2014/main" id="{00000000-0008-0000-0C00-0000E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2" name="Text Box 3">
          <a:extLst>
            <a:ext uri="{FF2B5EF4-FFF2-40B4-BE49-F238E27FC236}">
              <a16:creationId xmlns:a16="http://schemas.microsoft.com/office/drawing/2014/main" id="{00000000-0008-0000-0C00-0000F0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3" name="Text Box 3">
          <a:extLst>
            <a:ext uri="{FF2B5EF4-FFF2-40B4-BE49-F238E27FC236}">
              <a16:creationId xmlns:a16="http://schemas.microsoft.com/office/drawing/2014/main" id="{00000000-0008-0000-0C00-0000F1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4" name="Text Box 3">
          <a:extLst>
            <a:ext uri="{FF2B5EF4-FFF2-40B4-BE49-F238E27FC236}">
              <a16:creationId xmlns:a16="http://schemas.microsoft.com/office/drawing/2014/main" id="{00000000-0008-0000-0C00-0000F2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5" name="Text Box 3">
          <a:extLst>
            <a:ext uri="{FF2B5EF4-FFF2-40B4-BE49-F238E27FC236}">
              <a16:creationId xmlns:a16="http://schemas.microsoft.com/office/drawing/2014/main" id="{00000000-0008-0000-0C00-0000F3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6" name="Text Box 3">
          <a:extLst>
            <a:ext uri="{FF2B5EF4-FFF2-40B4-BE49-F238E27FC236}">
              <a16:creationId xmlns:a16="http://schemas.microsoft.com/office/drawing/2014/main" id="{00000000-0008-0000-0C00-0000F4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7" name="Text Box 3">
          <a:extLst>
            <a:ext uri="{FF2B5EF4-FFF2-40B4-BE49-F238E27FC236}">
              <a16:creationId xmlns:a16="http://schemas.microsoft.com/office/drawing/2014/main" id="{00000000-0008-0000-0C00-0000F5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8" name="Text Box 3">
          <a:extLst>
            <a:ext uri="{FF2B5EF4-FFF2-40B4-BE49-F238E27FC236}">
              <a16:creationId xmlns:a16="http://schemas.microsoft.com/office/drawing/2014/main" id="{00000000-0008-0000-0C00-0000F6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19" name="Text Box 3">
          <a:extLst>
            <a:ext uri="{FF2B5EF4-FFF2-40B4-BE49-F238E27FC236}">
              <a16:creationId xmlns:a16="http://schemas.microsoft.com/office/drawing/2014/main" id="{00000000-0008-0000-0C00-0000F7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0" name="Text Box 3">
          <a:extLst>
            <a:ext uri="{FF2B5EF4-FFF2-40B4-BE49-F238E27FC236}">
              <a16:creationId xmlns:a16="http://schemas.microsoft.com/office/drawing/2014/main" id="{00000000-0008-0000-0C00-0000F8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1" name="Text Box 3">
          <a:extLst>
            <a:ext uri="{FF2B5EF4-FFF2-40B4-BE49-F238E27FC236}">
              <a16:creationId xmlns:a16="http://schemas.microsoft.com/office/drawing/2014/main" id="{00000000-0008-0000-0C00-0000F9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2" name="Text Box 3">
          <a:extLst>
            <a:ext uri="{FF2B5EF4-FFF2-40B4-BE49-F238E27FC236}">
              <a16:creationId xmlns:a16="http://schemas.microsoft.com/office/drawing/2014/main" id="{00000000-0008-0000-0C00-0000FA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3" name="Text Box 3">
          <a:extLst>
            <a:ext uri="{FF2B5EF4-FFF2-40B4-BE49-F238E27FC236}">
              <a16:creationId xmlns:a16="http://schemas.microsoft.com/office/drawing/2014/main" id="{00000000-0008-0000-0C00-0000FB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4" name="Text Box 3">
          <a:extLst>
            <a:ext uri="{FF2B5EF4-FFF2-40B4-BE49-F238E27FC236}">
              <a16:creationId xmlns:a16="http://schemas.microsoft.com/office/drawing/2014/main" id="{00000000-0008-0000-0C00-0000FC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5" name="Text Box 3">
          <a:extLst>
            <a:ext uri="{FF2B5EF4-FFF2-40B4-BE49-F238E27FC236}">
              <a16:creationId xmlns:a16="http://schemas.microsoft.com/office/drawing/2014/main" id="{00000000-0008-0000-0C00-0000FD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6" name="Text Box 3">
          <a:extLst>
            <a:ext uri="{FF2B5EF4-FFF2-40B4-BE49-F238E27FC236}">
              <a16:creationId xmlns:a16="http://schemas.microsoft.com/office/drawing/2014/main" id="{00000000-0008-0000-0C00-0000FE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7" name="Text Box 3">
          <a:extLst>
            <a:ext uri="{FF2B5EF4-FFF2-40B4-BE49-F238E27FC236}">
              <a16:creationId xmlns:a16="http://schemas.microsoft.com/office/drawing/2014/main" id="{00000000-0008-0000-0C00-0000FF25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8" name="Text Box 3">
          <a:extLst>
            <a:ext uri="{FF2B5EF4-FFF2-40B4-BE49-F238E27FC236}">
              <a16:creationId xmlns:a16="http://schemas.microsoft.com/office/drawing/2014/main" id="{00000000-0008-0000-0C00-00000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29" name="Text Box 3">
          <a:extLst>
            <a:ext uri="{FF2B5EF4-FFF2-40B4-BE49-F238E27FC236}">
              <a16:creationId xmlns:a16="http://schemas.microsoft.com/office/drawing/2014/main" id="{00000000-0008-0000-0C00-00000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0" name="Text Box 3">
          <a:extLst>
            <a:ext uri="{FF2B5EF4-FFF2-40B4-BE49-F238E27FC236}">
              <a16:creationId xmlns:a16="http://schemas.microsoft.com/office/drawing/2014/main" id="{00000000-0008-0000-0C00-00000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1" name="Text Box 3">
          <a:extLst>
            <a:ext uri="{FF2B5EF4-FFF2-40B4-BE49-F238E27FC236}">
              <a16:creationId xmlns:a16="http://schemas.microsoft.com/office/drawing/2014/main" id="{00000000-0008-0000-0C00-00000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2" name="Text Box 3">
          <a:extLst>
            <a:ext uri="{FF2B5EF4-FFF2-40B4-BE49-F238E27FC236}">
              <a16:creationId xmlns:a16="http://schemas.microsoft.com/office/drawing/2014/main" id="{00000000-0008-0000-0C00-00000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3" name="Text Box 3">
          <a:extLst>
            <a:ext uri="{FF2B5EF4-FFF2-40B4-BE49-F238E27FC236}">
              <a16:creationId xmlns:a16="http://schemas.microsoft.com/office/drawing/2014/main" id="{00000000-0008-0000-0C00-00000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4" name="Text Box 3">
          <a:extLst>
            <a:ext uri="{FF2B5EF4-FFF2-40B4-BE49-F238E27FC236}">
              <a16:creationId xmlns:a16="http://schemas.microsoft.com/office/drawing/2014/main" id="{00000000-0008-0000-0C00-00000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5" name="Text Box 3">
          <a:extLst>
            <a:ext uri="{FF2B5EF4-FFF2-40B4-BE49-F238E27FC236}">
              <a16:creationId xmlns:a16="http://schemas.microsoft.com/office/drawing/2014/main" id="{00000000-0008-0000-0C00-00000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6" name="Text Box 3">
          <a:extLst>
            <a:ext uri="{FF2B5EF4-FFF2-40B4-BE49-F238E27FC236}">
              <a16:creationId xmlns:a16="http://schemas.microsoft.com/office/drawing/2014/main" id="{00000000-0008-0000-0C00-00000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7" name="Text Box 3">
          <a:extLst>
            <a:ext uri="{FF2B5EF4-FFF2-40B4-BE49-F238E27FC236}">
              <a16:creationId xmlns:a16="http://schemas.microsoft.com/office/drawing/2014/main" id="{00000000-0008-0000-0C00-00000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8" name="Text Box 3">
          <a:extLst>
            <a:ext uri="{FF2B5EF4-FFF2-40B4-BE49-F238E27FC236}">
              <a16:creationId xmlns:a16="http://schemas.microsoft.com/office/drawing/2014/main" id="{00000000-0008-0000-0C00-00000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39" name="Text Box 3">
          <a:extLst>
            <a:ext uri="{FF2B5EF4-FFF2-40B4-BE49-F238E27FC236}">
              <a16:creationId xmlns:a16="http://schemas.microsoft.com/office/drawing/2014/main" id="{00000000-0008-0000-0C00-00000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0" name="Text Box 3">
          <a:extLst>
            <a:ext uri="{FF2B5EF4-FFF2-40B4-BE49-F238E27FC236}">
              <a16:creationId xmlns:a16="http://schemas.microsoft.com/office/drawing/2014/main" id="{00000000-0008-0000-0C00-00000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1" name="Text Box 3">
          <a:extLst>
            <a:ext uri="{FF2B5EF4-FFF2-40B4-BE49-F238E27FC236}">
              <a16:creationId xmlns:a16="http://schemas.microsoft.com/office/drawing/2014/main" id="{00000000-0008-0000-0C00-00000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2" name="Text Box 3">
          <a:extLst>
            <a:ext uri="{FF2B5EF4-FFF2-40B4-BE49-F238E27FC236}">
              <a16:creationId xmlns:a16="http://schemas.microsoft.com/office/drawing/2014/main" id="{00000000-0008-0000-0C00-00000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3" name="Text Box 3">
          <a:extLst>
            <a:ext uri="{FF2B5EF4-FFF2-40B4-BE49-F238E27FC236}">
              <a16:creationId xmlns:a16="http://schemas.microsoft.com/office/drawing/2014/main" id="{00000000-0008-0000-0C00-00000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4" name="Text Box 3">
          <a:extLst>
            <a:ext uri="{FF2B5EF4-FFF2-40B4-BE49-F238E27FC236}">
              <a16:creationId xmlns:a16="http://schemas.microsoft.com/office/drawing/2014/main" id="{00000000-0008-0000-0C00-00001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5" name="Text Box 3">
          <a:extLst>
            <a:ext uri="{FF2B5EF4-FFF2-40B4-BE49-F238E27FC236}">
              <a16:creationId xmlns:a16="http://schemas.microsoft.com/office/drawing/2014/main" id="{00000000-0008-0000-0C00-00001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6" name="Text Box 3">
          <a:extLst>
            <a:ext uri="{FF2B5EF4-FFF2-40B4-BE49-F238E27FC236}">
              <a16:creationId xmlns:a16="http://schemas.microsoft.com/office/drawing/2014/main" id="{00000000-0008-0000-0C00-00001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7" name="Text Box 3">
          <a:extLst>
            <a:ext uri="{FF2B5EF4-FFF2-40B4-BE49-F238E27FC236}">
              <a16:creationId xmlns:a16="http://schemas.microsoft.com/office/drawing/2014/main" id="{00000000-0008-0000-0C00-00001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8" name="Text Box 3">
          <a:extLst>
            <a:ext uri="{FF2B5EF4-FFF2-40B4-BE49-F238E27FC236}">
              <a16:creationId xmlns:a16="http://schemas.microsoft.com/office/drawing/2014/main" id="{00000000-0008-0000-0C00-00001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49" name="Text Box 3">
          <a:extLst>
            <a:ext uri="{FF2B5EF4-FFF2-40B4-BE49-F238E27FC236}">
              <a16:creationId xmlns:a16="http://schemas.microsoft.com/office/drawing/2014/main" id="{00000000-0008-0000-0C00-00001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0" name="Text Box 3">
          <a:extLst>
            <a:ext uri="{FF2B5EF4-FFF2-40B4-BE49-F238E27FC236}">
              <a16:creationId xmlns:a16="http://schemas.microsoft.com/office/drawing/2014/main" id="{00000000-0008-0000-0C00-00001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1" name="Text Box 3">
          <a:extLst>
            <a:ext uri="{FF2B5EF4-FFF2-40B4-BE49-F238E27FC236}">
              <a16:creationId xmlns:a16="http://schemas.microsoft.com/office/drawing/2014/main" id="{00000000-0008-0000-0C00-00001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2" name="Text Box 3">
          <a:extLst>
            <a:ext uri="{FF2B5EF4-FFF2-40B4-BE49-F238E27FC236}">
              <a16:creationId xmlns:a16="http://schemas.microsoft.com/office/drawing/2014/main" id="{00000000-0008-0000-0C00-00001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3" name="Text Box 3">
          <a:extLst>
            <a:ext uri="{FF2B5EF4-FFF2-40B4-BE49-F238E27FC236}">
              <a16:creationId xmlns:a16="http://schemas.microsoft.com/office/drawing/2014/main" id="{00000000-0008-0000-0C00-00001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4" name="Text Box 3">
          <a:extLst>
            <a:ext uri="{FF2B5EF4-FFF2-40B4-BE49-F238E27FC236}">
              <a16:creationId xmlns:a16="http://schemas.microsoft.com/office/drawing/2014/main" id="{00000000-0008-0000-0C00-00001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5" name="Text Box 3">
          <a:extLst>
            <a:ext uri="{FF2B5EF4-FFF2-40B4-BE49-F238E27FC236}">
              <a16:creationId xmlns:a16="http://schemas.microsoft.com/office/drawing/2014/main" id="{00000000-0008-0000-0C00-00001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6" name="Text Box 3">
          <a:extLst>
            <a:ext uri="{FF2B5EF4-FFF2-40B4-BE49-F238E27FC236}">
              <a16:creationId xmlns:a16="http://schemas.microsoft.com/office/drawing/2014/main" id="{00000000-0008-0000-0C00-00001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7" name="Text Box 3">
          <a:extLst>
            <a:ext uri="{FF2B5EF4-FFF2-40B4-BE49-F238E27FC236}">
              <a16:creationId xmlns:a16="http://schemas.microsoft.com/office/drawing/2014/main" id="{00000000-0008-0000-0C00-00001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8" name="Text Box 3">
          <a:extLst>
            <a:ext uri="{FF2B5EF4-FFF2-40B4-BE49-F238E27FC236}">
              <a16:creationId xmlns:a16="http://schemas.microsoft.com/office/drawing/2014/main" id="{00000000-0008-0000-0C00-00001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59" name="Text Box 3">
          <a:extLst>
            <a:ext uri="{FF2B5EF4-FFF2-40B4-BE49-F238E27FC236}">
              <a16:creationId xmlns:a16="http://schemas.microsoft.com/office/drawing/2014/main" id="{00000000-0008-0000-0C00-00001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0" name="Text Box 3">
          <a:extLst>
            <a:ext uri="{FF2B5EF4-FFF2-40B4-BE49-F238E27FC236}">
              <a16:creationId xmlns:a16="http://schemas.microsoft.com/office/drawing/2014/main" id="{00000000-0008-0000-0C00-00002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1" name="Text Box 3">
          <a:extLst>
            <a:ext uri="{FF2B5EF4-FFF2-40B4-BE49-F238E27FC236}">
              <a16:creationId xmlns:a16="http://schemas.microsoft.com/office/drawing/2014/main" id="{00000000-0008-0000-0C00-00002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2" name="Text Box 3">
          <a:extLst>
            <a:ext uri="{FF2B5EF4-FFF2-40B4-BE49-F238E27FC236}">
              <a16:creationId xmlns:a16="http://schemas.microsoft.com/office/drawing/2014/main" id="{00000000-0008-0000-0C00-00002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3" name="Text Box 3">
          <a:extLst>
            <a:ext uri="{FF2B5EF4-FFF2-40B4-BE49-F238E27FC236}">
              <a16:creationId xmlns:a16="http://schemas.microsoft.com/office/drawing/2014/main" id="{00000000-0008-0000-0C00-00002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4" name="Text Box 3">
          <a:extLst>
            <a:ext uri="{FF2B5EF4-FFF2-40B4-BE49-F238E27FC236}">
              <a16:creationId xmlns:a16="http://schemas.microsoft.com/office/drawing/2014/main" id="{00000000-0008-0000-0C00-00002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5" name="Text Box 3">
          <a:extLst>
            <a:ext uri="{FF2B5EF4-FFF2-40B4-BE49-F238E27FC236}">
              <a16:creationId xmlns:a16="http://schemas.microsoft.com/office/drawing/2014/main" id="{00000000-0008-0000-0C00-00002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6" name="Text Box 3">
          <a:extLst>
            <a:ext uri="{FF2B5EF4-FFF2-40B4-BE49-F238E27FC236}">
              <a16:creationId xmlns:a16="http://schemas.microsoft.com/office/drawing/2014/main" id="{00000000-0008-0000-0C00-00002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7" name="Text Box 3">
          <a:extLst>
            <a:ext uri="{FF2B5EF4-FFF2-40B4-BE49-F238E27FC236}">
              <a16:creationId xmlns:a16="http://schemas.microsoft.com/office/drawing/2014/main" id="{00000000-0008-0000-0C00-00002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8" name="Text Box 3">
          <a:extLst>
            <a:ext uri="{FF2B5EF4-FFF2-40B4-BE49-F238E27FC236}">
              <a16:creationId xmlns:a16="http://schemas.microsoft.com/office/drawing/2014/main" id="{00000000-0008-0000-0C00-00002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69" name="Text Box 3">
          <a:extLst>
            <a:ext uri="{FF2B5EF4-FFF2-40B4-BE49-F238E27FC236}">
              <a16:creationId xmlns:a16="http://schemas.microsoft.com/office/drawing/2014/main" id="{00000000-0008-0000-0C00-00002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0" name="Text Box 3">
          <a:extLst>
            <a:ext uri="{FF2B5EF4-FFF2-40B4-BE49-F238E27FC236}">
              <a16:creationId xmlns:a16="http://schemas.microsoft.com/office/drawing/2014/main" id="{00000000-0008-0000-0C00-00002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1" name="Text Box 3">
          <a:extLst>
            <a:ext uri="{FF2B5EF4-FFF2-40B4-BE49-F238E27FC236}">
              <a16:creationId xmlns:a16="http://schemas.microsoft.com/office/drawing/2014/main" id="{00000000-0008-0000-0C00-00002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2" name="Text Box 3">
          <a:extLst>
            <a:ext uri="{FF2B5EF4-FFF2-40B4-BE49-F238E27FC236}">
              <a16:creationId xmlns:a16="http://schemas.microsoft.com/office/drawing/2014/main" id="{00000000-0008-0000-0C00-00002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3" name="Text Box 3">
          <a:extLst>
            <a:ext uri="{FF2B5EF4-FFF2-40B4-BE49-F238E27FC236}">
              <a16:creationId xmlns:a16="http://schemas.microsoft.com/office/drawing/2014/main" id="{00000000-0008-0000-0C00-00002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4" name="Text Box 3">
          <a:extLst>
            <a:ext uri="{FF2B5EF4-FFF2-40B4-BE49-F238E27FC236}">
              <a16:creationId xmlns:a16="http://schemas.microsoft.com/office/drawing/2014/main" id="{00000000-0008-0000-0C00-00002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5" name="Text Box 3">
          <a:extLst>
            <a:ext uri="{FF2B5EF4-FFF2-40B4-BE49-F238E27FC236}">
              <a16:creationId xmlns:a16="http://schemas.microsoft.com/office/drawing/2014/main" id="{00000000-0008-0000-0C00-00002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6" name="Text Box 3">
          <a:extLst>
            <a:ext uri="{FF2B5EF4-FFF2-40B4-BE49-F238E27FC236}">
              <a16:creationId xmlns:a16="http://schemas.microsoft.com/office/drawing/2014/main" id="{00000000-0008-0000-0C00-00003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7" name="Text Box 3">
          <a:extLst>
            <a:ext uri="{FF2B5EF4-FFF2-40B4-BE49-F238E27FC236}">
              <a16:creationId xmlns:a16="http://schemas.microsoft.com/office/drawing/2014/main" id="{00000000-0008-0000-0C00-00003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8" name="Text Box 3">
          <a:extLst>
            <a:ext uri="{FF2B5EF4-FFF2-40B4-BE49-F238E27FC236}">
              <a16:creationId xmlns:a16="http://schemas.microsoft.com/office/drawing/2014/main" id="{00000000-0008-0000-0C00-00003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79" name="Text Box 3">
          <a:extLst>
            <a:ext uri="{FF2B5EF4-FFF2-40B4-BE49-F238E27FC236}">
              <a16:creationId xmlns:a16="http://schemas.microsoft.com/office/drawing/2014/main" id="{00000000-0008-0000-0C00-00003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0" name="Text Box 3">
          <a:extLst>
            <a:ext uri="{FF2B5EF4-FFF2-40B4-BE49-F238E27FC236}">
              <a16:creationId xmlns:a16="http://schemas.microsoft.com/office/drawing/2014/main" id="{00000000-0008-0000-0C00-00003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1" name="Text Box 3">
          <a:extLst>
            <a:ext uri="{FF2B5EF4-FFF2-40B4-BE49-F238E27FC236}">
              <a16:creationId xmlns:a16="http://schemas.microsoft.com/office/drawing/2014/main" id="{00000000-0008-0000-0C00-00003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2" name="Text Box 3">
          <a:extLst>
            <a:ext uri="{FF2B5EF4-FFF2-40B4-BE49-F238E27FC236}">
              <a16:creationId xmlns:a16="http://schemas.microsoft.com/office/drawing/2014/main" id="{00000000-0008-0000-0C00-00003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3" name="Text Box 3">
          <a:extLst>
            <a:ext uri="{FF2B5EF4-FFF2-40B4-BE49-F238E27FC236}">
              <a16:creationId xmlns:a16="http://schemas.microsoft.com/office/drawing/2014/main" id="{00000000-0008-0000-0C00-00003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4" name="Text Box 3">
          <a:extLst>
            <a:ext uri="{FF2B5EF4-FFF2-40B4-BE49-F238E27FC236}">
              <a16:creationId xmlns:a16="http://schemas.microsoft.com/office/drawing/2014/main" id="{00000000-0008-0000-0C00-00003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5" name="Text Box 3">
          <a:extLst>
            <a:ext uri="{FF2B5EF4-FFF2-40B4-BE49-F238E27FC236}">
              <a16:creationId xmlns:a16="http://schemas.microsoft.com/office/drawing/2014/main" id="{00000000-0008-0000-0C00-00003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6" name="Text Box 3">
          <a:extLst>
            <a:ext uri="{FF2B5EF4-FFF2-40B4-BE49-F238E27FC236}">
              <a16:creationId xmlns:a16="http://schemas.microsoft.com/office/drawing/2014/main" id="{00000000-0008-0000-0C00-00003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7" name="Text Box 3">
          <a:extLst>
            <a:ext uri="{FF2B5EF4-FFF2-40B4-BE49-F238E27FC236}">
              <a16:creationId xmlns:a16="http://schemas.microsoft.com/office/drawing/2014/main" id="{00000000-0008-0000-0C00-00003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8" name="Text Box 3">
          <a:extLst>
            <a:ext uri="{FF2B5EF4-FFF2-40B4-BE49-F238E27FC236}">
              <a16:creationId xmlns:a16="http://schemas.microsoft.com/office/drawing/2014/main" id="{00000000-0008-0000-0C00-00003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89" name="Text Box 3">
          <a:extLst>
            <a:ext uri="{FF2B5EF4-FFF2-40B4-BE49-F238E27FC236}">
              <a16:creationId xmlns:a16="http://schemas.microsoft.com/office/drawing/2014/main" id="{00000000-0008-0000-0C00-00003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0" name="Text Box 3">
          <a:extLst>
            <a:ext uri="{FF2B5EF4-FFF2-40B4-BE49-F238E27FC236}">
              <a16:creationId xmlns:a16="http://schemas.microsoft.com/office/drawing/2014/main" id="{00000000-0008-0000-0C00-00003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1" name="Text Box 3">
          <a:extLst>
            <a:ext uri="{FF2B5EF4-FFF2-40B4-BE49-F238E27FC236}">
              <a16:creationId xmlns:a16="http://schemas.microsoft.com/office/drawing/2014/main" id="{00000000-0008-0000-0C00-00003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2" name="Text Box 3">
          <a:extLst>
            <a:ext uri="{FF2B5EF4-FFF2-40B4-BE49-F238E27FC236}">
              <a16:creationId xmlns:a16="http://schemas.microsoft.com/office/drawing/2014/main" id="{00000000-0008-0000-0C00-00004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3" name="Text Box 3">
          <a:extLst>
            <a:ext uri="{FF2B5EF4-FFF2-40B4-BE49-F238E27FC236}">
              <a16:creationId xmlns:a16="http://schemas.microsoft.com/office/drawing/2014/main" id="{00000000-0008-0000-0C00-00004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4" name="Text Box 3">
          <a:extLst>
            <a:ext uri="{FF2B5EF4-FFF2-40B4-BE49-F238E27FC236}">
              <a16:creationId xmlns:a16="http://schemas.microsoft.com/office/drawing/2014/main" id="{00000000-0008-0000-0C00-00004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5" name="Text Box 3">
          <a:extLst>
            <a:ext uri="{FF2B5EF4-FFF2-40B4-BE49-F238E27FC236}">
              <a16:creationId xmlns:a16="http://schemas.microsoft.com/office/drawing/2014/main" id="{00000000-0008-0000-0C00-00004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C00-00004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7" name="Text Box 3">
          <a:extLst>
            <a:ext uri="{FF2B5EF4-FFF2-40B4-BE49-F238E27FC236}">
              <a16:creationId xmlns:a16="http://schemas.microsoft.com/office/drawing/2014/main" id="{00000000-0008-0000-0C00-00004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8" name="Text Box 3">
          <a:extLst>
            <a:ext uri="{FF2B5EF4-FFF2-40B4-BE49-F238E27FC236}">
              <a16:creationId xmlns:a16="http://schemas.microsoft.com/office/drawing/2014/main" id="{00000000-0008-0000-0C00-00004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799" name="Text Box 3">
          <a:extLst>
            <a:ext uri="{FF2B5EF4-FFF2-40B4-BE49-F238E27FC236}">
              <a16:creationId xmlns:a16="http://schemas.microsoft.com/office/drawing/2014/main" id="{00000000-0008-0000-0C00-00004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0" name="Text Box 3">
          <a:extLst>
            <a:ext uri="{FF2B5EF4-FFF2-40B4-BE49-F238E27FC236}">
              <a16:creationId xmlns:a16="http://schemas.microsoft.com/office/drawing/2014/main" id="{00000000-0008-0000-0C00-00004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1" name="Text Box 3">
          <a:extLst>
            <a:ext uri="{FF2B5EF4-FFF2-40B4-BE49-F238E27FC236}">
              <a16:creationId xmlns:a16="http://schemas.microsoft.com/office/drawing/2014/main" id="{00000000-0008-0000-0C00-00004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2" name="Text Box 3">
          <a:extLst>
            <a:ext uri="{FF2B5EF4-FFF2-40B4-BE49-F238E27FC236}">
              <a16:creationId xmlns:a16="http://schemas.microsoft.com/office/drawing/2014/main" id="{00000000-0008-0000-0C00-00004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3" name="Text Box 3">
          <a:extLst>
            <a:ext uri="{FF2B5EF4-FFF2-40B4-BE49-F238E27FC236}">
              <a16:creationId xmlns:a16="http://schemas.microsoft.com/office/drawing/2014/main" id="{00000000-0008-0000-0C00-00004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4" name="Text Box 3">
          <a:extLst>
            <a:ext uri="{FF2B5EF4-FFF2-40B4-BE49-F238E27FC236}">
              <a16:creationId xmlns:a16="http://schemas.microsoft.com/office/drawing/2014/main" id="{00000000-0008-0000-0C00-00004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5" name="Text Box 3">
          <a:extLst>
            <a:ext uri="{FF2B5EF4-FFF2-40B4-BE49-F238E27FC236}">
              <a16:creationId xmlns:a16="http://schemas.microsoft.com/office/drawing/2014/main" id="{00000000-0008-0000-0C00-00004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6" name="Text Box 3">
          <a:extLst>
            <a:ext uri="{FF2B5EF4-FFF2-40B4-BE49-F238E27FC236}">
              <a16:creationId xmlns:a16="http://schemas.microsoft.com/office/drawing/2014/main" id="{00000000-0008-0000-0C00-00004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7" name="Text Box 3">
          <a:extLst>
            <a:ext uri="{FF2B5EF4-FFF2-40B4-BE49-F238E27FC236}">
              <a16:creationId xmlns:a16="http://schemas.microsoft.com/office/drawing/2014/main" id="{00000000-0008-0000-0C00-00004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8" name="Text Box 3">
          <a:extLst>
            <a:ext uri="{FF2B5EF4-FFF2-40B4-BE49-F238E27FC236}">
              <a16:creationId xmlns:a16="http://schemas.microsoft.com/office/drawing/2014/main" id="{00000000-0008-0000-0C00-00005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09" name="Text Box 3">
          <a:extLst>
            <a:ext uri="{FF2B5EF4-FFF2-40B4-BE49-F238E27FC236}">
              <a16:creationId xmlns:a16="http://schemas.microsoft.com/office/drawing/2014/main" id="{00000000-0008-0000-0C00-00005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0" name="Text Box 3">
          <a:extLst>
            <a:ext uri="{FF2B5EF4-FFF2-40B4-BE49-F238E27FC236}">
              <a16:creationId xmlns:a16="http://schemas.microsoft.com/office/drawing/2014/main" id="{00000000-0008-0000-0C00-00005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1" name="Text Box 3">
          <a:extLst>
            <a:ext uri="{FF2B5EF4-FFF2-40B4-BE49-F238E27FC236}">
              <a16:creationId xmlns:a16="http://schemas.microsoft.com/office/drawing/2014/main" id="{00000000-0008-0000-0C00-00005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2" name="Text Box 3">
          <a:extLst>
            <a:ext uri="{FF2B5EF4-FFF2-40B4-BE49-F238E27FC236}">
              <a16:creationId xmlns:a16="http://schemas.microsoft.com/office/drawing/2014/main" id="{00000000-0008-0000-0C00-00005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3" name="Text Box 3">
          <a:extLst>
            <a:ext uri="{FF2B5EF4-FFF2-40B4-BE49-F238E27FC236}">
              <a16:creationId xmlns:a16="http://schemas.microsoft.com/office/drawing/2014/main" id="{00000000-0008-0000-0C00-00005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4" name="Text Box 3">
          <a:extLst>
            <a:ext uri="{FF2B5EF4-FFF2-40B4-BE49-F238E27FC236}">
              <a16:creationId xmlns:a16="http://schemas.microsoft.com/office/drawing/2014/main" id="{00000000-0008-0000-0C00-00005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5" name="Text Box 3">
          <a:extLst>
            <a:ext uri="{FF2B5EF4-FFF2-40B4-BE49-F238E27FC236}">
              <a16:creationId xmlns:a16="http://schemas.microsoft.com/office/drawing/2014/main" id="{00000000-0008-0000-0C00-00005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6" name="Text Box 3">
          <a:extLst>
            <a:ext uri="{FF2B5EF4-FFF2-40B4-BE49-F238E27FC236}">
              <a16:creationId xmlns:a16="http://schemas.microsoft.com/office/drawing/2014/main" id="{00000000-0008-0000-0C00-00005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7" name="Text Box 3">
          <a:extLst>
            <a:ext uri="{FF2B5EF4-FFF2-40B4-BE49-F238E27FC236}">
              <a16:creationId xmlns:a16="http://schemas.microsoft.com/office/drawing/2014/main" id="{00000000-0008-0000-0C00-00005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8" name="Text Box 3">
          <a:extLst>
            <a:ext uri="{FF2B5EF4-FFF2-40B4-BE49-F238E27FC236}">
              <a16:creationId xmlns:a16="http://schemas.microsoft.com/office/drawing/2014/main" id="{00000000-0008-0000-0C00-00005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19" name="Text Box 3">
          <a:extLst>
            <a:ext uri="{FF2B5EF4-FFF2-40B4-BE49-F238E27FC236}">
              <a16:creationId xmlns:a16="http://schemas.microsoft.com/office/drawing/2014/main" id="{00000000-0008-0000-0C00-00005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0" name="Text Box 3">
          <a:extLst>
            <a:ext uri="{FF2B5EF4-FFF2-40B4-BE49-F238E27FC236}">
              <a16:creationId xmlns:a16="http://schemas.microsoft.com/office/drawing/2014/main" id="{00000000-0008-0000-0C00-00005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1" name="Text Box 3">
          <a:extLst>
            <a:ext uri="{FF2B5EF4-FFF2-40B4-BE49-F238E27FC236}">
              <a16:creationId xmlns:a16="http://schemas.microsoft.com/office/drawing/2014/main" id="{00000000-0008-0000-0C00-00005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2" name="Text Box 3">
          <a:extLst>
            <a:ext uri="{FF2B5EF4-FFF2-40B4-BE49-F238E27FC236}">
              <a16:creationId xmlns:a16="http://schemas.microsoft.com/office/drawing/2014/main" id="{00000000-0008-0000-0C00-00005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3" name="Text Box 3">
          <a:extLst>
            <a:ext uri="{FF2B5EF4-FFF2-40B4-BE49-F238E27FC236}">
              <a16:creationId xmlns:a16="http://schemas.microsoft.com/office/drawing/2014/main" id="{00000000-0008-0000-0C00-00005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4" name="Text Box 3">
          <a:extLst>
            <a:ext uri="{FF2B5EF4-FFF2-40B4-BE49-F238E27FC236}">
              <a16:creationId xmlns:a16="http://schemas.microsoft.com/office/drawing/2014/main" id="{00000000-0008-0000-0C00-00006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5" name="Text Box 3">
          <a:extLst>
            <a:ext uri="{FF2B5EF4-FFF2-40B4-BE49-F238E27FC236}">
              <a16:creationId xmlns:a16="http://schemas.microsoft.com/office/drawing/2014/main" id="{00000000-0008-0000-0C00-00006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6" name="Text Box 3">
          <a:extLst>
            <a:ext uri="{FF2B5EF4-FFF2-40B4-BE49-F238E27FC236}">
              <a16:creationId xmlns:a16="http://schemas.microsoft.com/office/drawing/2014/main" id="{00000000-0008-0000-0C00-00006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7" name="Text Box 3">
          <a:extLst>
            <a:ext uri="{FF2B5EF4-FFF2-40B4-BE49-F238E27FC236}">
              <a16:creationId xmlns:a16="http://schemas.microsoft.com/office/drawing/2014/main" id="{00000000-0008-0000-0C00-00006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8" name="Text Box 3">
          <a:extLst>
            <a:ext uri="{FF2B5EF4-FFF2-40B4-BE49-F238E27FC236}">
              <a16:creationId xmlns:a16="http://schemas.microsoft.com/office/drawing/2014/main" id="{00000000-0008-0000-0C00-00006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29" name="Text Box 3">
          <a:extLst>
            <a:ext uri="{FF2B5EF4-FFF2-40B4-BE49-F238E27FC236}">
              <a16:creationId xmlns:a16="http://schemas.microsoft.com/office/drawing/2014/main" id="{00000000-0008-0000-0C00-00006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0" name="Text Box 3">
          <a:extLst>
            <a:ext uri="{FF2B5EF4-FFF2-40B4-BE49-F238E27FC236}">
              <a16:creationId xmlns:a16="http://schemas.microsoft.com/office/drawing/2014/main" id="{00000000-0008-0000-0C00-00006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1" name="Text Box 3">
          <a:extLst>
            <a:ext uri="{FF2B5EF4-FFF2-40B4-BE49-F238E27FC236}">
              <a16:creationId xmlns:a16="http://schemas.microsoft.com/office/drawing/2014/main" id="{00000000-0008-0000-0C00-00006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2" name="Text Box 3">
          <a:extLst>
            <a:ext uri="{FF2B5EF4-FFF2-40B4-BE49-F238E27FC236}">
              <a16:creationId xmlns:a16="http://schemas.microsoft.com/office/drawing/2014/main" id="{00000000-0008-0000-0C00-00006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3" name="Text Box 3">
          <a:extLst>
            <a:ext uri="{FF2B5EF4-FFF2-40B4-BE49-F238E27FC236}">
              <a16:creationId xmlns:a16="http://schemas.microsoft.com/office/drawing/2014/main" id="{00000000-0008-0000-0C00-00006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4" name="Text Box 3">
          <a:extLst>
            <a:ext uri="{FF2B5EF4-FFF2-40B4-BE49-F238E27FC236}">
              <a16:creationId xmlns:a16="http://schemas.microsoft.com/office/drawing/2014/main" id="{00000000-0008-0000-0C00-00006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5" name="Text Box 3">
          <a:extLst>
            <a:ext uri="{FF2B5EF4-FFF2-40B4-BE49-F238E27FC236}">
              <a16:creationId xmlns:a16="http://schemas.microsoft.com/office/drawing/2014/main" id="{00000000-0008-0000-0C00-00006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6" name="Text Box 3">
          <a:extLst>
            <a:ext uri="{FF2B5EF4-FFF2-40B4-BE49-F238E27FC236}">
              <a16:creationId xmlns:a16="http://schemas.microsoft.com/office/drawing/2014/main" id="{00000000-0008-0000-0C00-00006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7" name="Text Box 3">
          <a:extLst>
            <a:ext uri="{FF2B5EF4-FFF2-40B4-BE49-F238E27FC236}">
              <a16:creationId xmlns:a16="http://schemas.microsoft.com/office/drawing/2014/main" id="{00000000-0008-0000-0C00-00006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8" name="Text Box 3">
          <a:extLst>
            <a:ext uri="{FF2B5EF4-FFF2-40B4-BE49-F238E27FC236}">
              <a16:creationId xmlns:a16="http://schemas.microsoft.com/office/drawing/2014/main" id="{00000000-0008-0000-0C00-00006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39" name="Text Box 3">
          <a:extLst>
            <a:ext uri="{FF2B5EF4-FFF2-40B4-BE49-F238E27FC236}">
              <a16:creationId xmlns:a16="http://schemas.microsoft.com/office/drawing/2014/main" id="{00000000-0008-0000-0C00-00006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0" name="Text Box 3">
          <a:extLst>
            <a:ext uri="{FF2B5EF4-FFF2-40B4-BE49-F238E27FC236}">
              <a16:creationId xmlns:a16="http://schemas.microsoft.com/office/drawing/2014/main" id="{00000000-0008-0000-0C00-00007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1" name="Text Box 3">
          <a:extLst>
            <a:ext uri="{FF2B5EF4-FFF2-40B4-BE49-F238E27FC236}">
              <a16:creationId xmlns:a16="http://schemas.microsoft.com/office/drawing/2014/main" id="{00000000-0008-0000-0C00-00007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2" name="Text Box 3">
          <a:extLst>
            <a:ext uri="{FF2B5EF4-FFF2-40B4-BE49-F238E27FC236}">
              <a16:creationId xmlns:a16="http://schemas.microsoft.com/office/drawing/2014/main" id="{00000000-0008-0000-0C00-00007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3" name="Text Box 3">
          <a:extLst>
            <a:ext uri="{FF2B5EF4-FFF2-40B4-BE49-F238E27FC236}">
              <a16:creationId xmlns:a16="http://schemas.microsoft.com/office/drawing/2014/main" id="{00000000-0008-0000-0C00-00007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4" name="Text Box 3">
          <a:extLst>
            <a:ext uri="{FF2B5EF4-FFF2-40B4-BE49-F238E27FC236}">
              <a16:creationId xmlns:a16="http://schemas.microsoft.com/office/drawing/2014/main" id="{00000000-0008-0000-0C00-00007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5" name="Text Box 3">
          <a:extLst>
            <a:ext uri="{FF2B5EF4-FFF2-40B4-BE49-F238E27FC236}">
              <a16:creationId xmlns:a16="http://schemas.microsoft.com/office/drawing/2014/main" id="{00000000-0008-0000-0C00-00007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6" name="Text Box 3">
          <a:extLst>
            <a:ext uri="{FF2B5EF4-FFF2-40B4-BE49-F238E27FC236}">
              <a16:creationId xmlns:a16="http://schemas.microsoft.com/office/drawing/2014/main" id="{00000000-0008-0000-0C00-00007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7" name="Text Box 3">
          <a:extLst>
            <a:ext uri="{FF2B5EF4-FFF2-40B4-BE49-F238E27FC236}">
              <a16:creationId xmlns:a16="http://schemas.microsoft.com/office/drawing/2014/main" id="{00000000-0008-0000-0C00-00007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8" name="Text Box 3">
          <a:extLst>
            <a:ext uri="{FF2B5EF4-FFF2-40B4-BE49-F238E27FC236}">
              <a16:creationId xmlns:a16="http://schemas.microsoft.com/office/drawing/2014/main" id="{00000000-0008-0000-0C00-00007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49" name="Text Box 3">
          <a:extLst>
            <a:ext uri="{FF2B5EF4-FFF2-40B4-BE49-F238E27FC236}">
              <a16:creationId xmlns:a16="http://schemas.microsoft.com/office/drawing/2014/main" id="{00000000-0008-0000-0C00-00007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0" name="Text Box 3">
          <a:extLst>
            <a:ext uri="{FF2B5EF4-FFF2-40B4-BE49-F238E27FC236}">
              <a16:creationId xmlns:a16="http://schemas.microsoft.com/office/drawing/2014/main" id="{00000000-0008-0000-0C00-00007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1" name="Text Box 3">
          <a:extLst>
            <a:ext uri="{FF2B5EF4-FFF2-40B4-BE49-F238E27FC236}">
              <a16:creationId xmlns:a16="http://schemas.microsoft.com/office/drawing/2014/main" id="{00000000-0008-0000-0C00-00007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2" name="Text Box 3">
          <a:extLst>
            <a:ext uri="{FF2B5EF4-FFF2-40B4-BE49-F238E27FC236}">
              <a16:creationId xmlns:a16="http://schemas.microsoft.com/office/drawing/2014/main" id="{00000000-0008-0000-0C00-00007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3" name="Text Box 3">
          <a:extLst>
            <a:ext uri="{FF2B5EF4-FFF2-40B4-BE49-F238E27FC236}">
              <a16:creationId xmlns:a16="http://schemas.microsoft.com/office/drawing/2014/main" id="{00000000-0008-0000-0C00-00007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4" name="Text Box 3">
          <a:extLst>
            <a:ext uri="{FF2B5EF4-FFF2-40B4-BE49-F238E27FC236}">
              <a16:creationId xmlns:a16="http://schemas.microsoft.com/office/drawing/2014/main" id="{00000000-0008-0000-0C00-00007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5" name="Text Box 3">
          <a:extLst>
            <a:ext uri="{FF2B5EF4-FFF2-40B4-BE49-F238E27FC236}">
              <a16:creationId xmlns:a16="http://schemas.microsoft.com/office/drawing/2014/main" id="{00000000-0008-0000-0C00-00007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6" name="Text Box 3">
          <a:extLst>
            <a:ext uri="{FF2B5EF4-FFF2-40B4-BE49-F238E27FC236}">
              <a16:creationId xmlns:a16="http://schemas.microsoft.com/office/drawing/2014/main" id="{00000000-0008-0000-0C00-00008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7" name="Text Box 3">
          <a:extLst>
            <a:ext uri="{FF2B5EF4-FFF2-40B4-BE49-F238E27FC236}">
              <a16:creationId xmlns:a16="http://schemas.microsoft.com/office/drawing/2014/main" id="{00000000-0008-0000-0C00-00008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8" name="Text Box 3">
          <a:extLst>
            <a:ext uri="{FF2B5EF4-FFF2-40B4-BE49-F238E27FC236}">
              <a16:creationId xmlns:a16="http://schemas.microsoft.com/office/drawing/2014/main" id="{00000000-0008-0000-0C00-00008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59" name="Text Box 3">
          <a:extLst>
            <a:ext uri="{FF2B5EF4-FFF2-40B4-BE49-F238E27FC236}">
              <a16:creationId xmlns:a16="http://schemas.microsoft.com/office/drawing/2014/main" id="{00000000-0008-0000-0C00-00008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0" name="Text Box 3">
          <a:extLst>
            <a:ext uri="{FF2B5EF4-FFF2-40B4-BE49-F238E27FC236}">
              <a16:creationId xmlns:a16="http://schemas.microsoft.com/office/drawing/2014/main" id="{00000000-0008-0000-0C00-00008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1" name="Text Box 3">
          <a:extLst>
            <a:ext uri="{FF2B5EF4-FFF2-40B4-BE49-F238E27FC236}">
              <a16:creationId xmlns:a16="http://schemas.microsoft.com/office/drawing/2014/main" id="{00000000-0008-0000-0C00-00008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2" name="Text Box 3">
          <a:extLst>
            <a:ext uri="{FF2B5EF4-FFF2-40B4-BE49-F238E27FC236}">
              <a16:creationId xmlns:a16="http://schemas.microsoft.com/office/drawing/2014/main" id="{00000000-0008-0000-0C00-00008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3" name="Text Box 3">
          <a:extLst>
            <a:ext uri="{FF2B5EF4-FFF2-40B4-BE49-F238E27FC236}">
              <a16:creationId xmlns:a16="http://schemas.microsoft.com/office/drawing/2014/main" id="{00000000-0008-0000-0C00-00008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4" name="Text Box 3">
          <a:extLst>
            <a:ext uri="{FF2B5EF4-FFF2-40B4-BE49-F238E27FC236}">
              <a16:creationId xmlns:a16="http://schemas.microsoft.com/office/drawing/2014/main" id="{00000000-0008-0000-0C00-00008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5" name="Text Box 3">
          <a:extLst>
            <a:ext uri="{FF2B5EF4-FFF2-40B4-BE49-F238E27FC236}">
              <a16:creationId xmlns:a16="http://schemas.microsoft.com/office/drawing/2014/main" id="{00000000-0008-0000-0C00-00008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6" name="Text Box 3">
          <a:extLst>
            <a:ext uri="{FF2B5EF4-FFF2-40B4-BE49-F238E27FC236}">
              <a16:creationId xmlns:a16="http://schemas.microsoft.com/office/drawing/2014/main" id="{00000000-0008-0000-0C00-00008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7" name="Text Box 3">
          <a:extLst>
            <a:ext uri="{FF2B5EF4-FFF2-40B4-BE49-F238E27FC236}">
              <a16:creationId xmlns:a16="http://schemas.microsoft.com/office/drawing/2014/main" id="{00000000-0008-0000-0C00-00008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8" name="Text Box 3">
          <a:extLst>
            <a:ext uri="{FF2B5EF4-FFF2-40B4-BE49-F238E27FC236}">
              <a16:creationId xmlns:a16="http://schemas.microsoft.com/office/drawing/2014/main" id="{00000000-0008-0000-0C00-00008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69" name="Text Box 3">
          <a:extLst>
            <a:ext uri="{FF2B5EF4-FFF2-40B4-BE49-F238E27FC236}">
              <a16:creationId xmlns:a16="http://schemas.microsoft.com/office/drawing/2014/main" id="{00000000-0008-0000-0C00-00008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0" name="Text Box 3">
          <a:extLst>
            <a:ext uri="{FF2B5EF4-FFF2-40B4-BE49-F238E27FC236}">
              <a16:creationId xmlns:a16="http://schemas.microsoft.com/office/drawing/2014/main" id="{00000000-0008-0000-0C00-00008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1" name="Text Box 3">
          <a:extLst>
            <a:ext uri="{FF2B5EF4-FFF2-40B4-BE49-F238E27FC236}">
              <a16:creationId xmlns:a16="http://schemas.microsoft.com/office/drawing/2014/main" id="{00000000-0008-0000-0C00-00008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2" name="Text Box 3">
          <a:extLst>
            <a:ext uri="{FF2B5EF4-FFF2-40B4-BE49-F238E27FC236}">
              <a16:creationId xmlns:a16="http://schemas.microsoft.com/office/drawing/2014/main" id="{00000000-0008-0000-0C00-00009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3" name="Text Box 3">
          <a:extLst>
            <a:ext uri="{FF2B5EF4-FFF2-40B4-BE49-F238E27FC236}">
              <a16:creationId xmlns:a16="http://schemas.microsoft.com/office/drawing/2014/main" id="{00000000-0008-0000-0C00-00009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4" name="Text Box 3">
          <a:extLst>
            <a:ext uri="{FF2B5EF4-FFF2-40B4-BE49-F238E27FC236}">
              <a16:creationId xmlns:a16="http://schemas.microsoft.com/office/drawing/2014/main" id="{00000000-0008-0000-0C00-00009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5" name="Text Box 3">
          <a:extLst>
            <a:ext uri="{FF2B5EF4-FFF2-40B4-BE49-F238E27FC236}">
              <a16:creationId xmlns:a16="http://schemas.microsoft.com/office/drawing/2014/main" id="{00000000-0008-0000-0C00-00009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6" name="Text Box 3">
          <a:extLst>
            <a:ext uri="{FF2B5EF4-FFF2-40B4-BE49-F238E27FC236}">
              <a16:creationId xmlns:a16="http://schemas.microsoft.com/office/drawing/2014/main" id="{00000000-0008-0000-0C00-00009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7" name="Text Box 3">
          <a:extLst>
            <a:ext uri="{FF2B5EF4-FFF2-40B4-BE49-F238E27FC236}">
              <a16:creationId xmlns:a16="http://schemas.microsoft.com/office/drawing/2014/main" id="{00000000-0008-0000-0C00-00009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8" name="Text Box 3">
          <a:extLst>
            <a:ext uri="{FF2B5EF4-FFF2-40B4-BE49-F238E27FC236}">
              <a16:creationId xmlns:a16="http://schemas.microsoft.com/office/drawing/2014/main" id="{00000000-0008-0000-0C00-00009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79" name="Text Box 3">
          <a:extLst>
            <a:ext uri="{FF2B5EF4-FFF2-40B4-BE49-F238E27FC236}">
              <a16:creationId xmlns:a16="http://schemas.microsoft.com/office/drawing/2014/main" id="{00000000-0008-0000-0C00-00009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0" name="Text Box 3">
          <a:extLst>
            <a:ext uri="{FF2B5EF4-FFF2-40B4-BE49-F238E27FC236}">
              <a16:creationId xmlns:a16="http://schemas.microsoft.com/office/drawing/2014/main" id="{00000000-0008-0000-0C00-00009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1" name="Text Box 3">
          <a:extLst>
            <a:ext uri="{FF2B5EF4-FFF2-40B4-BE49-F238E27FC236}">
              <a16:creationId xmlns:a16="http://schemas.microsoft.com/office/drawing/2014/main" id="{00000000-0008-0000-0C00-00009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2" name="Text Box 3">
          <a:extLst>
            <a:ext uri="{FF2B5EF4-FFF2-40B4-BE49-F238E27FC236}">
              <a16:creationId xmlns:a16="http://schemas.microsoft.com/office/drawing/2014/main" id="{00000000-0008-0000-0C00-00009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3" name="Text Box 3">
          <a:extLst>
            <a:ext uri="{FF2B5EF4-FFF2-40B4-BE49-F238E27FC236}">
              <a16:creationId xmlns:a16="http://schemas.microsoft.com/office/drawing/2014/main" id="{00000000-0008-0000-0C00-00009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4" name="Text Box 3">
          <a:extLst>
            <a:ext uri="{FF2B5EF4-FFF2-40B4-BE49-F238E27FC236}">
              <a16:creationId xmlns:a16="http://schemas.microsoft.com/office/drawing/2014/main" id="{00000000-0008-0000-0C00-00009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5" name="Text Box 3">
          <a:extLst>
            <a:ext uri="{FF2B5EF4-FFF2-40B4-BE49-F238E27FC236}">
              <a16:creationId xmlns:a16="http://schemas.microsoft.com/office/drawing/2014/main" id="{00000000-0008-0000-0C00-00009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6" name="Text Box 3">
          <a:extLst>
            <a:ext uri="{FF2B5EF4-FFF2-40B4-BE49-F238E27FC236}">
              <a16:creationId xmlns:a16="http://schemas.microsoft.com/office/drawing/2014/main" id="{00000000-0008-0000-0C00-00009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7" name="Text Box 3">
          <a:extLst>
            <a:ext uri="{FF2B5EF4-FFF2-40B4-BE49-F238E27FC236}">
              <a16:creationId xmlns:a16="http://schemas.microsoft.com/office/drawing/2014/main" id="{00000000-0008-0000-0C00-00009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8" name="Text Box 3">
          <a:extLst>
            <a:ext uri="{FF2B5EF4-FFF2-40B4-BE49-F238E27FC236}">
              <a16:creationId xmlns:a16="http://schemas.microsoft.com/office/drawing/2014/main" id="{00000000-0008-0000-0C00-0000A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89" name="Text Box 3">
          <a:extLst>
            <a:ext uri="{FF2B5EF4-FFF2-40B4-BE49-F238E27FC236}">
              <a16:creationId xmlns:a16="http://schemas.microsoft.com/office/drawing/2014/main" id="{00000000-0008-0000-0C00-0000A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0" name="Text Box 3">
          <a:extLst>
            <a:ext uri="{FF2B5EF4-FFF2-40B4-BE49-F238E27FC236}">
              <a16:creationId xmlns:a16="http://schemas.microsoft.com/office/drawing/2014/main" id="{00000000-0008-0000-0C00-0000A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1" name="Text Box 3">
          <a:extLst>
            <a:ext uri="{FF2B5EF4-FFF2-40B4-BE49-F238E27FC236}">
              <a16:creationId xmlns:a16="http://schemas.microsoft.com/office/drawing/2014/main" id="{00000000-0008-0000-0C00-0000A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2" name="Text Box 3">
          <a:extLst>
            <a:ext uri="{FF2B5EF4-FFF2-40B4-BE49-F238E27FC236}">
              <a16:creationId xmlns:a16="http://schemas.microsoft.com/office/drawing/2014/main" id="{00000000-0008-0000-0C00-0000A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3" name="Text Box 3">
          <a:extLst>
            <a:ext uri="{FF2B5EF4-FFF2-40B4-BE49-F238E27FC236}">
              <a16:creationId xmlns:a16="http://schemas.microsoft.com/office/drawing/2014/main" id="{00000000-0008-0000-0C00-0000A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4" name="Text Box 3">
          <a:extLst>
            <a:ext uri="{FF2B5EF4-FFF2-40B4-BE49-F238E27FC236}">
              <a16:creationId xmlns:a16="http://schemas.microsoft.com/office/drawing/2014/main" id="{00000000-0008-0000-0C00-0000A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5" name="Text Box 3">
          <a:extLst>
            <a:ext uri="{FF2B5EF4-FFF2-40B4-BE49-F238E27FC236}">
              <a16:creationId xmlns:a16="http://schemas.microsoft.com/office/drawing/2014/main" id="{00000000-0008-0000-0C00-0000A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6" name="Text Box 3">
          <a:extLst>
            <a:ext uri="{FF2B5EF4-FFF2-40B4-BE49-F238E27FC236}">
              <a16:creationId xmlns:a16="http://schemas.microsoft.com/office/drawing/2014/main" id="{00000000-0008-0000-0C00-0000A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7" name="Text Box 3">
          <a:extLst>
            <a:ext uri="{FF2B5EF4-FFF2-40B4-BE49-F238E27FC236}">
              <a16:creationId xmlns:a16="http://schemas.microsoft.com/office/drawing/2014/main" id="{00000000-0008-0000-0C00-0000A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8" name="Text Box 3">
          <a:extLst>
            <a:ext uri="{FF2B5EF4-FFF2-40B4-BE49-F238E27FC236}">
              <a16:creationId xmlns:a16="http://schemas.microsoft.com/office/drawing/2014/main" id="{00000000-0008-0000-0C00-0000A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899" name="Text Box 3">
          <a:extLst>
            <a:ext uri="{FF2B5EF4-FFF2-40B4-BE49-F238E27FC236}">
              <a16:creationId xmlns:a16="http://schemas.microsoft.com/office/drawing/2014/main" id="{00000000-0008-0000-0C00-0000A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0" name="Text Box 3">
          <a:extLst>
            <a:ext uri="{FF2B5EF4-FFF2-40B4-BE49-F238E27FC236}">
              <a16:creationId xmlns:a16="http://schemas.microsoft.com/office/drawing/2014/main" id="{00000000-0008-0000-0C00-0000A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1" name="Text Box 3">
          <a:extLst>
            <a:ext uri="{FF2B5EF4-FFF2-40B4-BE49-F238E27FC236}">
              <a16:creationId xmlns:a16="http://schemas.microsoft.com/office/drawing/2014/main" id="{00000000-0008-0000-0C00-0000A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2" name="Text Box 3">
          <a:extLst>
            <a:ext uri="{FF2B5EF4-FFF2-40B4-BE49-F238E27FC236}">
              <a16:creationId xmlns:a16="http://schemas.microsoft.com/office/drawing/2014/main" id="{00000000-0008-0000-0C00-0000A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3" name="Text Box 3">
          <a:extLst>
            <a:ext uri="{FF2B5EF4-FFF2-40B4-BE49-F238E27FC236}">
              <a16:creationId xmlns:a16="http://schemas.microsoft.com/office/drawing/2014/main" id="{00000000-0008-0000-0C00-0000A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4" name="Text Box 3">
          <a:extLst>
            <a:ext uri="{FF2B5EF4-FFF2-40B4-BE49-F238E27FC236}">
              <a16:creationId xmlns:a16="http://schemas.microsoft.com/office/drawing/2014/main" id="{00000000-0008-0000-0C00-0000B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5" name="Text Box 3">
          <a:extLst>
            <a:ext uri="{FF2B5EF4-FFF2-40B4-BE49-F238E27FC236}">
              <a16:creationId xmlns:a16="http://schemas.microsoft.com/office/drawing/2014/main" id="{00000000-0008-0000-0C00-0000B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6" name="Text Box 3">
          <a:extLst>
            <a:ext uri="{FF2B5EF4-FFF2-40B4-BE49-F238E27FC236}">
              <a16:creationId xmlns:a16="http://schemas.microsoft.com/office/drawing/2014/main" id="{00000000-0008-0000-0C00-0000B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7" name="Text Box 3">
          <a:extLst>
            <a:ext uri="{FF2B5EF4-FFF2-40B4-BE49-F238E27FC236}">
              <a16:creationId xmlns:a16="http://schemas.microsoft.com/office/drawing/2014/main" id="{00000000-0008-0000-0C00-0000B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8" name="Text Box 3">
          <a:extLst>
            <a:ext uri="{FF2B5EF4-FFF2-40B4-BE49-F238E27FC236}">
              <a16:creationId xmlns:a16="http://schemas.microsoft.com/office/drawing/2014/main" id="{00000000-0008-0000-0C00-0000B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09" name="Text Box 3">
          <a:extLst>
            <a:ext uri="{FF2B5EF4-FFF2-40B4-BE49-F238E27FC236}">
              <a16:creationId xmlns:a16="http://schemas.microsoft.com/office/drawing/2014/main" id="{00000000-0008-0000-0C00-0000B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0" name="Text Box 3">
          <a:extLst>
            <a:ext uri="{FF2B5EF4-FFF2-40B4-BE49-F238E27FC236}">
              <a16:creationId xmlns:a16="http://schemas.microsoft.com/office/drawing/2014/main" id="{00000000-0008-0000-0C00-0000B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1" name="Text Box 3">
          <a:extLst>
            <a:ext uri="{FF2B5EF4-FFF2-40B4-BE49-F238E27FC236}">
              <a16:creationId xmlns:a16="http://schemas.microsoft.com/office/drawing/2014/main" id="{00000000-0008-0000-0C00-0000B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2" name="Text Box 3">
          <a:extLst>
            <a:ext uri="{FF2B5EF4-FFF2-40B4-BE49-F238E27FC236}">
              <a16:creationId xmlns:a16="http://schemas.microsoft.com/office/drawing/2014/main" id="{00000000-0008-0000-0C00-0000B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3" name="Text Box 3">
          <a:extLst>
            <a:ext uri="{FF2B5EF4-FFF2-40B4-BE49-F238E27FC236}">
              <a16:creationId xmlns:a16="http://schemas.microsoft.com/office/drawing/2014/main" id="{00000000-0008-0000-0C00-0000B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4" name="Text Box 3">
          <a:extLst>
            <a:ext uri="{FF2B5EF4-FFF2-40B4-BE49-F238E27FC236}">
              <a16:creationId xmlns:a16="http://schemas.microsoft.com/office/drawing/2014/main" id="{00000000-0008-0000-0C00-0000B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5" name="Text Box 3">
          <a:extLst>
            <a:ext uri="{FF2B5EF4-FFF2-40B4-BE49-F238E27FC236}">
              <a16:creationId xmlns:a16="http://schemas.microsoft.com/office/drawing/2014/main" id="{00000000-0008-0000-0C00-0000B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6" name="Text Box 3">
          <a:extLst>
            <a:ext uri="{FF2B5EF4-FFF2-40B4-BE49-F238E27FC236}">
              <a16:creationId xmlns:a16="http://schemas.microsoft.com/office/drawing/2014/main" id="{00000000-0008-0000-0C00-0000B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7" name="Text Box 3">
          <a:extLst>
            <a:ext uri="{FF2B5EF4-FFF2-40B4-BE49-F238E27FC236}">
              <a16:creationId xmlns:a16="http://schemas.microsoft.com/office/drawing/2014/main" id="{00000000-0008-0000-0C00-0000B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8" name="Text Box 3">
          <a:extLst>
            <a:ext uri="{FF2B5EF4-FFF2-40B4-BE49-F238E27FC236}">
              <a16:creationId xmlns:a16="http://schemas.microsoft.com/office/drawing/2014/main" id="{00000000-0008-0000-0C00-0000B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19" name="Text Box 3">
          <a:extLst>
            <a:ext uri="{FF2B5EF4-FFF2-40B4-BE49-F238E27FC236}">
              <a16:creationId xmlns:a16="http://schemas.microsoft.com/office/drawing/2014/main" id="{00000000-0008-0000-0C00-0000B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0" name="Text Box 3">
          <a:extLst>
            <a:ext uri="{FF2B5EF4-FFF2-40B4-BE49-F238E27FC236}">
              <a16:creationId xmlns:a16="http://schemas.microsoft.com/office/drawing/2014/main" id="{00000000-0008-0000-0C00-0000C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1" name="Text Box 3">
          <a:extLst>
            <a:ext uri="{FF2B5EF4-FFF2-40B4-BE49-F238E27FC236}">
              <a16:creationId xmlns:a16="http://schemas.microsoft.com/office/drawing/2014/main" id="{00000000-0008-0000-0C00-0000C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2" name="Text Box 3">
          <a:extLst>
            <a:ext uri="{FF2B5EF4-FFF2-40B4-BE49-F238E27FC236}">
              <a16:creationId xmlns:a16="http://schemas.microsoft.com/office/drawing/2014/main" id="{00000000-0008-0000-0C00-0000C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3" name="Text Box 3">
          <a:extLst>
            <a:ext uri="{FF2B5EF4-FFF2-40B4-BE49-F238E27FC236}">
              <a16:creationId xmlns:a16="http://schemas.microsoft.com/office/drawing/2014/main" id="{00000000-0008-0000-0C00-0000C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4" name="Text Box 3">
          <a:extLst>
            <a:ext uri="{FF2B5EF4-FFF2-40B4-BE49-F238E27FC236}">
              <a16:creationId xmlns:a16="http://schemas.microsoft.com/office/drawing/2014/main" id="{00000000-0008-0000-0C00-0000C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5" name="Text Box 3">
          <a:extLst>
            <a:ext uri="{FF2B5EF4-FFF2-40B4-BE49-F238E27FC236}">
              <a16:creationId xmlns:a16="http://schemas.microsoft.com/office/drawing/2014/main" id="{00000000-0008-0000-0C00-0000C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6" name="Text Box 3">
          <a:extLst>
            <a:ext uri="{FF2B5EF4-FFF2-40B4-BE49-F238E27FC236}">
              <a16:creationId xmlns:a16="http://schemas.microsoft.com/office/drawing/2014/main" id="{00000000-0008-0000-0C00-0000C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7" name="Text Box 3">
          <a:extLst>
            <a:ext uri="{FF2B5EF4-FFF2-40B4-BE49-F238E27FC236}">
              <a16:creationId xmlns:a16="http://schemas.microsoft.com/office/drawing/2014/main" id="{00000000-0008-0000-0C00-0000C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8" name="Text Box 3">
          <a:extLst>
            <a:ext uri="{FF2B5EF4-FFF2-40B4-BE49-F238E27FC236}">
              <a16:creationId xmlns:a16="http://schemas.microsoft.com/office/drawing/2014/main" id="{00000000-0008-0000-0C00-0000C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29" name="Text Box 3">
          <a:extLst>
            <a:ext uri="{FF2B5EF4-FFF2-40B4-BE49-F238E27FC236}">
              <a16:creationId xmlns:a16="http://schemas.microsoft.com/office/drawing/2014/main" id="{00000000-0008-0000-0C00-0000C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0" name="Text Box 3">
          <a:extLst>
            <a:ext uri="{FF2B5EF4-FFF2-40B4-BE49-F238E27FC236}">
              <a16:creationId xmlns:a16="http://schemas.microsoft.com/office/drawing/2014/main" id="{00000000-0008-0000-0C00-0000C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1" name="Text Box 3">
          <a:extLst>
            <a:ext uri="{FF2B5EF4-FFF2-40B4-BE49-F238E27FC236}">
              <a16:creationId xmlns:a16="http://schemas.microsoft.com/office/drawing/2014/main" id="{00000000-0008-0000-0C00-0000C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2" name="Text Box 3">
          <a:extLst>
            <a:ext uri="{FF2B5EF4-FFF2-40B4-BE49-F238E27FC236}">
              <a16:creationId xmlns:a16="http://schemas.microsoft.com/office/drawing/2014/main" id="{00000000-0008-0000-0C00-0000C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3" name="Text Box 3">
          <a:extLst>
            <a:ext uri="{FF2B5EF4-FFF2-40B4-BE49-F238E27FC236}">
              <a16:creationId xmlns:a16="http://schemas.microsoft.com/office/drawing/2014/main" id="{00000000-0008-0000-0C00-0000C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4" name="Text Box 3">
          <a:extLst>
            <a:ext uri="{FF2B5EF4-FFF2-40B4-BE49-F238E27FC236}">
              <a16:creationId xmlns:a16="http://schemas.microsoft.com/office/drawing/2014/main" id="{00000000-0008-0000-0C00-0000C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5" name="Text Box 3">
          <a:extLst>
            <a:ext uri="{FF2B5EF4-FFF2-40B4-BE49-F238E27FC236}">
              <a16:creationId xmlns:a16="http://schemas.microsoft.com/office/drawing/2014/main" id="{00000000-0008-0000-0C00-0000C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6" name="Text Box 3">
          <a:extLst>
            <a:ext uri="{FF2B5EF4-FFF2-40B4-BE49-F238E27FC236}">
              <a16:creationId xmlns:a16="http://schemas.microsoft.com/office/drawing/2014/main" id="{00000000-0008-0000-0C00-0000D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7" name="Text Box 3">
          <a:extLst>
            <a:ext uri="{FF2B5EF4-FFF2-40B4-BE49-F238E27FC236}">
              <a16:creationId xmlns:a16="http://schemas.microsoft.com/office/drawing/2014/main" id="{00000000-0008-0000-0C00-0000D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8" name="Text Box 3">
          <a:extLst>
            <a:ext uri="{FF2B5EF4-FFF2-40B4-BE49-F238E27FC236}">
              <a16:creationId xmlns:a16="http://schemas.microsoft.com/office/drawing/2014/main" id="{00000000-0008-0000-0C00-0000D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39" name="Text Box 3">
          <a:extLst>
            <a:ext uri="{FF2B5EF4-FFF2-40B4-BE49-F238E27FC236}">
              <a16:creationId xmlns:a16="http://schemas.microsoft.com/office/drawing/2014/main" id="{00000000-0008-0000-0C00-0000D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0" name="Text Box 3">
          <a:extLst>
            <a:ext uri="{FF2B5EF4-FFF2-40B4-BE49-F238E27FC236}">
              <a16:creationId xmlns:a16="http://schemas.microsoft.com/office/drawing/2014/main" id="{00000000-0008-0000-0C00-0000D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1" name="Text Box 3">
          <a:extLst>
            <a:ext uri="{FF2B5EF4-FFF2-40B4-BE49-F238E27FC236}">
              <a16:creationId xmlns:a16="http://schemas.microsoft.com/office/drawing/2014/main" id="{00000000-0008-0000-0C00-0000D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2" name="Text Box 3">
          <a:extLst>
            <a:ext uri="{FF2B5EF4-FFF2-40B4-BE49-F238E27FC236}">
              <a16:creationId xmlns:a16="http://schemas.microsoft.com/office/drawing/2014/main" id="{00000000-0008-0000-0C00-0000D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3" name="Text Box 3">
          <a:extLst>
            <a:ext uri="{FF2B5EF4-FFF2-40B4-BE49-F238E27FC236}">
              <a16:creationId xmlns:a16="http://schemas.microsoft.com/office/drawing/2014/main" id="{00000000-0008-0000-0C00-0000D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4" name="Text Box 3">
          <a:extLst>
            <a:ext uri="{FF2B5EF4-FFF2-40B4-BE49-F238E27FC236}">
              <a16:creationId xmlns:a16="http://schemas.microsoft.com/office/drawing/2014/main" id="{00000000-0008-0000-0C00-0000D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5" name="Text Box 3">
          <a:extLst>
            <a:ext uri="{FF2B5EF4-FFF2-40B4-BE49-F238E27FC236}">
              <a16:creationId xmlns:a16="http://schemas.microsoft.com/office/drawing/2014/main" id="{00000000-0008-0000-0C00-0000D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6" name="Text Box 3">
          <a:extLst>
            <a:ext uri="{FF2B5EF4-FFF2-40B4-BE49-F238E27FC236}">
              <a16:creationId xmlns:a16="http://schemas.microsoft.com/office/drawing/2014/main" id="{00000000-0008-0000-0C00-0000D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7" name="Text Box 3">
          <a:extLst>
            <a:ext uri="{FF2B5EF4-FFF2-40B4-BE49-F238E27FC236}">
              <a16:creationId xmlns:a16="http://schemas.microsoft.com/office/drawing/2014/main" id="{00000000-0008-0000-0C00-0000D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8" name="Text Box 3">
          <a:extLst>
            <a:ext uri="{FF2B5EF4-FFF2-40B4-BE49-F238E27FC236}">
              <a16:creationId xmlns:a16="http://schemas.microsoft.com/office/drawing/2014/main" id="{00000000-0008-0000-0C00-0000D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49" name="Text Box 3">
          <a:extLst>
            <a:ext uri="{FF2B5EF4-FFF2-40B4-BE49-F238E27FC236}">
              <a16:creationId xmlns:a16="http://schemas.microsoft.com/office/drawing/2014/main" id="{00000000-0008-0000-0C00-0000D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0" name="Text Box 3">
          <a:extLst>
            <a:ext uri="{FF2B5EF4-FFF2-40B4-BE49-F238E27FC236}">
              <a16:creationId xmlns:a16="http://schemas.microsoft.com/office/drawing/2014/main" id="{00000000-0008-0000-0C00-0000D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1" name="Text Box 3">
          <a:extLst>
            <a:ext uri="{FF2B5EF4-FFF2-40B4-BE49-F238E27FC236}">
              <a16:creationId xmlns:a16="http://schemas.microsoft.com/office/drawing/2014/main" id="{00000000-0008-0000-0C00-0000D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2" name="Text Box 3">
          <a:extLst>
            <a:ext uri="{FF2B5EF4-FFF2-40B4-BE49-F238E27FC236}">
              <a16:creationId xmlns:a16="http://schemas.microsoft.com/office/drawing/2014/main" id="{00000000-0008-0000-0C00-0000E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3" name="Text Box 3">
          <a:extLst>
            <a:ext uri="{FF2B5EF4-FFF2-40B4-BE49-F238E27FC236}">
              <a16:creationId xmlns:a16="http://schemas.microsoft.com/office/drawing/2014/main" id="{00000000-0008-0000-0C00-0000E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4" name="Text Box 3">
          <a:extLst>
            <a:ext uri="{FF2B5EF4-FFF2-40B4-BE49-F238E27FC236}">
              <a16:creationId xmlns:a16="http://schemas.microsoft.com/office/drawing/2014/main" id="{00000000-0008-0000-0C00-0000E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5" name="Text Box 3">
          <a:extLst>
            <a:ext uri="{FF2B5EF4-FFF2-40B4-BE49-F238E27FC236}">
              <a16:creationId xmlns:a16="http://schemas.microsoft.com/office/drawing/2014/main" id="{00000000-0008-0000-0C00-0000E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6" name="Text Box 3">
          <a:extLst>
            <a:ext uri="{FF2B5EF4-FFF2-40B4-BE49-F238E27FC236}">
              <a16:creationId xmlns:a16="http://schemas.microsoft.com/office/drawing/2014/main" id="{00000000-0008-0000-0C00-0000E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7" name="Text Box 3">
          <a:extLst>
            <a:ext uri="{FF2B5EF4-FFF2-40B4-BE49-F238E27FC236}">
              <a16:creationId xmlns:a16="http://schemas.microsoft.com/office/drawing/2014/main" id="{00000000-0008-0000-0C00-0000E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8" name="Text Box 3">
          <a:extLst>
            <a:ext uri="{FF2B5EF4-FFF2-40B4-BE49-F238E27FC236}">
              <a16:creationId xmlns:a16="http://schemas.microsoft.com/office/drawing/2014/main" id="{00000000-0008-0000-0C00-0000E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59" name="Text Box 3">
          <a:extLst>
            <a:ext uri="{FF2B5EF4-FFF2-40B4-BE49-F238E27FC236}">
              <a16:creationId xmlns:a16="http://schemas.microsoft.com/office/drawing/2014/main" id="{00000000-0008-0000-0C00-0000E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0" name="Text Box 3">
          <a:extLst>
            <a:ext uri="{FF2B5EF4-FFF2-40B4-BE49-F238E27FC236}">
              <a16:creationId xmlns:a16="http://schemas.microsoft.com/office/drawing/2014/main" id="{00000000-0008-0000-0C00-0000E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1" name="Text Box 3">
          <a:extLst>
            <a:ext uri="{FF2B5EF4-FFF2-40B4-BE49-F238E27FC236}">
              <a16:creationId xmlns:a16="http://schemas.microsoft.com/office/drawing/2014/main" id="{00000000-0008-0000-0C00-0000E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2" name="Text Box 3">
          <a:extLst>
            <a:ext uri="{FF2B5EF4-FFF2-40B4-BE49-F238E27FC236}">
              <a16:creationId xmlns:a16="http://schemas.microsoft.com/office/drawing/2014/main" id="{00000000-0008-0000-0C00-0000E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3" name="Text Box 3">
          <a:extLst>
            <a:ext uri="{FF2B5EF4-FFF2-40B4-BE49-F238E27FC236}">
              <a16:creationId xmlns:a16="http://schemas.microsoft.com/office/drawing/2014/main" id="{00000000-0008-0000-0C00-0000E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4" name="Text Box 3">
          <a:extLst>
            <a:ext uri="{FF2B5EF4-FFF2-40B4-BE49-F238E27FC236}">
              <a16:creationId xmlns:a16="http://schemas.microsoft.com/office/drawing/2014/main" id="{00000000-0008-0000-0C00-0000E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5" name="Text Box 3">
          <a:extLst>
            <a:ext uri="{FF2B5EF4-FFF2-40B4-BE49-F238E27FC236}">
              <a16:creationId xmlns:a16="http://schemas.microsoft.com/office/drawing/2014/main" id="{00000000-0008-0000-0C00-0000E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6" name="Text Box 3">
          <a:extLst>
            <a:ext uri="{FF2B5EF4-FFF2-40B4-BE49-F238E27FC236}">
              <a16:creationId xmlns:a16="http://schemas.microsoft.com/office/drawing/2014/main" id="{00000000-0008-0000-0C00-0000E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7" name="Text Box 3">
          <a:extLst>
            <a:ext uri="{FF2B5EF4-FFF2-40B4-BE49-F238E27FC236}">
              <a16:creationId xmlns:a16="http://schemas.microsoft.com/office/drawing/2014/main" id="{00000000-0008-0000-0C00-0000E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8" name="Text Box 3">
          <a:extLst>
            <a:ext uri="{FF2B5EF4-FFF2-40B4-BE49-F238E27FC236}">
              <a16:creationId xmlns:a16="http://schemas.microsoft.com/office/drawing/2014/main" id="{00000000-0008-0000-0C00-0000F0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69" name="Text Box 3">
          <a:extLst>
            <a:ext uri="{FF2B5EF4-FFF2-40B4-BE49-F238E27FC236}">
              <a16:creationId xmlns:a16="http://schemas.microsoft.com/office/drawing/2014/main" id="{00000000-0008-0000-0C00-0000F1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0" name="Text Box 3">
          <a:extLst>
            <a:ext uri="{FF2B5EF4-FFF2-40B4-BE49-F238E27FC236}">
              <a16:creationId xmlns:a16="http://schemas.microsoft.com/office/drawing/2014/main" id="{00000000-0008-0000-0C00-0000F2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1" name="Text Box 3">
          <a:extLst>
            <a:ext uri="{FF2B5EF4-FFF2-40B4-BE49-F238E27FC236}">
              <a16:creationId xmlns:a16="http://schemas.microsoft.com/office/drawing/2014/main" id="{00000000-0008-0000-0C00-0000F3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2" name="Text Box 3">
          <a:extLst>
            <a:ext uri="{FF2B5EF4-FFF2-40B4-BE49-F238E27FC236}">
              <a16:creationId xmlns:a16="http://schemas.microsoft.com/office/drawing/2014/main" id="{00000000-0008-0000-0C00-0000F4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3" name="Text Box 3">
          <a:extLst>
            <a:ext uri="{FF2B5EF4-FFF2-40B4-BE49-F238E27FC236}">
              <a16:creationId xmlns:a16="http://schemas.microsoft.com/office/drawing/2014/main" id="{00000000-0008-0000-0C00-0000F5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4" name="Text Box 3">
          <a:extLst>
            <a:ext uri="{FF2B5EF4-FFF2-40B4-BE49-F238E27FC236}">
              <a16:creationId xmlns:a16="http://schemas.microsoft.com/office/drawing/2014/main" id="{00000000-0008-0000-0C00-0000F6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5" name="Text Box 3">
          <a:extLst>
            <a:ext uri="{FF2B5EF4-FFF2-40B4-BE49-F238E27FC236}">
              <a16:creationId xmlns:a16="http://schemas.microsoft.com/office/drawing/2014/main" id="{00000000-0008-0000-0C00-0000F7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6" name="Text Box 3">
          <a:extLst>
            <a:ext uri="{FF2B5EF4-FFF2-40B4-BE49-F238E27FC236}">
              <a16:creationId xmlns:a16="http://schemas.microsoft.com/office/drawing/2014/main" id="{00000000-0008-0000-0C00-0000F8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7" name="Text Box 3">
          <a:extLst>
            <a:ext uri="{FF2B5EF4-FFF2-40B4-BE49-F238E27FC236}">
              <a16:creationId xmlns:a16="http://schemas.microsoft.com/office/drawing/2014/main" id="{00000000-0008-0000-0C00-0000F9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8" name="Text Box 3">
          <a:extLst>
            <a:ext uri="{FF2B5EF4-FFF2-40B4-BE49-F238E27FC236}">
              <a16:creationId xmlns:a16="http://schemas.microsoft.com/office/drawing/2014/main" id="{00000000-0008-0000-0C00-0000FA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79" name="Text Box 3">
          <a:extLst>
            <a:ext uri="{FF2B5EF4-FFF2-40B4-BE49-F238E27FC236}">
              <a16:creationId xmlns:a16="http://schemas.microsoft.com/office/drawing/2014/main" id="{00000000-0008-0000-0C00-0000FB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0" name="Text Box 3">
          <a:extLst>
            <a:ext uri="{FF2B5EF4-FFF2-40B4-BE49-F238E27FC236}">
              <a16:creationId xmlns:a16="http://schemas.microsoft.com/office/drawing/2014/main" id="{00000000-0008-0000-0C00-0000FC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1" name="Text Box 3">
          <a:extLst>
            <a:ext uri="{FF2B5EF4-FFF2-40B4-BE49-F238E27FC236}">
              <a16:creationId xmlns:a16="http://schemas.microsoft.com/office/drawing/2014/main" id="{00000000-0008-0000-0C00-0000FD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2" name="Text Box 3">
          <a:extLst>
            <a:ext uri="{FF2B5EF4-FFF2-40B4-BE49-F238E27FC236}">
              <a16:creationId xmlns:a16="http://schemas.microsoft.com/office/drawing/2014/main" id="{00000000-0008-0000-0C00-0000FE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3" name="Text Box 3">
          <a:extLst>
            <a:ext uri="{FF2B5EF4-FFF2-40B4-BE49-F238E27FC236}">
              <a16:creationId xmlns:a16="http://schemas.microsoft.com/office/drawing/2014/main" id="{00000000-0008-0000-0C00-0000FF26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4" name="Text Box 3">
          <a:extLst>
            <a:ext uri="{FF2B5EF4-FFF2-40B4-BE49-F238E27FC236}">
              <a16:creationId xmlns:a16="http://schemas.microsoft.com/office/drawing/2014/main" id="{00000000-0008-0000-0C00-00000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5" name="Text Box 3">
          <a:extLst>
            <a:ext uri="{FF2B5EF4-FFF2-40B4-BE49-F238E27FC236}">
              <a16:creationId xmlns:a16="http://schemas.microsoft.com/office/drawing/2014/main" id="{00000000-0008-0000-0C00-00000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6" name="Text Box 3">
          <a:extLst>
            <a:ext uri="{FF2B5EF4-FFF2-40B4-BE49-F238E27FC236}">
              <a16:creationId xmlns:a16="http://schemas.microsoft.com/office/drawing/2014/main" id="{00000000-0008-0000-0C00-00000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7" name="Text Box 3">
          <a:extLst>
            <a:ext uri="{FF2B5EF4-FFF2-40B4-BE49-F238E27FC236}">
              <a16:creationId xmlns:a16="http://schemas.microsoft.com/office/drawing/2014/main" id="{00000000-0008-0000-0C00-00000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8" name="Text Box 3">
          <a:extLst>
            <a:ext uri="{FF2B5EF4-FFF2-40B4-BE49-F238E27FC236}">
              <a16:creationId xmlns:a16="http://schemas.microsoft.com/office/drawing/2014/main" id="{00000000-0008-0000-0C00-00000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89" name="Text Box 3">
          <a:extLst>
            <a:ext uri="{FF2B5EF4-FFF2-40B4-BE49-F238E27FC236}">
              <a16:creationId xmlns:a16="http://schemas.microsoft.com/office/drawing/2014/main" id="{00000000-0008-0000-0C00-00000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0" name="Text Box 3">
          <a:extLst>
            <a:ext uri="{FF2B5EF4-FFF2-40B4-BE49-F238E27FC236}">
              <a16:creationId xmlns:a16="http://schemas.microsoft.com/office/drawing/2014/main" id="{00000000-0008-0000-0C00-00000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1" name="Text Box 3">
          <a:extLst>
            <a:ext uri="{FF2B5EF4-FFF2-40B4-BE49-F238E27FC236}">
              <a16:creationId xmlns:a16="http://schemas.microsoft.com/office/drawing/2014/main" id="{00000000-0008-0000-0C00-00000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2" name="Text Box 3">
          <a:extLst>
            <a:ext uri="{FF2B5EF4-FFF2-40B4-BE49-F238E27FC236}">
              <a16:creationId xmlns:a16="http://schemas.microsoft.com/office/drawing/2014/main" id="{00000000-0008-0000-0C00-00000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3" name="Text Box 3">
          <a:extLst>
            <a:ext uri="{FF2B5EF4-FFF2-40B4-BE49-F238E27FC236}">
              <a16:creationId xmlns:a16="http://schemas.microsoft.com/office/drawing/2014/main" id="{00000000-0008-0000-0C00-00000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4" name="Text Box 3">
          <a:extLst>
            <a:ext uri="{FF2B5EF4-FFF2-40B4-BE49-F238E27FC236}">
              <a16:creationId xmlns:a16="http://schemas.microsoft.com/office/drawing/2014/main" id="{00000000-0008-0000-0C00-00000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5" name="Text Box 3">
          <a:extLst>
            <a:ext uri="{FF2B5EF4-FFF2-40B4-BE49-F238E27FC236}">
              <a16:creationId xmlns:a16="http://schemas.microsoft.com/office/drawing/2014/main" id="{00000000-0008-0000-0C00-00000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6" name="Text Box 3">
          <a:extLst>
            <a:ext uri="{FF2B5EF4-FFF2-40B4-BE49-F238E27FC236}">
              <a16:creationId xmlns:a16="http://schemas.microsoft.com/office/drawing/2014/main" id="{00000000-0008-0000-0C00-00000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7" name="Text Box 3">
          <a:extLst>
            <a:ext uri="{FF2B5EF4-FFF2-40B4-BE49-F238E27FC236}">
              <a16:creationId xmlns:a16="http://schemas.microsoft.com/office/drawing/2014/main" id="{00000000-0008-0000-0C00-00000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8" name="Text Box 3">
          <a:extLst>
            <a:ext uri="{FF2B5EF4-FFF2-40B4-BE49-F238E27FC236}">
              <a16:creationId xmlns:a16="http://schemas.microsoft.com/office/drawing/2014/main" id="{00000000-0008-0000-0C00-00000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9999" name="Text Box 3">
          <a:extLst>
            <a:ext uri="{FF2B5EF4-FFF2-40B4-BE49-F238E27FC236}">
              <a16:creationId xmlns:a16="http://schemas.microsoft.com/office/drawing/2014/main" id="{00000000-0008-0000-0C00-00000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0" name="Text Box 3">
          <a:extLst>
            <a:ext uri="{FF2B5EF4-FFF2-40B4-BE49-F238E27FC236}">
              <a16:creationId xmlns:a16="http://schemas.microsoft.com/office/drawing/2014/main" id="{00000000-0008-0000-0C00-00001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1" name="Text Box 3">
          <a:extLst>
            <a:ext uri="{FF2B5EF4-FFF2-40B4-BE49-F238E27FC236}">
              <a16:creationId xmlns:a16="http://schemas.microsoft.com/office/drawing/2014/main" id="{00000000-0008-0000-0C00-00001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2" name="Text Box 3">
          <a:extLst>
            <a:ext uri="{FF2B5EF4-FFF2-40B4-BE49-F238E27FC236}">
              <a16:creationId xmlns:a16="http://schemas.microsoft.com/office/drawing/2014/main" id="{00000000-0008-0000-0C00-00001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3" name="Text Box 3">
          <a:extLst>
            <a:ext uri="{FF2B5EF4-FFF2-40B4-BE49-F238E27FC236}">
              <a16:creationId xmlns:a16="http://schemas.microsoft.com/office/drawing/2014/main" id="{00000000-0008-0000-0C00-00001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4" name="Text Box 3">
          <a:extLst>
            <a:ext uri="{FF2B5EF4-FFF2-40B4-BE49-F238E27FC236}">
              <a16:creationId xmlns:a16="http://schemas.microsoft.com/office/drawing/2014/main" id="{00000000-0008-0000-0C00-00001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5" name="Text Box 3">
          <a:extLst>
            <a:ext uri="{FF2B5EF4-FFF2-40B4-BE49-F238E27FC236}">
              <a16:creationId xmlns:a16="http://schemas.microsoft.com/office/drawing/2014/main" id="{00000000-0008-0000-0C00-00001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6" name="Text Box 3">
          <a:extLst>
            <a:ext uri="{FF2B5EF4-FFF2-40B4-BE49-F238E27FC236}">
              <a16:creationId xmlns:a16="http://schemas.microsoft.com/office/drawing/2014/main" id="{00000000-0008-0000-0C00-00001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7" name="Text Box 3">
          <a:extLst>
            <a:ext uri="{FF2B5EF4-FFF2-40B4-BE49-F238E27FC236}">
              <a16:creationId xmlns:a16="http://schemas.microsoft.com/office/drawing/2014/main" id="{00000000-0008-0000-0C00-00001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8" name="Text Box 3">
          <a:extLst>
            <a:ext uri="{FF2B5EF4-FFF2-40B4-BE49-F238E27FC236}">
              <a16:creationId xmlns:a16="http://schemas.microsoft.com/office/drawing/2014/main" id="{00000000-0008-0000-0C00-00001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09" name="Text Box 3">
          <a:extLst>
            <a:ext uri="{FF2B5EF4-FFF2-40B4-BE49-F238E27FC236}">
              <a16:creationId xmlns:a16="http://schemas.microsoft.com/office/drawing/2014/main" id="{00000000-0008-0000-0C00-00001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0" name="Text Box 3">
          <a:extLst>
            <a:ext uri="{FF2B5EF4-FFF2-40B4-BE49-F238E27FC236}">
              <a16:creationId xmlns:a16="http://schemas.microsoft.com/office/drawing/2014/main" id="{00000000-0008-0000-0C00-00001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1" name="Text Box 3">
          <a:extLst>
            <a:ext uri="{FF2B5EF4-FFF2-40B4-BE49-F238E27FC236}">
              <a16:creationId xmlns:a16="http://schemas.microsoft.com/office/drawing/2014/main" id="{00000000-0008-0000-0C00-00001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2" name="Text Box 3">
          <a:extLst>
            <a:ext uri="{FF2B5EF4-FFF2-40B4-BE49-F238E27FC236}">
              <a16:creationId xmlns:a16="http://schemas.microsoft.com/office/drawing/2014/main" id="{00000000-0008-0000-0C00-00001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3" name="Text Box 3">
          <a:extLst>
            <a:ext uri="{FF2B5EF4-FFF2-40B4-BE49-F238E27FC236}">
              <a16:creationId xmlns:a16="http://schemas.microsoft.com/office/drawing/2014/main" id="{00000000-0008-0000-0C00-00001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4" name="Text Box 3">
          <a:extLst>
            <a:ext uri="{FF2B5EF4-FFF2-40B4-BE49-F238E27FC236}">
              <a16:creationId xmlns:a16="http://schemas.microsoft.com/office/drawing/2014/main" id="{00000000-0008-0000-0C00-00001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5" name="Text Box 3">
          <a:extLst>
            <a:ext uri="{FF2B5EF4-FFF2-40B4-BE49-F238E27FC236}">
              <a16:creationId xmlns:a16="http://schemas.microsoft.com/office/drawing/2014/main" id="{00000000-0008-0000-0C00-00001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6" name="Text Box 3">
          <a:extLst>
            <a:ext uri="{FF2B5EF4-FFF2-40B4-BE49-F238E27FC236}">
              <a16:creationId xmlns:a16="http://schemas.microsoft.com/office/drawing/2014/main" id="{00000000-0008-0000-0C00-00002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7" name="Text Box 3">
          <a:extLst>
            <a:ext uri="{FF2B5EF4-FFF2-40B4-BE49-F238E27FC236}">
              <a16:creationId xmlns:a16="http://schemas.microsoft.com/office/drawing/2014/main" id="{00000000-0008-0000-0C00-00002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8" name="Text Box 3">
          <a:extLst>
            <a:ext uri="{FF2B5EF4-FFF2-40B4-BE49-F238E27FC236}">
              <a16:creationId xmlns:a16="http://schemas.microsoft.com/office/drawing/2014/main" id="{00000000-0008-0000-0C00-00002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19" name="Text Box 3">
          <a:extLst>
            <a:ext uri="{FF2B5EF4-FFF2-40B4-BE49-F238E27FC236}">
              <a16:creationId xmlns:a16="http://schemas.microsoft.com/office/drawing/2014/main" id="{00000000-0008-0000-0C00-00002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0" name="Text Box 3">
          <a:extLst>
            <a:ext uri="{FF2B5EF4-FFF2-40B4-BE49-F238E27FC236}">
              <a16:creationId xmlns:a16="http://schemas.microsoft.com/office/drawing/2014/main" id="{00000000-0008-0000-0C00-00002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1" name="Text Box 3">
          <a:extLst>
            <a:ext uri="{FF2B5EF4-FFF2-40B4-BE49-F238E27FC236}">
              <a16:creationId xmlns:a16="http://schemas.microsoft.com/office/drawing/2014/main" id="{00000000-0008-0000-0C00-00002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2" name="Text Box 3">
          <a:extLst>
            <a:ext uri="{FF2B5EF4-FFF2-40B4-BE49-F238E27FC236}">
              <a16:creationId xmlns:a16="http://schemas.microsoft.com/office/drawing/2014/main" id="{00000000-0008-0000-0C00-00002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3" name="Text Box 3">
          <a:extLst>
            <a:ext uri="{FF2B5EF4-FFF2-40B4-BE49-F238E27FC236}">
              <a16:creationId xmlns:a16="http://schemas.microsoft.com/office/drawing/2014/main" id="{00000000-0008-0000-0C00-00002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4" name="Text Box 3">
          <a:extLst>
            <a:ext uri="{FF2B5EF4-FFF2-40B4-BE49-F238E27FC236}">
              <a16:creationId xmlns:a16="http://schemas.microsoft.com/office/drawing/2014/main" id="{00000000-0008-0000-0C00-00002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5" name="Text Box 3">
          <a:extLst>
            <a:ext uri="{FF2B5EF4-FFF2-40B4-BE49-F238E27FC236}">
              <a16:creationId xmlns:a16="http://schemas.microsoft.com/office/drawing/2014/main" id="{00000000-0008-0000-0C00-00002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6" name="Text Box 3">
          <a:extLst>
            <a:ext uri="{FF2B5EF4-FFF2-40B4-BE49-F238E27FC236}">
              <a16:creationId xmlns:a16="http://schemas.microsoft.com/office/drawing/2014/main" id="{00000000-0008-0000-0C00-00002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7" name="Text Box 3">
          <a:extLst>
            <a:ext uri="{FF2B5EF4-FFF2-40B4-BE49-F238E27FC236}">
              <a16:creationId xmlns:a16="http://schemas.microsoft.com/office/drawing/2014/main" id="{00000000-0008-0000-0C00-00002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8" name="Text Box 3">
          <a:extLst>
            <a:ext uri="{FF2B5EF4-FFF2-40B4-BE49-F238E27FC236}">
              <a16:creationId xmlns:a16="http://schemas.microsoft.com/office/drawing/2014/main" id="{00000000-0008-0000-0C00-00002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29" name="Text Box 3">
          <a:extLst>
            <a:ext uri="{FF2B5EF4-FFF2-40B4-BE49-F238E27FC236}">
              <a16:creationId xmlns:a16="http://schemas.microsoft.com/office/drawing/2014/main" id="{00000000-0008-0000-0C00-00002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C00-00002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1" name="Text Box 3">
          <a:extLst>
            <a:ext uri="{FF2B5EF4-FFF2-40B4-BE49-F238E27FC236}">
              <a16:creationId xmlns:a16="http://schemas.microsoft.com/office/drawing/2014/main" id="{00000000-0008-0000-0C00-00002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2" name="Text Box 3">
          <a:extLst>
            <a:ext uri="{FF2B5EF4-FFF2-40B4-BE49-F238E27FC236}">
              <a16:creationId xmlns:a16="http://schemas.microsoft.com/office/drawing/2014/main" id="{00000000-0008-0000-0C00-00003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3" name="Text Box 3">
          <a:extLst>
            <a:ext uri="{FF2B5EF4-FFF2-40B4-BE49-F238E27FC236}">
              <a16:creationId xmlns:a16="http://schemas.microsoft.com/office/drawing/2014/main" id="{00000000-0008-0000-0C00-00003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4" name="Text Box 3">
          <a:extLst>
            <a:ext uri="{FF2B5EF4-FFF2-40B4-BE49-F238E27FC236}">
              <a16:creationId xmlns:a16="http://schemas.microsoft.com/office/drawing/2014/main" id="{00000000-0008-0000-0C00-00003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5" name="Text Box 3">
          <a:extLst>
            <a:ext uri="{FF2B5EF4-FFF2-40B4-BE49-F238E27FC236}">
              <a16:creationId xmlns:a16="http://schemas.microsoft.com/office/drawing/2014/main" id="{00000000-0008-0000-0C00-00003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6" name="Text Box 3">
          <a:extLst>
            <a:ext uri="{FF2B5EF4-FFF2-40B4-BE49-F238E27FC236}">
              <a16:creationId xmlns:a16="http://schemas.microsoft.com/office/drawing/2014/main" id="{00000000-0008-0000-0C00-00003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7" name="Text Box 3">
          <a:extLst>
            <a:ext uri="{FF2B5EF4-FFF2-40B4-BE49-F238E27FC236}">
              <a16:creationId xmlns:a16="http://schemas.microsoft.com/office/drawing/2014/main" id="{00000000-0008-0000-0C00-00003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8" name="Text Box 3">
          <a:extLst>
            <a:ext uri="{FF2B5EF4-FFF2-40B4-BE49-F238E27FC236}">
              <a16:creationId xmlns:a16="http://schemas.microsoft.com/office/drawing/2014/main" id="{00000000-0008-0000-0C00-00003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39" name="Text Box 3">
          <a:extLst>
            <a:ext uri="{FF2B5EF4-FFF2-40B4-BE49-F238E27FC236}">
              <a16:creationId xmlns:a16="http://schemas.microsoft.com/office/drawing/2014/main" id="{00000000-0008-0000-0C00-00003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0" name="Text Box 3">
          <a:extLst>
            <a:ext uri="{FF2B5EF4-FFF2-40B4-BE49-F238E27FC236}">
              <a16:creationId xmlns:a16="http://schemas.microsoft.com/office/drawing/2014/main" id="{00000000-0008-0000-0C00-00003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1" name="Text Box 3">
          <a:extLst>
            <a:ext uri="{FF2B5EF4-FFF2-40B4-BE49-F238E27FC236}">
              <a16:creationId xmlns:a16="http://schemas.microsoft.com/office/drawing/2014/main" id="{00000000-0008-0000-0C00-00003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2" name="Text Box 3">
          <a:extLst>
            <a:ext uri="{FF2B5EF4-FFF2-40B4-BE49-F238E27FC236}">
              <a16:creationId xmlns:a16="http://schemas.microsoft.com/office/drawing/2014/main" id="{00000000-0008-0000-0C00-00003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3" name="Text Box 3">
          <a:extLst>
            <a:ext uri="{FF2B5EF4-FFF2-40B4-BE49-F238E27FC236}">
              <a16:creationId xmlns:a16="http://schemas.microsoft.com/office/drawing/2014/main" id="{00000000-0008-0000-0C00-00003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4" name="Text Box 3">
          <a:extLst>
            <a:ext uri="{FF2B5EF4-FFF2-40B4-BE49-F238E27FC236}">
              <a16:creationId xmlns:a16="http://schemas.microsoft.com/office/drawing/2014/main" id="{00000000-0008-0000-0C00-00003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5" name="Text Box 3">
          <a:extLst>
            <a:ext uri="{FF2B5EF4-FFF2-40B4-BE49-F238E27FC236}">
              <a16:creationId xmlns:a16="http://schemas.microsoft.com/office/drawing/2014/main" id="{00000000-0008-0000-0C00-00003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6" name="Text Box 3">
          <a:extLst>
            <a:ext uri="{FF2B5EF4-FFF2-40B4-BE49-F238E27FC236}">
              <a16:creationId xmlns:a16="http://schemas.microsoft.com/office/drawing/2014/main" id="{00000000-0008-0000-0C00-00003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7" name="Text Box 3">
          <a:extLst>
            <a:ext uri="{FF2B5EF4-FFF2-40B4-BE49-F238E27FC236}">
              <a16:creationId xmlns:a16="http://schemas.microsoft.com/office/drawing/2014/main" id="{00000000-0008-0000-0C00-00003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8" name="Text Box 3">
          <a:extLst>
            <a:ext uri="{FF2B5EF4-FFF2-40B4-BE49-F238E27FC236}">
              <a16:creationId xmlns:a16="http://schemas.microsoft.com/office/drawing/2014/main" id="{00000000-0008-0000-0C00-00004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49" name="Text Box 3">
          <a:extLst>
            <a:ext uri="{FF2B5EF4-FFF2-40B4-BE49-F238E27FC236}">
              <a16:creationId xmlns:a16="http://schemas.microsoft.com/office/drawing/2014/main" id="{00000000-0008-0000-0C00-00004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0" name="Text Box 3">
          <a:extLst>
            <a:ext uri="{FF2B5EF4-FFF2-40B4-BE49-F238E27FC236}">
              <a16:creationId xmlns:a16="http://schemas.microsoft.com/office/drawing/2014/main" id="{00000000-0008-0000-0C00-00004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1" name="Text Box 3">
          <a:extLst>
            <a:ext uri="{FF2B5EF4-FFF2-40B4-BE49-F238E27FC236}">
              <a16:creationId xmlns:a16="http://schemas.microsoft.com/office/drawing/2014/main" id="{00000000-0008-0000-0C00-00004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2" name="Text Box 3">
          <a:extLst>
            <a:ext uri="{FF2B5EF4-FFF2-40B4-BE49-F238E27FC236}">
              <a16:creationId xmlns:a16="http://schemas.microsoft.com/office/drawing/2014/main" id="{00000000-0008-0000-0C00-00004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3" name="Text Box 3">
          <a:extLst>
            <a:ext uri="{FF2B5EF4-FFF2-40B4-BE49-F238E27FC236}">
              <a16:creationId xmlns:a16="http://schemas.microsoft.com/office/drawing/2014/main" id="{00000000-0008-0000-0C00-00004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4" name="Text Box 3">
          <a:extLst>
            <a:ext uri="{FF2B5EF4-FFF2-40B4-BE49-F238E27FC236}">
              <a16:creationId xmlns:a16="http://schemas.microsoft.com/office/drawing/2014/main" id="{00000000-0008-0000-0C00-00004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5" name="Text Box 3">
          <a:extLst>
            <a:ext uri="{FF2B5EF4-FFF2-40B4-BE49-F238E27FC236}">
              <a16:creationId xmlns:a16="http://schemas.microsoft.com/office/drawing/2014/main" id="{00000000-0008-0000-0C00-00004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6" name="Text Box 3">
          <a:extLst>
            <a:ext uri="{FF2B5EF4-FFF2-40B4-BE49-F238E27FC236}">
              <a16:creationId xmlns:a16="http://schemas.microsoft.com/office/drawing/2014/main" id="{00000000-0008-0000-0C00-00004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7" name="Text Box 3">
          <a:extLst>
            <a:ext uri="{FF2B5EF4-FFF2-40B4-BE49-F238E27FC236}">
              <a16:creationId xmlns:a16="http://schemas.microsoft.com/office/drawing/2014/main" id="{00000000-0008-0000-0C00-00004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8" name="Text Box 3">
          <a:extLst>
            <a:ext uri="{FF2B5EF4-FFF2-40B4-BE49-F238E27FC236}">
              <a16:creationId xmlns:a16="http://schemas.microsoft.com/office/drawing/2014/main" id="{00000000-0008-0000-0C00-00004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59" name="Text Box 3">
          <a:extLst>
            <a:ext uri="{FF2B5EF4-FFF2-40B4-BE49-F238E27FC236}">
              <a16:creationId xmlns:a16="http://schemas.microsoft.com/office/drawing/2014/main" id="{00000000-0008-0000-0C00-00004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0" name="Text Box 3">
          <a:extLst>
            <a:ext uri="{FF2B5EF4-FFF2-40B4-BE49-F238E27FC236}">
              <a16:creationId xmlns:a16="http://schemas.microsoft.com/office/drawing/2014/main" id="{00000000-0008-0000-0C00-00004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1" name="Text Box 3">
          <a:extLst>
            <a:ext uri="{FF2B5EF4-FFF2-40B4-BE49-F238E27FC236}">
              <a16:creationId xmlns:a16="http://schemas.microsoft.com/office/drawing/2014/main" id="{00000000-0008-0000-0C00-00004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2" name="Text Box 3">
          <a:extLst>
            <a:ext uri="{FF2B5EF4-FFF2-40B4-BE49-F238E27FC236}">
              <a16:creationId xmlns:a16="http://schemas.microsoft.com/office/drawing/2014/main" id="{00000000-0008-0000-0C00-00004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3" name="Text Box 3">
          <a:extLst>
            <a:ext uri="{FF2B5EF4-FFF2-40B4-BE49-F238E27FC236}">
              <a16:creationId xmlns:a16="http://schemas.microsoft.com/office/drawing/2014/main" id="{00000000-0008-0000-0C00-00004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4" name="Text Box 3">
          <a:extLst>
            <a:ext uri="{FF2B5EF4-FFF2-40B4-BE49-F238E27FC236}">
              <a16:creationId xmlns:a16="http://schemas.microsoft.com/office/drawing/2014/main" id="{00000000-0008-0000-0C00-00005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5" name="Text Box 3">
          <a:extLst>
            <a:ext uri="{FF2B5EF4-FFF2-40B4-BE49-F238E27FC236}">
              <a16:creationId xmlns:a16="http://schemas.microsoft.com/office/drawing/2014/main" id="{00000000-0008-0000-0C00-00005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6" name="Text Box 3">
          <a:extLst>
            <a:ext uri="{FF2B5EF4-FFF2-40B4-BE49-F238E27FC236}">
              <a16:creationId xmlns:a16="http://schemas.microsoft.com/office/drawing/2014/main" id="{00000000-0008-0000-0C00-00005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7" name="Text Box 3">
          <a:extLst>
            <a:ext uri="{FF2B5EF4-FFF2-40B4-BE49-F238E27FC236}">
              <a16:creationId xmlns:a16="http://schemas.microsoft.com/office/drawing/2014/main" id="{00000000-0008-0000-0C00-00005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8" name="Text Box 3">
          <a:extLst>
            <a:ext uri="{FF2B5EF4-FFF2-40B4-BE49-F238E27FC236}">
              <a16:creationId xmlns:a16="http://schemas.microsoft.com/office/drawing/2014/main" id="{00000000-0008-0000-0C00-00005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69" name="Text Box 3">
          <a:extLst>
            <a:ext uri="{FF2B5EF4-FFF2-40B4-BE49-F238E27FC236}">
              <a16:creationId xmlns:a16="http://schemas.microsoft.com/office/drawing/2014/main" id="{00000000-0008-0000-0C00-00005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0" name="Text Box 3">
          <a:extLst>
            <a:ext uri="{FF2B5EF4-FFF2-40B4-BE49-F238E27FC236}">
              <a16:creationId xmlns:a16="http://schemas.microsoft.com/office/drawing/2014/main" id="{00000000-0008-0000-0C00-00005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1" name="Text Box 3">
          <a:extLst>
            <a:ext uri="{FF2B5EF4-FFF2-40B4-BE49-F238E27FC236}">
              <a16:creationId xmlns:a16="http://schemas.microsoft.com/office/drawing/2014/main" id="{00000000-0008-0000-0C00-00005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2" name="Text Box 3">
          <a:extLst>
            <a:ext uri="{FF2B5EF4-FFF2-40B4-BE49-F238E27FC236}">
              <a16:creationId xmlns:a16="http://schemas.microsoft.com/office/drawing/2014/main" id="{00000000-0008-0000-0C00-00005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3" name="Text Box 3">
          <a:extLst>
            <a:ext uri="{FF2B5EF4-FFF2-40B4-BE49-F238E27FC236}">
              <a16:creationId xmlns:a16="http://schemas.microsoft.com/office/drawing/2014/main" id="{00000000-0008-0000-0C00-00005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4" name="Text Box 3">
          <a:extLst>
            <a:ext uri="{FF2B5EF4-FFF2-40B4-BE49-F238E27FC236}">
              <a16:creationId xmlns:a16="http://schemas.microsoft.com/office/drawing/2014/main" id="{00000000-0008-0000-0C00-00005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5" name="Text Box 3">
          <a:extLst>
            <a:ext uri="{FF2B5EF4-FFF2-40B4-BE49-F238E27FC236}">
              <a16:creationId xmlns:a16="http://schemas.microsoft.com/office/drawing/2014/main" id="{00000000-0008-0000-0C00-00005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6" name="Text Box 3">
          <a:extLst>
            <a:ext uri="{FF2B5EF4-FFF2-40B4-BE49-F238E27FC236}">
              <a16:creationId xmlns:a16="http://schemas.microsoft.com/office/drawing/2014/main" id="{00000000-0008-0000-0C00-00005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7" name="Text Box 3">
          <a:extLst>
            <a:ext uri="{FF2B5EF4-FFF2-40B4-BE49-F238E27FC236}">
              <a16:creationId xmlns:a16="http://schemas.microsoft.com/office/drawing/2014/main" id="{00000000-0008-0000-0C00-00005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8" name="Text Box 3">
          <a:extLst>
            <a:ext uri="{FF2B5EF4-FFF2-40B4-BE49-F238E27FC236}">
              <a16:creationId xmlns:a16="http://schemas.microsoft.com/office/drawing/2014/main" id="{00000000-0008-0000-0C00-00005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79" name="Text Box 3">
          <a:extLst>
            <a:ext uri="{FF2B5EF4-FFF2-40B4-BE49-F238E27FC236}">
              <a16:creationId xmlns:a16="http://schemas.microsoft.com/office/drawing/2014/main" id="{00000000-0008-0000-0C00-00005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0" name="Text Box 3">
          <a:extLst>
            <a:ext uri="{FF2B5EF4-FFF2-40B4-BE49-F238E27FC236}">
              <a16:creationId xmlns:a16="http://schemas.microsoft.com/office/drawing/2014/main" id="{00000000-0008-0000-0C00-00006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1" name="Text Box 3">
          <a:extLst>
            <a:ext uri="{FF2B5EF4-FFF2-40B4-BE49-F238E27FC236}">
              <a16:creationId xmlns:a16="http://schemas.microsoft.com/office/drawing/2014/main" id="{00000000-0008-0000-0C00-00006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2" name="Text Box 3">
          <a:extLst>
            <a:ext uri="{FF2B5EF4-FFF2-40B4-BE49-F238E27FC236}">
              <a16:creationId xmlns:a16="http://schemas.microsoft.com/office/drawing/2014/main" id="{00000000-0008-0000-0C00-00006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3" name="Text Box 3">
          <a:extLst>
            <a:ext uri="{FF2B5EF4-FFF2-40B4-BE49-F238E27FC236}">
              <a16:creationId xmlns:a16="http://schemas.microsoft.com/office/drawing/2014/main" id="{00000000-0008-0000-0C00-00006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4" name="Text Box 3">
          <a:extLst>
            <a:ext uri="{FF2B5EF4-FFF2-40B4-BE49-F238E27FC236}">
              <a16:creationId xmlns:a16="http://schemas.microsoft.com/office/drawing/2014/main" id="{00000000-0008-0000-0C00-00006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5" name="Text Box 3">
          <a:extLst>
            <a:ext uri="{FF2B5EF4-FFF2-40B4-BE49-F238E27FC236}">
              <a16:creationId xmlns:a16="http://schemas.microsoft.com/office/drawing/2014/main" id="{00000000-0008-0000-0C00-00006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6" name="Text Box 3">
          <a:extLst>
            <a:ext uri="{FF2B5EF4-FFF2-40B4-BE49-F238E27FC236}">
              <a16:creationId xmlns:a16="http://schemas.microsoft.com/office/drawing/2014/main" id="{00000000-0008-0000-0C00-00006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7" name="Text Box 3">
          <a:extLst>
            <a:ext uri="{FF2B5EF4-FFF2-40B4-BE49-F238E27FC236}">
              <a16:creationId xmlns:a16="http://schemas.microsoft.com/office/drawing/2014/main" id="{00000000-0008-0000-0C00-00006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8" name="Text Box 3">
          <a:extLst>
            <a:ext uri="{FF2B5EF4-FFF2-40B4-BE49-F238E27FC236}">
              <a16:creationId xmlns:a16="http://schemas.microsoft.com/office/drawing/2014/main" id="{00000000-0008-0000-0C00-00006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89" name="Text Box 3">
          <a:extLst>
            <a:ext uri="{FF2B5EF4-FFF2-40B4-BE49-F238E27FC236}">
              <a16:creationId xmlns:a16="http://schemas.microsoft.com/office/drawing/2014/main" id="{00000000-0008-0000-0C00-00006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0" name="Text Box 3">
          <a:extLst>
            <a:ext uri="{FF2B5EF4-FFF2-40B4-BE49-F238E27FC236}">
              <a16:creationId xmlns:a16="http://schemas.microsoft.com/office/drawing/2014/main" id="{00000000-0008-0000-0C00-00006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1" name="Text Box 3">
          <a:extLst>
            <a:ext uri="{FF2B5EF4-FFF2-40B4-BE49-F238E27FC236}">
              <a16:creationId xmlns:a16="http://schemas.microsoft.com/office/drawing/2014/main" id="{00000000-0008-0000-0C00-00006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2" name="Text Box 3">
          <a:extLst>
            <a:ext uri="{FF2B5EF4-FFF2-40B4-BE49-F238E27FC236}">
              <a16:creationId xmlns:a16="http://schemas.microsoft.com/office/drawing/2014/main" id="{00000000-0008-0000-0C00-00006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3" name="Text Box 3">
          <a:extLst>
            <a:ext uri="{FF2B5EF4-FFF2-40B4-BE49-F238E27FC236}">
              <a16:creationId xmlns:a16="http://schemas.microsoft.com/office/drawing/2014/main" id="{00000000-0008-0000-0C00-00006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4" name="Text Box 3">
          <a:extLst>
            <a:ext uri="{FF2B5EF4-FFF2-40B4-BE49-F238E27FC236}">
              <a16:creationId xmlns:a16="http://schemas.microsoft.com/office/drawing/2014/main" id="{00000000-0008-0000-0C00-00006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5" name="Text Box 3">
          <a:extLst>
            <a:ext uri="{FF2B5EF4-FFF2-40B4-BE49-F238E27FC236}">
              <a16:creationId xmlns:a16="http://schemas.microsoft.com/office/drawing/2014/main" id="{00000000-0008-0000-0C00-00006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6" name="Text Box 3">
          <a:extLst>
            <a:ext uri="{FF2B5EF4-FFF2-40B4-BE49-F238E27FC236}">
              <a16:creationId xmlns:a16="http://schemas.microsoft.com/office/drawing/2014/main" id="{00000000-0008-0000-0C00-00007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7" name="Text Box 3">
          <a:extLst>
            <a:ext uri="{FF2B5EF4-FFF2-40B4-BE49-F238E27FC236}">
              <a16:creationId xmlns:a16="http://schemas.microsoft.com/office/drawing/2014/main" id="{00000000-0008-0000-0C00-00007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8" name="Text Box 3">
          <a:extLst>
            <a:ext uri="{FF2B5EF4-FFF2-40B4-BE49-F238E27FC236}">
              <a16:creationId xmlns:a16="http://schemas.microsoft.com/office/drawing/2014/main" id="{00000000-0008-0000-0C00-00007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099" name="Text Box 3">
          <a:extLst>
            <a:ext uri="{FF2B5EF4-FFF2-40B4-BE49-F238E27FC236}">
              <a16:creationId xmlns:a16="http://schemas.microsoft.com/office/drawing/2014/main" id="{00000000-0008-0000-0C00-00007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0" name="Text Box 3">
          <a:extLst>
            <a:ext uri="{FF2B5EF4-FFF2-40B4-BE49-F238E27FC236}">
              <a16:creationId xmlns:a16="http://schemas.microsoft.com/office/drawing/2014/main" id="{00000000-0008-0000-0C00-00007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1" name="Text Box 3">
          <a:extLst>
            <a:ext uri="{FF2B5EF4-FFF2-40B4-BE49-F238E27FC236}">
              <a16:creationId xmlns:a16="http://schemas.microsoft.com/office/drawing/2014/main" id="{00000000-0008-0000-0C00-00007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2" name="Text Box 3">
          <a:extLst>
            <a:ext uri="{FF2B5EF4-FFF2-40B4-BE49-F238E27FC236}">
              <a16:creationId xmlns:a16="http://schemas.microsoft.com/office/drawing/2014/main" id="{00000000-0008-0000-0C00-00007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3" name="Text Box 3">
          <a:extLst>
            <a:ext uri="{FF2B5EF4-FFF2-40B4-BE49-F238E27FC236}">
              <a16:creationId xmlns:a16="http://schemas.microsoft.com/office/drawing/2014/main" id="{00000000-0008-0000-0C00-00007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4" name="Text Box 3">
          <a:extLst>
            <a:ext uri="{FF2B5EF4-FFF2-40B4-BE49-F238E27FC236}">
              <a16:creationId xmlns:a16="http://schemas.microsoft.com/office/drawing/2014/main" id="{00000000-0008-0000-0C00-00007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5" name="Text Box 3">
          <a:extLst>
            <a:ext uri="{FF2B5EF4-FFF2-40B4-BE49-F238E27FC236}">
              <a16:creationId xmlns:a16="http://schemas.microsoft.com/office/drawing/2014/main" id="{00000000-0008-0000-0C00-00007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6" name="Text Box 3">
          <a:extLst>
            <a:ext uri="{FF2B5EF4-FFF2-40B4-BE49-F238E27FC236}">
              <a16:creationId xmlns:a16="http://schemas.microsoft.com/office/drawing/2014/main" id="{00000000-0008-0000-0C00-00007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7" name="Text Box 3">
          <a:extLst>
            <a:ext uri="{FF2B5EF4-FFF2-40B4-BE49-F238E27FC236}">
              <a16:creationId xmlns:a16="http://schemas.microsoft.com/office/drawing/2014/main" id="{00000000-0008-0000-0C00-00007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8" name="Text Box 3">
          <a:extLst>
            <a:ext uri="{FF2B5EF4-FFF2-40B4-BE49-F238E27FC236}">
              <a16:creationId xmlns:a16="http://schemas.microsoft.com/office/drawing/2014/main" id="{00000000-0008-0000-0C00-00007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09" name="Text Box 3">
          <a:extLst>
            <a:ext uri="{FF2B5EF4-FFF2-40B4-BE49-F238E27FC236}">
              <a16:creationId xmlns:a16="http://schemas.microsoft.com/office/drawing/2014/main" id="{00000000-0008-0000-0C00-00007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0" name="Text Box 3">
          <a:extLst>
            <a:ext uri="{FF2B5EF4-FFF2-40B4-BE49-F238E27FC236}">
              <a16:creationId xmlns:a16="http://schemas.microsoft.com/office/drawing/2014/main" id="{00000000-0008-0000-0C00-00007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1" name="Text Box 3">
          <a:extLst>
            <a:ext uri="{FF2B5EF4-FFF2-40B4-BE49-F238E27FC236}">
              <a16:creationId xmlns:a16="http://schemas.microsoft.com/office/drawing/2014/main" id="{00000000-0008-0000-0C00-00007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2" name="Text Box 3">
          <a:extLst>
            <a:ext uri="{FF2B5EF4-FFF2-40B4-BE49-F238E27FC236}">
              <a16:creationId xmlns:a16="http://schemas.microsoft.com/office/drawing/2014/main" id="{00000000-0008-0000-0C00-00008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3" name="Text Box 3">
          <a:extLst>
            <a:ext uri="{FF2B5EF4-FFF2-40B4-BE49-F238E27FC236}">
              <a16:creationId xmlns:a16="http://schemas.microsoft.com/office/drawing/2014/main" id="{00000000-0008-0000-0C00-00008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4" name="Text Box 3">
          <a:extLst>
            <a:ext uri="{FF2B5EF4-FFF2-40B4-BE49-F238E27FC236}">
              <a16:creationId xmlns:a16="http://schemas.microsoft.com/office/drawing/2014/main" id="{00000000-0008-0000-0C00-00008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5" name="Text Box 3">
          <a:extLst>
            <a:ext uri="{FF2B5EF4-FFF2-40B4-BE49-F238E27FC236}">
              <a16:creationId xmlns:a16="http://schemas.microsoft.com/office/drawing/2014/main" id="{00000000-0008-0000-0C00-00008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6" name="Text Box 3">
          <a:extLst>
            <a:ext uri="{FF2B5EF4-FFF2-40B4-BE49-F238E27FC236}">
              <a16:creationId xmlns:a16="http://schemas.microsoft.com/office/drawing/2014/main" id="{00000000-0008-0000-0C00-00008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7" name="Text Box 3">
          <a:extLst>
            <a:ext uri="{FF2B5EF4-FFF2-40B4-BE49-F238E27FC236}">
              <a16:creationId xmlns:a16="http://schemas.microsoft.com/office/drawing/2014/main" id="{00000000-0008-0000-0C00-00008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8" name="Text Box 3">
          <a:extLst>
            <a:ext uri="{FF2B5EF4-FFF2-40B4-BE49-F238E27FC236}">
              <a16:creationId xmlns:a16="http://schemas.microsoft.com/office/drawing/2014/main" id="{00000000-0008-0000-0C00-00008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19" name="Text Box 3">
          <a:extLst>
            <a:ext uri="{FF2B5EF4-FFF2-40B4-BE49-F238E27FC236}">
              <a16:creationId xmlns:a16="http://schemas.microsoft.com/office/drawing/2014/main" id="{00000000-0008-0000-0C00-00008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0" name="Text Box 3">
          <a:extLst>
            <a:ext uri="{FF2B5EF4-FFF2-40B4-BE49-F238E27FC236}">
              <a16:creationId xmlns:a16="http://schemas.microsoft.com/office/drawing/2014/main" id="{00000000-0008-0000-0C00-00008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1" name="Text Box 3">
          <a:extLst>
            <a:ext uri="{FF2B5EF4-FFF2-40B4-BE49-F238E27FC236}">
              <a16:creationId xmlns:a16="http://schemas.microsoft.com/office/drawing/2014/main" id="{00000000-0008-0000-0C00-00008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2" name="Text Box 3">
          <a:extLst>
            <a:ext uri="{FF2B5EF4-FFF2-40B4-BE49-F238E27FC236}">
              <a16:creationId xmlns:a16="http://schemas.microsoft.com/office/drawing/2014/main" id="{00000000-0008-0000-0C00-00008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3" name="Text Box 3">
          <a:extLst>
            <a:ext uri="{FF2B5EF4-FFF2-40B4-BE49-F238E27FC236}">
              <a16:creationId xmlns:a16="http://schemas.microsoft.com/office/drawing/2014/main" id="{00000000-0008-0000-0C00-00008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4" name="Text Box 3">
          <a:extLst>
            <a:ext uri="{FF2B5EF4-FFF2-40B4-BE49-F238E27FC236}">
              <a16:creationId xmlns:a16="http://schemas.microsoft.com/office/drawing/2014/main" id="{00000000-0008-0000-0C00-00008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5" name="Text Box 3">
          <a:extLst>
            <a:ext uri="{FF2B5EF4-FFF2-40B4-BE49-F238E27FC236}">
              <a16:creationId xmlns:a16="http://schemas.microsoft.com/office/drawing/2014/main" id="{00000000-0008-0000-0C00-00008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6" name="Text Box 3">
          <a:extLst>
            <a:ext uri="{FF2B5EF4-FFF2-40B4-BE49-F238E27FC236}">
              <a16:creationId xmlns:a16="http://schemas.microsoft.com/office/drawing/2014/main" id="{00000000-0008-0000-0C00-00008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7" name="Text Box 3">
          <a:extLst>
            <a:ext uri="{FF2B5EF4-FFF2-40B4-BE49-F238E27FC236}">
              <a16:creationId xmlns:a16="http://schemas.microsoft.com/office/drawing/2014/main" id="{00000000-0008-0000-0C00-00008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8" name="Text Box 3">
          <a:extLst>
            <a:ext uri="{FF2B5EF4-FFF2-40B4-BE49-F238E27FC236}">
              <a16:creationId xmlns:a16="http://schemas.microsoft.com/office/drawing/2014/main" id="{00000000-0008-0000-0C00-00009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29" name="Text Box 3">
          <a:extLst>
            <a:ext uri="{FF2B5EF4-FFF2-40B4-BE49-F238E27FC236}">
              <a16:creationId xmlns:a16="http://schemas.microsoft.com/office/drawing/2014/main" id="{00000000-0008-0000-0C00-00009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0" name="Text Box 3">
          <a:extLst>
            <a:ext uri="{FF2B5EF4-FFF2-40B4-BE49-F238E27FC236}">
              <a16:creationId xmlns:a16="http://schemas.microsoft.com/office/drawing/2014/main" id="{00000000-0008-0000-0C00-00009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1" name="Text Box 3">
          <a:extLst>
            <a:ext uri="{FF2B5EF4-FFF2-40B4-BE49-F238E27FC236}">
              <a16:creationId xmlns:a16="http://schemas.microsoft.com/office/drawing/2014/main" id="{00000000-0008-0000-0C00-00009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2" name="Text Box 3">
          <a:extLst>
            <a:ext uri="{FF2B5EF4-FFF2-40B4-BE49-F238E27FC236}">
              <a16:creationId xmlns:a16="http://schemas.microsoft.com/office/drawing/2014/main" id="{00000000-0008-0000-0C00-00009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3" name="Text Box 3">
          <a:extLst>
            <a:ext uri="{FF2B5EF4-FFF2-40B4-BE49-F238E27FC236}">
              <a16:creationId xmlns:a16="http://schemas.microsoft.com/office/drawing/2014/main" id="{00000000-0008-0000-0C00-00009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4" name="Text Box 3">
          <a:extLst>
            <a:ext uri="{FF2B5EF4-FFF2-40B4-BE49-F238E27FC236}">
              <a16:creationId xmlns:a16="http://schemas.microsoft.com/office/drawing/2014/main" id="{00000000-0008-0000-0C00-00009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5" name="Text Box 3">
          <a:extLst>
            <a:ext uri="{FF2B5EF4-FFF2-40B4-BE49-F238E27FC236}">
              <a16:creationId xmlns:a16="http://schemas.microsoft.com/office/drawing/2014/main" id="{00000000-0008-0000-0C00-00009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6" name="Text Box 3">
          <a:extLst>
            <a:ext uri="{FF2B5EF4-FFF2-40B4-BE49-F238E27FC236}">
              <a16:creationId xmlns:a16="http://schemas.microsoft.com/office/drawing/2014/main" id="{00000000-0008-0000-0C00-00009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7" name="Text Box 3">
          <a:extLst>
            <a:ext uri="{FF2B5EF4-FFF2-40B4-BE49-F238E27FC236}">
              <a16:creationId xmlns:a16="http://schemas.microsoft.com/office/drawing/2014/main" id="{00000000-0008-0000-0C00-00009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8" name="Text Box 3">
          <a:extLst>
            <a:ext uri="{FF2B5EF4-FFF2-40B4-BE49-F238E27FC236}">
              <a16:creationId xmlns:a16="http://schemas.microsoft.com/office/drawing/2014/main" id="{00000000-0008-0000-0C00-00009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39" name="Text Box 3">
          <a:extLst>
            <a:ext uri="{FF2B5EF4-FFF2-40B4-BE49-F238E27FC236}">
              <a16:creationId xmlns:a16="http://schemas.microsoft.com/office/drawing/2014/main" id="{00000000-0008-0000-0C00-00009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0" name="Text Box 3">
          <a:extLst>
            <a:ext uri="{FF2B5EF4-FFF2-40B4-BE49-F238E27FC236}">
              <a16:creationId xmlns:a16="http://schemas.microsoft.com/office/drawing/2014/main" id="{00000000-0008-0000-0C00-00009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1" name="Text Box 3">
          <a:extLst>
            <a:ext uri="{FF2B5EF4-FFF2-40B4-BE49-F238E27FC236}">
              <a16:creationId xmlns:a16="http://schemas.microsoft.com/office/drawing/2014/main" id="{00000000-0008-0000-0C00-00009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2" name="Text Box 3">
          <a:extLst>
            <a:ext uri="{FF2B5EF4-FFF2-40B4-BE49-F238E27FC236}">
              <a16:creationId xmlns:a16="http://schemas.microsoft.com/office/drawing/2014/main" id="{00000000-0008-0000-0C00-00009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3" name="Text Box 3">
          <a:extLst>
            <a:ext uri="{FF2B5EF4-FFF2-40B4-BE49-F238E27FC236}">
              <a16:creationId xmlns:a16="http://schemas.microsoft.com/office/drawing/2014/main" id="{00000000-0008-0000-0C00-00009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4" name="Text Box 3">
          <a:extLst>
            <a:ext uri="{FF2B5EF4-FFF2-40B4-BE49-F238E27FC236}">
              <a16:creationId xmlns:a16="http://schemas.microsoft.com/office/drawing/2014/main" id="{00000000-0008-0000-0C00-0000A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5" name="Text Box 3">
          <a:extLst>
            <a:ext uri="{FF2B5EF4-FFF2-40B4-BE49-F238E27FC236}">
              <a16:creationId xmlns:a16="http://schemas.microsoft.com/office/drawing/2014/main" id="{00000000-0008-0000-0C00-0000A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6" name="Text Box 3">
          <a:extLst>
            <a:ext uri="{FF2B5EF4-FFF2-40B4-BE49-F238E27FC236}">
              <a16:creationId xmlns:a16="http://schemas.microsoft.com/office/drawing/2014/main" id="{00000000-0008-0000-0C00-0000A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7" name="Text Box 3">
          <a:extLst>
            <a:ext uri="{FF2B5EF4-FFF2-40B4-BE49-F238E27FC236}">
              <a16:creationId xmlns:a16="http://schemas.microsoft.com/office/drawing/2014/main" id="{00000000-0008-0000-0C00-0000A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8" name="Text Box 3">
          <a:extLst>
            <a:ext uri="{FF2B5EF4-FFF2-40B4-BE49-F238E27FC236}">
              <a16:creationId xmlns:a16="http://schemas.microsoft.com/office/drawing/2014/main" id="{00000000-0008-0000-0C00-0000A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49" name="Text Box 3">
          <a:extLst>
            <a:ext uri="{FF2B5EF4-FFF2-40B4-BE49-F238E27FC236}">
              <a16:creationId xmlns:a16="http://schemas.microsoft.com/office/drawing/2014/main" id="{00000000-0008-0000-0C00-0000A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0" name="Text Box 3">
          <a:extLst>
            <a:ext uri="{FF2B5EF4-FFF2-40B4-BE49-F238E27FC236}">
              <a16:creationId xmlns:a16="http://schemas.microsoft.com/office/drawing/2014/main" id="{00000000-0008-0000-0C00-0000A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1" name="Text Box 3">
          <a:extLst>
            <a:ext uri="{FF2B5EF4-FFF2-40B4-BE49-F238E27FC236}">
              <a16:creationId xmlns:a16="http://schemas.microsoft.com/office/drawing/2014/main" id="{00000000-0008-0000-0C00-0000A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2" name="Text Box 3">
          <a:extLst>
            <a:ext uri="{FF2B5EF4-FFF2-40B4-BE49-F238E27FC236}">
              <a16:creationId xmlns:a16="http://schemas.microsoft.com/office/drawing/2014/main" id="{00000000-0008-0000-0C00-0000A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3" name="Text Box 3">
          <a:extLst>
            <a:ext uri="{FF2B5EF4-FFF2-40B4-BE49-F238E27FC236}">
              <a16:creationId xmlns:a16="http://schemas.microsoft.com/office/drawing/2014/main" id="{00000000-0008-0000-0C00-0000A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4" name="Text Box 3">
          <a:extLst>
            <a:ext uri="{FF2B5EF4-FFF2-40B4-BE49-F238E27FC236}">
              <a16:creationId xmlns:a16="http://schemas.microsoft.com/office/drawing/2014/main" id="{00000000-0008-0000-0C00-0000A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5" name="Text Box 3">
          <a:extLst>
            <a:ext uri="{FF2B5EF4-FFF2-40B4-BE49-F238E27FC236}">
              <a16:creationId xmlns:a16="http://schemas.microsoft.com/office/drawing/2014/main" id="{00000000-0008-0000-0C00-0000A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6" name="Text Box 3">
          <a:extLst>
            <a:ext uri="{FF2B5EF4-FFF2-40B4-BE49-F238E27FC236}">
              <a16:creationId xmlns:a16="http://schemas.microsoft.com/office/drawing/2014/main" id="{00000000-0008-0000-0C00-0000A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7" name="Text Box 3">
          <a:extLst>
            <a:ext uri="{FF2B5EF4-FFF2-40B4-BE49-F238E27FC236}">
              <a16:creationId xmlns:a16="http://schemas.microsoft.com/office/drawing/2014/main" id="{00000000-0008-0000-0C00-0000A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8" name="Text Box 3">
          <a:extLst>
            <a:ext uri="{FF2B5EF4-FFF2-40B4-BE49-F238E27FC236}">
              <a16:creationId xmlns:a16="http://schemas.microsoft.com/office/drawing/2014/main" id="{00000000-0008-0000-0C00-0000A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59" name="Text Box 3">
          <a:extLst>
            <a:ext uri="{FF2B5EF4-FFF2-40B4-BE49-F238E27FC236}">
              <a16:creationId xmlns:a16="http://schemas.microsoft.com/office/drawing/2014/main" id="{00000000-0008-0000-0C00-0000A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0" name="Text Box 3">
          <a:extLst>
            <a:ext uri="{FF2B5EF4-FFF2-40B4-BE49-F238E27FC236}">
              <a16:creationId xmlns:a16="http://schemas.microsoft.com/office/drawing/2014/main" id="{00000000-0008-0000-0C00-0000B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1" name="Text Box 3">
          <a:extLst>
            <a:ext uri="{FF2B5EF4-FFF2-40B4-BE49-F238E27FC236}">
              <a16:creationId xmlns:a16="http://schemas.microsoft.com/office/drawing/2014/main" id="{00000000-0008-0000-0C00-0000B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2" name="Text Box 3">
          <a:extLst>
            <a:ext uri="{FF2B5EF4-FFF2-40B4-BE49-F238E27FC236}">
              <a16:creationId xmlns:a16="http://schemas.microsoft.com/office/drawing/2014/main" id="{00000000-0008-0000-0C00-0000B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3" name="Text Box 3">
          <a:extLst>
            <a:ext uri="{FF2B5EF4-FFF2-40B4-BE49-F238E27FC236}">
              <a16:creationId xmlns:a16="http://schemas.microsoft.com/office/drawing/2014/main" id="{00000000-0008-0000-0C00-0000B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4" name="Text Box 3">
          <a:extLst>
            <a:ext uri="{FF2B5EF4-FFF2-40B4-BE49-F238E27FC236}">
              <a16:creationId xmlns:a16="http://schemas.microsoft.com/office/drawing/2014/main" id="{00000000-0008-0000-0C00-0000B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5" name="Text Box 3">
          <a:extLst>
            <a:ext uri="{FF2B5EF4-FFF2-40B4-BE49-F238E27FC236}">
              <a16:creationId xmlns:a16="http://schemas.microsoft.com/office/drawing/2014/main" id="{00000000-0008-0000-0C00-0000B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6" name="Text Box 3">
          <a:extLst>
            <a:ext uri="{FF2B5EF4-FFF2-40B4-BE49-F238E27FC236}">
              <a16:creationId xmlns:a16="http://schemas.microsoft.com/office/drawing/2014/main" id="{00000000-0008-0000-0C00-0000B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7" name="Text Box 3">
          <a:extLst>
            <a:ext uri="{FF2B5EF4-FFF2-40B4-BE49-F238E27FC236}">
              <a16:creationId xmlns:a16="http://schemas.microsoft.com/office/drawing/2014/main" id="{00000000-0008-0000-0C00-0000B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8" name="Text Box 3">
          <a:extLst>
            <a:ext uri="{FF2B5EF4-FFF2-40B4-BE49-F238E27FC236}">
              <a16:creationId xmlns:a16="http://schemas.microsoft.com/office/drawing/2014/main" id="{00000000-0008-0000-0C00-0000B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69" name="Text Box 3">
          <a:extLst>
            <a:ext uri="{FF2B5EF4-FFF2-40B4-BE49-F238E27FC236}">
              <a16:creationId xmlns:a16="http://schemas.microsoft.com/office/drawing/2014/main" id="{00000000-0008-0000-0C00-0000B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0" name="Text Box 3">
          <a:extLst>
            <a:ext uri="{FF2B5EF4-FFF2-40B4-BE49-F238E27FC236}">
              <a16:creationId xmlns:a16="http://schemas.microsoft.com/office/drawing/2014/main" id="{00000000-0008-0000-0C00-0000B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1" name="Text Box 3">
          <a:extLst>
            <a:ext uri="{FF2B5EF4-FFF2-40B4-BE49-F238E27FC236}">
              <a16:creationId xmlns:a16="http://schemas.microsoft.com/office/drawing/2014/main" id="{00000000-0008-0000-0C00-0000B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2" name="Text Box 3">
          <a:extLst>
            <a:ext uri="{FF2B5EF4-FFF2-40B4-BE49-F238E27FC236}">
              <a16:creationId xmlns:a16="http://schemas.microsoft.com/office/drawing/2014/main" id="{00000000-0008-0000-0C00-0000B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3" name="Text Box 3">
          <a:extLst>
            <a:ext uri="{FF2B5EF4-FFF2-40B4-BE49-F238E27FC236}">
              <a16:creationId xmlns:a16="http://schemas.microsoft.com/office/drawing/2014/main" id="{00000000-0008-0000-0C00-0000B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4" name="Text Box 3">
          <a:extLst>
            <a:ext uri="{FF2B5EF4-FFF2-40B4-BE49-F238E27FC236}">
              <a16:creationId xmlns:a16="http://schemas.microsoft.com/office/drawing/2014/main" id="{00000000-0008-0000-0C00-0000B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5" name="Text Box 3">
          <a:extLst>
            <a:ext uri="{FF2B5EF4-FFF2-40B4-BE49-F238E27FC236}">
              <a16:creationId xmlns:a16="http://schemas.microsoft.com/office/drawing/2014/main" id="{00000000-0008-0000-0C00-0000B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6" name="Text Box 3">
          <a:extLst>
            <a:ext uri="{FF2B5EF4-FFF2-40B4-BE49-F238E27FC236}">
              <a16:creationId xmlns:a16="http://schemas.microsoft.com/office/drawing/2014/main" id="{00000000-0008-0000-0C00-0000C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7" name="Text Box 3">
          <a:extLst>
            <a:ext uri="{FF2B5EF4-FFF2-40B4-BE49-F238E27FC236}">
              <a16:creationId xmlns:a16="http://schemas.microsoft.com/office/drawing/2014/main" id="{00000000-0008-0000-0C00-0000C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8" name="Text Box 3">
          <a:extLst>
            <a:ext uri="{FF2B5EF4-FFF2-40B4-BE49-F238E27FC236}">
              <a16:creationId xmlns:a16="http://schemas.microsoft.com/office/drawing/2014/main" id="{00000000-0008-0000-0C00-0000C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79" name="Text Box 3">
          <a:extLst>
            <a:ext uri="{FF2B5EF4-FFF2-40B4-BE49-F238E27FC236}">
              <a16:creationId xmlns:a16="http://schemas.microsoft.com/office/drawing/2014/main" id="{00000000-0008-0000-0C00-0000C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0" name="Text Box 3">
          <a:extLst>
            <a:ext uri="{FF2B5EF4-FFF2-40B4-BE49-F238E27FC236}">
              <a16:creationId xmlns:a16="http://schemas.microsoft.com/office/drawing/2014/main" id="{00000000-0008-0000-0C00-0000C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1" name="Text Box 3">
          <a:extLst>
            <a:ext uri="{FF2B5EF4-FFF2-40B4-BE49-F238E27FC236}">
              <a16:creationId xmlns:a16="http://schemas.microsoft.com/office/drawing/2014/main" id="{00000000-0008-0000-0C00-0000C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2" name="Text Box 3">
          <a:extLst>
            <a:ext uri="{FF2B5EF4-FFF2-40B4-BE49-F238E27FC236}">
              <a16:creationId xmlns:a16="http://schemas.microsoft.com/office/drawing/2014/main" id="{00000000-0008-0000-0C00-0000C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3" name="Text Box 3">
          <a:extLst>
            <a:ext uri="{FF2B5EF4-FFF2-40B4-BE49-F238E27FC236}">
              <a16:creationId xmlns:a16="http://schemas.microsoft.com/office/drawing/2014/main" id="{00000000-0008-0000-0C00-0000C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4" name="Text Box 3">
          <a:extLst>
            <a:ext uri="{FF2B5EF4-FFF2-40B4-BE49-F238E27FC236}">
              <a16:creationId xmlns:a16="http://schemas.microsoft.com/office/drawing/2014/main" id="{00000000-0008-0000-0C00-0000C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5" name="Text Box 3">
          <a:extLst>
            <a:ext uri="{FF2B5EF4-FFF2-40B4-BE49-F238E27FC236}">
              <a16:creationId xmlns:a16="http://schemas.microsoft.com/office/drawing/2014/main" id="{00000000-0008-0000-0C00-0000C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6" name="Text Box 3">
          <a:extLst>
            <a:ext uri="{FF2B5EF4-FFF2-40B4-BE49-F238E27FC236}">
              <a16:creationId xmlns:a16="http://schemas.microsoft.com/office/drawing/2014/main" id="{00000000-0008-0000-0C00-0000C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7" name="Text Box 3">
          <a:extLst>
            <a:ext uri="{FF2B5EF4-FFF2-40B4-BE49-F238E27FC236}">
              <a16:creationId xmlns:a16="http://schemas.microsoft.com/office/drawing/2014/main" id="{00000000-0008-0000-0C00-0000C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8" name="Text Box 3">
          <a:extLst>
            <a:ext uri="{FF2B5EF4-FFF2-40B4-BE49-F238E27FC236}">
              <a16:creationId xmlns:a16="http://schemas.microsoft.com/office/drawing/2014/main" id="{00000000-0008-0000-0C00-0000C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89" name="Text Box 3">
          <a:extLst>
            <a:ext uri="{FF2B5EF4-FFF2-40B4-BE49-F238E27FC236}">
              <a16:creationId xmlns:a16="http://schemas.microsoft.com/office/drawing/2014/main" id="{00000000-0008-0000-0C00-0000C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0" name="Text Box 3">
          <a:extLst>
            <a:ext uri="{FF2B5EF4-FFF2-40B4-BE49-F238E27FC236}">
              <a16:creationId xmlns:a16="http://schemas.microsoft.com/office/drawing/2014/main" id="{00000000-0008-0000-0C00-0000C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1" name="Text Box 3">
          <a:extLst>
            <a:ext uri="{FF2B5EF4-FFF2-40B4-BE49-F238E27FC236}">
              <a16:creationId xmlns:a16="http://schemas.microsoft.com/office/drawing/2014/main" id="{00000000-0008-0000-0C00-0000C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2" name="Text Box 3">
          <a:extLst>
            <a:ext uri="{FF2B5EF4-FFF2-40B4-BE49-F238E27FC236}">
              <a16:creationId xmlns:a16="http://schemas.microsoft.com/office/drawing/2014/main" id="{00000000-0008-0000-0C00-0000D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3" name="Text Box 3">
          <a:extLst>
            <a:ext uri="{FF2B5EF4-FFF2-40B4-BE49-F238E27FC236}">
              <a16:creationId xmlns:a16="http://schemas.microsoft.com/office/drawing/2014/main" id="{00000000-0008-0000-0C00-0000D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4" name="Text Box 3">
          <a:extLst>
            <a:ext uri="{FF2B5EF4-FFF2-40B4-BE49-F238E27FC236}">
              <a16:creationId xmlns:a16="http://schemas.microsoft.com/office/drawing/2014/main" id="{00000000-0008-0000-0C00-0000D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5" name="Text Box 3">
          <a:extLst>
            <a:ext uri="{FF2B5EF4-FFF2-40B4-BE49-F238E27FC236}">
              <a16:creationId xmlns:a16="http://schemas.microsoft.com/office/drawing/2014/main" id="{00000000-0008-0000-0C00-0000D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6" name="Text Box 3">
          <a:extLst>
            <a:ext uri="{FF2B5EF4-FFF2-40B4-BE49-F238E27FC236}">
              <a16:creationId xmlns:a16="http://schemas.microsoft.com/office/drawing/2014/main" id="{00000000-0008-0000-0C00-0000D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7" name="Text Box 3">
          <a:extLst>
            <a:ext uri="{FF2B5EF4-FFF2-40B4-BE49-F238E27FC236}">
              <a16:creationId xmlns:a16="http://schemas.microsoft.com/office/drawing/2014/main" id="{00000000-0008-0000-0C00-0000D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8" name="Text Box 3">
          <a:extLst>
            <a:ext uri="{FF2B5EF4-FFF2-40B4-BE49-F238E27FC236}">
              <a16:creationId xmlns:a16="http://schemas.microsoft.com/office/drawing/2014/main" id="{00000000-0008-0000-0C00-0000D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199" name="Text Box 3">
          <a:extLst>
            <a:ext uri="{FF2B5EF4-FFF2-40B4-BE49-F238E27FC236}">
              <a16:creationId xmlns:a16="http://schemas.microsoft.com/office/drawing/2014/main" id="{00000000-0008-0000-0C00-0000D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0" name="Text Box 3">
          <a:extLst>
            <a:ext uri="{FF2B5EF4-FFF2-40B4-BE49-F238E27FC236}">
              <a16:creationId xmlns:a16="http://schemas.microsoft.com/office/drawing/2014/main" id="{00000000-0008-0000-0C00-0000D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1" name="Text Box 3">
          <a:extLst>
            <a:ext uri="{FF2B5EF4-FFF2-40B4-BE49-F238E27FC236}">
              <a16:creationId xmlns:a16="http://schemas.microsoft.com/office/drawing/2014/main" id="{00000000-0008-0000-0C00-0000D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2" name="Text Box 3">
          <a:extLst>
            <a:ext uri="{FF2B5EF4-FFF2-40B4-BE49-F238E27FC236}">
              <a16:creationId xmlns:a16="http://schemas.microsoft.com/office/drawing/2014/main" id="{00000000-0008-0000-0C00-0000D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3" name="Text Box 3">
          <a:extLst>
            <a:ext uri="{FF2B5EF4-FFF2-40B4-BE49-F238E27FC236}">
              <a16:creationId xmlns:a16="http://schemas.microsoft.com/office/drawing/2014/main" id="{00000000-0008-0000-0C00-0000D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4" name="Text Box 3">
          <a:extLst>
            <a:ext uri="{FF2B5EF4-FFF2-40B4-BE49-F238E27FC236}">
              <a16:creationId xmlns:a16="http://schemas.microsoft.com/office/drawing/2014/main" id="{00000000-0008-0000-0C00-0000D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5" name="Text Box 3">
          <a:extLst>
            <a:ext uri="{FF2B5EF4-FFF2-40B4-BE49-F238E27FC236}">
              <a16:creationId xmlns:a16="http://schemas.microsoft.com/office/drawing/2014/main" id="{00000000-0008-0000-0C00-0000D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6" name="Text Box 3">
          <a:extLst>
            <a:ext uri="{FF2B5EF4-FFF2-40B4-BE49-F238E27FC236}">
              <a16:creationId xmlns:a16="http://schemas.microsoft.com/office/drawing/2014/main" id="{00000000-0008-0000-0C00-0000D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7" name="Text Box 3">
          <a:extLst>
            <a:ext uri="{FF2B5EF4-FFF2-40B4-BE49-F238E27FC236}">
              <a16:creationId xmlns:a16="http://schemas.microsoft.com/office/drawing/2014/main" id="{00000000-0008-0000-0C00-0000D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8" name="Text Box 3">
          <a:extLst>
            <a:ext uri="{FF2B5EF4-FFF2-40B4-BE49-F238E27FC236}">
              <a16:creationId xmlns:a16="http://schemas.microsoft.com/office/drawing/2014/main" id="{00000000-0008-0000-0C00-0000E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09" name="Text Box 3">
          <a:extLst>
            <a:ext uri="{FF2B5EF4-FFF2-40B4-BE49-F238E27FC236}">
              <a16:creationId xmlns:a16="http://schemas.microsoft.com/office/drawing/2014/main" id="{00000000-0008-0000-0C00-0000E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0" name="Text Box 3">
          <a:extLst>
            <a:ext uri="{FF2B5EF4-FFF2-40B4-BE49-F238E27FC236}">
              <a16:creationId xmlns:a16="http://schemas.microsoft.com/office/drawing/2014/main" id="{00000000-0008-0000-0C00-0000E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1" name="Text Box 3">
          <a:extLst>
            <a:ext uri="{FF2B5EF4-FFF2-40B4-BE49-F238E27FC236}">
              <a16:creationId xmlns:a16="http://schemas.microsoft.com/office/drawing/2014/main" id="{00000000-0008-0000-0C00-0000E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2" name="Text Box 3">
          <a:extLst>
            <a:ext uri="{FF2B5EF4-FFF2-40B4-BE49-F238E27FC236}">
              <a16:creationId xmlns:a16="http://schemas.microsoft.com/office/drawing/2014/main" id="{00000000-0008-0000-0C00-0000E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3" name="Text Box 3">
          <a:extLst>
            <a:ext uri="{FF2B5EF4-FFF2-40B4-BE49-F238E27FC236}">
              <a16:creationId xmlns:a16="http://schemas.microsoft.com/office/drawing/2014/main" id="{00000000-0008-0000-0C00-0000E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4" name="Text Box 3">
          <a:extLst>
            <a:ext uri="{FF2B5EF4-FFF2-40B4-BE49-F238E27FC236}">
              <a16:creationId xmlns:a16="http://schemas.microsoft.com/office/drawing/2014/main" id="{00000000-0008-0000-0C00-0000E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5" name="Text Box 3">
          <a:extLst>
            <a:ext uri="{FF2B5EF4-FFF2-40B4-BE49-F238E27FC236}">
              <a16:creationId xmlns:a16="http://schemas.microsoft.com/office/drawing/2014/main" id="{00000000-0008-0000-0C00-0000E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6" name="Text Box 3">
          <a:extLst>
            <a:ext uri="{FF2B5EF4-FFF2-40B4-BE49-F238E27FC236}">
              <a16:creationId xmlns:a16="http://schemas.microsoft.com/office/drawing/2014/main" id="{00000000-0008-0000-0C00-0000E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7" name="Text Box 3">
          <a:extLst>
            <a:ext uri="{FF2B5EF4-FFF2-40B4-BE49-F238E27FC236}">
              <a16:creationId xmlns:a16="http://schemas.microsoft.com/office/drawing/2014/main" id="{00000000-0008-0000-0C00-0000E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8" name="Text Box 3">
          <a:extLst>
            <a:ext uri="{FF2B5EF4-FFF2-40B4-BE49-F238E27FC236}">
              <a16:creationId xmlns:a16="http://schemas.microsoft.com/office/drawing/2014/main" id="{00000000-0008-0000-0C00-0000E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19" name="Text Box 3">
          <a:extLst>
            <a:ext uri="{FF2B5EF4-FFF2-40B4-BE49-F238E27FC236}">
              <a16:creationId xmlns:a16="http://schemas.microsoft.com/office/drawing/2014/main" id="{00000000-0008-0000-0C00-0000E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0" name="Text Box 3">
          <a:extLst>
            <a:ext uri="{FF2B5EF4-FFF2-40B4-BE49-F238E27FC236}">
              <a16:creationId xmlns:a16="http://schemas.microsoft.com/office/drawing/2014/main" id="{00000000-0008-0000-0C00-0000E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1" name="Text Box 3">
          <a:extLst>
            <a:ext uri="{FF2B5EF4-FFF2-40B4-BE49-F238E27FC236}">
              <a16:creationId xmlns:a16="http://schemas.microsoft.com/office/drawing/2014/main" id="{00000000-0008-0000-0C00-0000E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2" name="Text Box 3">
          <a:extLst>
            <a:ext uri="{FF2B5EF4-FFF2-40B4-BE49-F238E27FC236}">
              <a16:creationId xmlns:a16="http://schemas.microsoft.com/office/drawing/2014/main" id="{00000000-0008-0000-0C00-0000E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3" name="Text Box 3">
          <a:extLst>
            <a:ext uri="{FF2B5EF4-FFF2-40B4-BE49-F238E27FC236}">
              <a16:creationId xmlns:a16="http://schemas.microsoft.com/office/drawing/2014/main" id="{00000000-0008-0000-0C00-0000E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4" name="Text Box 3">
          <a:extLst>
            <a:ext uri="{FF2B5EF4-FFF2-40B4-BE49-F238E27FC236}">
              <a16:creationId xmlns:a16="http://schemas.microsoft.com/office/drawing/2014/main" id="{00000000-0008-0000-0C00-0000F0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5" name="Text Box 3">
          <a:extLst>
            <a:ext uri="{FF2B5EF4-FFF2-40B4-BE49-F238E27FC236}">
              <a16:creationId xmlns:a16="http://schemas.microsoft.com/office/drawing/2014/main" id="{00000000-0008-0000-0C00-0000F1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6" name="Text Box 3">
          <a:extLst>
            <a:ext uri="{FF2B5EF4-FFF2-40B4-BE49-F238E27FC236}">
              <a16:creationId xmlns:a16="http://schemas.microsoft.com/office/drawing/2014/main" id="{00000000-0008-0000-0C00-0000F2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7" name="Text Box 3">
          <a:extLst>
            <a:ext uri="{FF2B5EF4-FFF2-40B4-BE49-F238E27FC236}">
              <a16:creationId xmlns:a16="http://schemas.microsoft.com/office/drawing/2014/main" id="{00000000-0008-0000-0C00-0000F3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8" name="Text Box 3">
          <a:extLst>
            <a:ext uri="{FF2B5EF4-FFF2-40B4-BE49-F238E27FC236}">
              <a16:creationId xmlns:a16="http://schemas.microsoft.com/office/drawing/2014/main" id="{00000000-0008-0000-0C00-0000F4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29" name="Text Box 3">
          <a:extLst>
            <a:ext uri="{FF2B5EF4-FFF2-40B4-BE49-F238E27FC236}">
              <a16:creationId xmlns:a16="http://schemas.microsoft.com/office/drawing/2014/main" id="{00000000-0008-0000-0C00-0000F5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0" name="Text Box 3">
          <a:extLst>
            <a:ext uri="{FF2B5EF4-FFF2-40B4-BE49-F238E27FC236}">
              <a16:creationId xmlns:a16="http://schemas.microsoft.com/office/drawing/2014/main" id="{00000000-0008-0000-0C00-0000F6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1" name="Text Box 3">
          <a:extLst>
            <a:ext uri="{FF2B5EF4-FFF2-40B4-BE49-F238E27FC236}">
              <a16:creationId xmlns:a16="http://schemas.microsoft.com/office/drawing/2014/main" id="{00000000-0008-0000-0C00-0000F7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2" name="Text Box 3">
          <a:extLst>
            <a:ext uri="{FF2B5EF4-FFF2-40B4-BE49-F238E27FC236}">
              <a16:creationId xmlns:a16="http://schemas.microsoft.com/office/drawing/2014/main" id="{00000000-0008-0000-0C00-0000F8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3" name="Text Box 3">
          <a:extLst>
            <a:ext uri="{FF2B5EF4-FFF2-40B4-BE49-F238E27FC236}">
              <a16:creationId xmlns:a16="http://schemas.microsoft.com/office/drawing/2014/main" id="{00000000-0008-0000-0C00-0000F9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4" name="Text Box 3">
          <a:extLst>
            <a:ext uri="{FF2B5EF4-FFF2-40B4-BE49-F238E27FC236}">
              <a16:creationId xmlns:a16="http://schemas.microsoft.com/office/drawing/2014/main" id="{00000000-0008-0000-0C00-0000FA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5" name="Text Box 3">
          <a:extLst>
            <a:ext uri="{FF2B5EF4-FFF2-40B4-BE49-F238E27FC236}">
              <a16:creationId xmlns:a16="http://schemas.microsoft.com/office/drawing/2014/main" id="{00000000-0008-0000-0C00-0000FB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6" name="Text Box 3">
          <a:extLst>
            <a:ext uri="{FF2B5EF4-FFF2-40B4-BE49-F238E27FC236}">
              <a16:creationId xmlns:a16="http://schemas.microsoft.com/office/drawing/2014/main" id="{00000000-0008-0000-0C00-0000FC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7" name="Text Box 3">
          <a:extLst>
            <a:ext uri="{FF2B5EF4-FFF2-40B4-BE49-F238E27FC236}">
              <a16:creationId xmlns:a16="http://schemas.microsoft.com/office/drawing/2014/main" id="{00000000-0008-0000-0C00-0000FD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8" name="Text Box 3">
          <a:extLst>
            <a:ext uri="{FF2B5EF4-FFF2-40B4-BE49-F238E27FC236}">
              <a16:creationId xmlns:a16="http://schemas.microsoft.com/office/drawing/2014/main" id="{00000000-0008-0000-0C00-0000FE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39" name="Text Box 3">
          <a:extLst>
            <a:ext uri="{FF2B5EF4-FFF2-40B4-BE49-F238E27FC236}">
              <a16:creationId xmlns:a16="http://schemas.microsoft.com/office/drawing/2014/main" id="{00000000-0008-0000-0C00-0000FF27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0" name="Text Box 3">
          <a:extLst>
            <a:ext uri="{FF2B5EF4-FFF2-40B4-BE49-F238E27FC236}">
              <a16:creationId xmlns:a16="http://schemas.microsoft.com/office/drawing/2014/main" id="{00000000-0008-0000-0C00-00000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1" name="Text Box 3">
          <a:extLst>
            <a:ext uri="{FF2B5EF4-FFF2-40B4-BE49-F238E27FC236}">
              <a16:creationId xmlns:a16="http://schemas.microsoft.com/office/drawing/2014/main" id="{00000000-0008-0000-0C00-00000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2" name="Text Box 3">
          <a:extLst>
            <a:ext uri="{FF2B5EF4-FFF2-40B4-BE49-F238E27FC236}">
              <a16:creationId xmlns:a16="http://schemas.microsoft.com/office/drawing/2014/main" id="{00000000-0008-0000-0C00-00000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00000000-0008-0000-0C00-00000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4" name="Text Box 3">
          <a:extLst>
            <a:ext uri="{FF2B5EF4-FFF2-40B4-BE49-F238E27FC236}">
              <a16:creationId xmlns:a16="http://schemas.microsoft.com/office/drawing/2014/main" id="{00000000-0008-0000-0C00-00000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5" name="Text Box 3">
          <a:extLst>
            <a:ext uri="{FF2B5EF4-FFF2-40B4-BE49-F238E27FC236}">
              <a16:creationId xmlns:a16="http://schemas.microsoft.com/office/drawing/2014/main" id="{00000000-0008-0000-0C00-00000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6" name="Text Box 3">
          <a:extLst>
            <a:ext uri="{FF2B5EF4-FFF2-40B4-BE49-F238E27FC236}">
              <a16:creationId xmlns:a16="http://schemas.microsoft.com/office/drawing/2014/main" id="{00000000-0008-0000-0C00-00000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7" name="Text Box 3">
          <a:extLst>
            <a:ext uri="{FF2B5EF4-FFF2-40B4-BE49-F238E27FC236}">
              <a16:creationId xmlns:a16="http://schemas.microsoft.com/office/drawing/2014/main" id="{00000000-0008-0000-0C00-00000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8" name="Text Box 3">
          <a:extLst>
            <a:ext uri="{FF2B5EF4-FFF2-40B4-BE49-F238E27FC236}">
              <a16:creationId xmlns:a16="http://schemas.microsoft.com/office/drawing/2014/main" id="{00000000-0008-0000-0C00-00000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49" name="Text Box 3">
          <a:extLst>
            <a:ext uri="{FF2B5EF4-FFF2-40B4-BE49-F238E27FC236}">
              <a16:creationId xmlns:a16="http://schemas.microsoft.com/office/drawing/2014/main" id="{00000000-0008-0000-0C00-00000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0" name="Text Box 3">
          <a:extLst>
            <a:ext uri="{FF2B5EF4-FFF2-40B4-BE49-F238E27FC236}">
              <a16:creationId xmlns:a16="http://schemas.microsoft.com/office/drawing/2014/main" id="{00000000-0008-0000-0C00-00000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1" name="Text Box 3">
          <a:extLst>
            <a:ext uri="{FF2B5EF4-FFF2-40B4-BE49-F238E27FC236}">
              <a16:creationId xmlns:a16="http://schemas.microsoft.com/office/drawing/2014/main" id="{00000000-0008-0000-0C00-00000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2" name="Text Box 3">
          <a:extLst>
            <a:ext uri="{FF2B5EF4-FFF2-40B4-BE49-F238E27FC236}">
              <a16:creationId xmlns:a16="http://schemas.microsoft.com/office/drawing/2014/main" id="{00000000-0008-0000-0C00-00000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3" name="Text Box 3">
          <a:extLst>
            <a:ext uri="{FF2B5EF4-FFF2-40B4-BE49-F238E27FC236}">
              <a16:creationId xmlns:a16="http://schemas.microsoft.com/office/drawing/2014/main" id="{00000000-0008-0000-0C00-00000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4" name="Text Box 3">
          <a:extLst>
            <a:ext uri="{FF2B5EF4-FFF2-40B4-BE49-F238E27FC236}">
              <a16:creationId xmlns:a16="http://schemas.microsoft.com/office/drawing/2014/main" id="{00000000-0008-0000-0C00-00000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5" name="Text Box 3">
          <a:extLst>
            <a:ext uri="{FF2B5EF4-FFF2-40B4-BE49-F238E27FC236}">
              <a16:creationId xmlns:a16="http://schemas.microsoft.com/office/drawing/2014/main" id="{00000000-0008-0000-0C00-00000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6" name="Text Box 3">
          <a:extLst>
            <a:ext uri="{FF2B5EF4-FFF2-40B4-BE49-F238E27FC236}">
              <a16:creationId xmlns:a16="http://schemas.microsoft.com/office/drawing/2014/main" id="{00000000-0008-0000-0C00-00001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7" name="Text Box 3">
          <a:extLst>
            <a:ext uri="{FF2B5EF4-FFF2-40B4-BE49-F238E27FC236}">
              <a16:creationId xmlns:a16="http://schemas.microsoft.com/office/drawing/2014/main" id="{00000000-0008-0000-0C00-00001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8" name="Text Box 3">
          <a:extLst>
            <a:ext uri="{FF2B5EF4-FFF2-40B4-BE49-F238E27FC236}">
              <a16:creationId xmlns:a16="http://schemas.microsoft.com/office/drawing/2014/main" id="{00000000-0008-0000-0C00-00001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59" name="Text Box 3">
          <a:extLst>
            <a:ext uri="{FF2B5EF4-FFF2-40B4-BE49-F238E27FC236}">
              <a16:creationId xmlns:a16="http://schemas.microsoft.com/office/drawing/2014/main" id="{00000000-0008-0000-0C00-00001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0" name="Text Box 3">
          <a:extLst>
            <a:ext uri="{FF2B5EF4-FFF2-40B4-BE49-F238E27FC236}">
              <a16:creationId xmlns:a16="http://schemas.microsoft.com/office/drawing/2014/main" id="{00000000-0008-0000-0C00-00001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1" name="Text Box 3">
          <a:extLst>
            <a:ext uri="{FF2B5EF4-FFF2-40B4-BE49-F238E27FC236}">
              <a16:creationId xmlns:a16="http://schemas.microsoft.com/office/drawing/2014/main" id="{00000000-0008-0000-0C00-00001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2" name="Text Box 3">
          <a:extLst>
            <a:ext uri="{FF2B5EF4-FFF2-40B4-BE49-F238E27FC236}">
              <a16:creationId xmlns:a16="http://schemas.microsoft.com/office/drawing/2014/main" id="{00000000-0008-0000-0C00-00001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3" name="Text Box 3">
          <a:extLst>
            <a:ext uri="{FF2B5EF4-FFF2-40B4-BE49-F238E27FC236}">
              <a16:creationId xmlns:a16="http://schemas.microsoft.com/office/drawing/2014/main" id="{00000000-0008-0000-0C00-00001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C00-00001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5" name="Text Box 3">
          <a:extLst>
            <a:ext uri="{FF2B5EF4-FFF2-40B4-BE49-F238E27FC236}">
              <a16:creationId xmlns:a16="http://schemas.microsoft.com/office/drawing/2014/main" id="{00000000-0008-0000-0C00-00001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6" name="Text Box 3">
          <a:extLst>
            <a:ext uri="{FF2B5EF4-FFF2-40B4-BE49-F238E27FC236}">
              <a16:creationId xmlns:a16="http://schemas.microsoft.com/office/drawing/2014/main" id="{00000000-0008-0000-0C00-00001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7" name="Text Box 3">
          <a:extLst>
            <a:ext uri="{FF2B5EF4-FFF2-40B4-BE49-F238E27FC236}">
              <a16:creationId xmlns:a16="http://schemas.microsoft.com/office/drawing/2014/main" id="{00000000-0008-0000-0C00-00001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8" name="Text Box 3">
          <a:extLst>
            <a:ext uri="{FF2B5EF4-FFF2-40B4-BE49-F238E27FC236}">
              <a16:creationId xmlns:a16="http://schemas.microsoft.com/office/drawing/2014/main" id="{00000000-0008-0000-0C00-00001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69" name="Text Box 3">
          <a:extLst>
            <a:ext uri="{FF2B5EF4-FFF2-40B4-BE49-F238E27FC236}">
              <a16:creationId xmlns:a16="http://schemas.microsoft.com/office/drawing/2014/main" id="{00000000-0008-0000-0C00-00001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0" name="Text Box 3">
          <a:extLst>
            <a:ext uri="{FF2B5EF4-FFF2-40B4-BE49-F238E27FC236}">
              <a16:creationId xmlns:a16="http://schemas.microsoft.com/office/drawing/2014/main" id="{00000000-0008-0000-0C00-00001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1" name="Text Box 3">
          <a:extLst>
            <a:ext uri="{FF2B5EF4-FFF2-40B4-BE49-F238E27FC236}">
              <a16:creationId xmlns:a16="http://schemas.microsoft.com/office/drawing/2014/main" id="{00000000-0008-0000-0C00-00001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2" name="Text Box 3">
          <a:extLst>
            <a:ext uri="{FF2B5EF4-FFF2-40B4-BE49-F238E27FC236}">
              <a16:creationId xmlns:a16="http://schemas.microsoft.com/office/drawing/2014/main" id="{00000000-0008-0000-0C00-00002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3" name="Text Box 3">
          <a:extLst>
            <a:ext uri="{FF2B5EF4-FFF2-40B4-BE49-F238E27FC236}">
              <a16:creationId xmlns:a16="http://schemas.microsoft.com/office/drawing/2014/main" id="{00000000-0008-0000-0C00-00002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4" name="Text Box 3">
          <a:extLst>
            <a:ext uri="{FF2B5EF4-FFF2-40B4-BE49-F238E27FC236}">
              <a16:creationId xmlns:a16="http://schemas.microsoft.com/office/drawing/2014/main" id="{00000000-0008-0000-0C00-00002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5" name="Text Box 3">
          <a:extLst>
            <a:ext uri="{FF2B5EF4-FFF2-40B4-BE49-F238E27FC236}">
              <a16:creationId xmlns:a16="http://schemas.microsoft.com/office/drawing/2014/main" id="{00000000-0008-0000-0C00-00002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6" name="Text Box 3">
          <a:extLst>
            <a:ext uri="{FF2B5EF4-FFF2-40B4-BE49-F238E27FC236}">
              <a16:creationId xmlns:a16="http://schemas.microsoft.com/office/drawing/2014/main" id="{00000000-0008-0000-0C00-00002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7" name="Text Box 3">
          <a:extLst>
            <a:ext uri="{FF2B5EF4-FFF2-40B4-BE49-F238E27FC236}">
              <a16:creationId xmlns:a16="http://schemas.microsoft.com/office/drawing/2014/main" id="{00000000-0008-0000-0C00-00002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8" name="Text Box 3">
          <a:extLst>
            <a:ext uri="{FF2B5EF4-FFF2-40B4-BE49-F238E27FC236}">
              <a16:creationId xmlns:a16="http://schemas.microsoft.com/office/drawing/2014/main" id="{00000000-0008-0000-0C00-00002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79" name="Text Box 3">
          <a:extLst>
            <a:ext uri="{FF2B5EF4-FFF2-40B4-BE49-F238E27FC236}">
              <a16:creationId xmlns:a16="http://schemas.microsoft.com/office/drawing/2014/main" id="{00000000-0008-0000-0C00-00002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0" name="Text Box 3">
          <a:extLst>
            <a:ext uri="{FF2B5EF4-FFF2-40B4-BE49-F238E27FC236}">
              <a16:creationId xmlns:a16="http://schemas.microsoft.com/office/drawing/2014/main" id="{00000000-0008-0000-0C00-00002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1" name="Text Box 3">
          <a:extLst>
            <a:ext uri="{FF2B5EF4-FFF2-40B4-BE49-F238E27FC236}">
              <a16:creationId xmlns:a16="http://schemas.microsoft.com/office/drawing/2014/main" id="{00000000-0008-0000-0C00-00002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2" name="Text Box 3">
          <a:extLst>
            <a:ext uri="{FF2B5EF4-FFF2-40B4-BE49-F238E27FC236}">
              <a16:creationId xmlns:a16="http://schemas.microsoft.com/office/drawing/2014/main" id="{00000000-0008-0000-0C00-00002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3" name="Text Box 3">
          <a:extLst>
            <a:ext uri="{FF2B5EF4-FFF2-40B4-BE49-F238E27FC236}">
              <a16:creationId xmlns:a16="http://schemas.microsoft.com/office/drawing/2014/main" id="{00000000-0008-0000-0C00-00002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4" name="Text Box 3">
          <a:extLst>
            <a:ext uri="{FF2B5EF4-FFF2-40B4-BE49-F238E27FC236}">
              <a16:creationId xmlns:a16="http://schemas.microsoft.com/office/drawing/2014/main" id="{00000000-0008-0000-0C00-00002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5" name="Text Box 3">
          <a:extLst>
            <a:ext uri="{FF2B5EF4-FFF2-40B4-BE49-F238E27FC236}">
              <a16:creationId xmlns:a16="http://schemas.microsoft.com/office/drawing/2014/main" id="{00000000-0008-0000-0C00-00002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6" name="Text Box 3">
          <a:extLst>
            <a:ext uri="{FF2B5EF4-FFF2-40B4-BE49-F238E27FC236}">
              <a16:creationId xmlns:a16="http://schemas.microsoft.com/office/drawing/2014/main" id="{00000000-0008-0000-0C00-00002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7" name="Text Box 3">
          <a:extLst>
            <a:ext uri="{FF2B5EF4-FFF2-40B4-BE49-F238E27FC236}">
              <a16:creationId xmlns:a16="http://schemas.microsoft.com/office/drawing/2014/main" id="{00000000-0008-0000-0C00-00002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8" name="Text Box 3">
          <a:extLst>
            <a:ext uri="{FF2B5EF4-FFF2-40B4-BE49-F238E27FC236}">
              <a16:creationId xmlns:a16="http://schemas.microsoft.com/office/drawing/2014/main" id="{00000000-0008-0000-0C00-00003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89" name="Text Box 3">
          <a:extLst>
            <a:ext uri="{FF2B5EF4-FFF2-40B4-BE49-F238E27FC236}">
              <a16:creationId xmlns:a16="http://schemas.microsoft.com/office/drawing/2014/main" id="{00000000-0008-0000-0C00-00003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0" name="Text Box 3">
          <a:extLst>
            <a:ext uri="{FF2B5EF4-FFF2-40B4-BE49-F238E27FC236}">
              <a16:creationId xmlns:a16="http://schemas.microsoft.com/office/drawing/2014/main" id="{00000000-0008-0000-0C00-00003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1" name="Text Box 3">
          <a:extLst>
            <a:ext uri="{FF2B5EF4-FFF2-40B4-BE49-F238E27FC236}">
              <a16:creationId xmlns:a16="http://schemas.microsoft.com/office/drawing/2014/main" id="{00000000-0008-0000-0C00-00003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2" name="Text Box 3">
          <a:extLst>
            <a:ext uri="{FF2B5EF4-FFF2-40B4-BE49-F238E27FC236}">
              <a16:creationId xmlns:a16="http://schemas.microsoft.com/office/drawing/2014/main" id="{00000000-0008-0000-0C00-00003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3" name="Text Box 3">
          <a:extLst>
            <a:ext uri="{FF2B5EF4-FFF2-40B4-BE49-F238E27FC236}">
              <a16:creationId xmlns:a16="http://schemas.microsoft.com/office/drawing/2014/main" id="{00000000-0008-0000-0C00-00003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4" name="Text Box 3">
          <a:extLst>
            <a:ext uri="{FF2B5EF4-FFF2-40B4-BE49-F238E27FC236}">
              <a16:creationId xmlns:a16="http://schemas.microsoft.com/office/drawing/2014/main" id="{00000000-0008-0000-0C00-00003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5" name="Text Box 3">
          <a:extLst>
            <a:ext uri="{FF2B5EF4-FFF2-40B4-BE49-F238E27FC236}">
              <a16:creationId xmlns:a16="http://schemas.microsoft.com/office/drawing/2014/main" id="{00000000-0008-0000-0C00-00003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6" name="Text Box 3">
          <a:extLst>
            <a:ext uri="{FF2B5EF4-FFF2-40B4-BE49-F238E27FC236}">
              <a16:creationId xmlns:a16="http://schemas.microsoft.com/office/drawing/2014/main" id="{00000000-0008-0000-0C00-00003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7" name="Text Box 3">
          <a:extLst>
            <a:ext uri="{FF2B5EF4-FFF2-40B4-BE49-F238E27FC236}">
              <a16:creationId xmlns:a16="http://schemas.microsoft.com/office/drawing/2014/main" id="{00000000-0008-0000-0C00-00003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8" name="Text Box 3">
          <a:extLst>
            <a:ext uri="{FF2B5EF4-FFF2-40B4-BE49-F238E27FC236}">
              <a16:creationId xmlns:a16="http://schemas.microsoft.com/office/drawing/2014/main" id="{00000000-0008-0000-0C00-00003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299" name="Text Box 3">
          <a:extLst>
            <a:ext uri="{FF2B5EF4-FFF2-40B4-BE49-F238E27FC236}">
              <a16:creationId xmlns:a16="http://schemas.microsoft.com/office/drawing/2014/main" id="{00000000-0008-0000-0C00-00003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0" name="Text Box 3">
          <a:extLst>
            <a:ext uri="{FF2B5EF4-FFF2-40B4-BE49-F238E27FC236}">
              <a16:creationId xmlns:a16="http://schemas.microsoft.com/office/drawing/2014/main" id="{00000000-0008-0000-0C00-00003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1" name="Text Box 3">
          <a:extLst>
            <a:ext uri="{FF2B5EF4-FFF2-40B4-BE49-F238E27FC236}">
              <a16:creationId xmlns:a16="http://schemas.microsoft.com/office/drawing/2014/main" id="{00000000-0008-0000-0C00-00003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2" name="Text Box 3">
          <a:extLst>
            <a:ext uri="{FF2B5EF4-FFF2-40B4-BE49-F238E27FC236}">
              <a16:creationId xmlns:a16="http://schemas.microsoft.com/office/drawing/2014/main" id="{00000000-0008-0000-0C00-00003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3" name="Text Box 3">
          <a:extLst>
            <a:ext uri="{FF2B5EF4-FFF2-40B4-BE49-F238E27FC236}">
              <a16:creationId xmlns:a16="http://schemas.microsoft.com/office/drawing/2014/main" id="{00000000-0008-0000-0C00-00003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4" name="Text Box 3">
          <a:extLst>
            <a:ext uri="{FF2B5EF4-FFF2-40B4-BE49-F238E27FC236}">
              <a16:creationId xmlns:a16="http://schemas.microsoft.com/office/drawing/2014/main" id="{00000000-0008-0000-0C00-00004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5" name="Text Box 3">
          <a:extLst>
            <a:ext uri="{FF2B5EF4-FFF2-40B4-BE49-F238E27FC236}">
              <a16:creationId xmlns:a16="http://schemas.microsoft.com/office/drawing/2014/main" id="{00000000-0008-0000-0C00-00004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6" name="Text Box 3">
          <a:extLst>
            <a:ext uri="{FF2B5EF4-FFF2-40B4-BE49-F238E27FC236}">
              <a16:creationId xmlns:a16="http://schemas.microsoft.com/office/drawing/2014/main" id="{00000000-0008-0000-0C00-00004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7" name="Text Box 3">
          <a:extLst>
            <a:ext uri="{FF2B5EF4-FFF2-40B4-BE49-F238E27FC236}">
              <a16:creationId xmlns:a16="http://schemas.microsoft.com/office/drawing/2014/main" id="{00000000-0008-0000-0C00-00004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8" name="Text Box 3">
          <a:extLst>
            <a:ext uri="{FF2B5EF4-FFF2-40B4-BE49-F238E27FC236}">
              <a16:creationId xmlns:a16="http://schemas.microsoft.com/office/drawing/2014/main" id="{00000000-0008-0000-0C00-00004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09" name="Text Box 3">
          <a:extLst>
            <a:ext uri="{FF2B5EF4-FFF2-40B4-BE49-F238E27FC236}">
              <a16:creationId xmlns:a16="http://schemas.microsoft.com/office/drawing/2014/main" id="{00000000-0008-0000-0C00-00004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0" name="Text Box 3">
          <a:extLst>
            <a:ext uri="{FF2B5EF4-FFF2-40B4-BE49-F238E27FC236}">
              <a16:creationId xmlns:a16="http://schemas.microsoft.com/office/drawing/2014/main" id="{00000000-0008-0000-0C00-00004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1" name="Text Box 3">
          <a:extLst>
            <a:ext uri="{FF2B5EF4-FFF2-40B4-BE49-F238E27FC236}">
              <a16:creationId xmlns:a16="http://schemas.microsoft.com/office/drawing/2014/main" id="{00000000-0008-0000-0C00-00004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2" name="Text Box 3">
          <a:extLst>
            <a:ext uri="{FF2B5EF4-FFF2-40B4-BE49-F238E27FC236}">
              <a16:creationId xmlns:a16="http://schemas.microsoft.com/office/drawing/2014/main" id="{00000000-0008-0000-0C00-00004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3" name="Text Box 3">
          <a:extLst>
            <a:ext uri="{FF2B5EF4-FFF2-40B4-BE49-F238E27FC236}">
              <a16:creationId xmlns:a16="http://schemas.microsoft.com/office/drawing/2014/main" id="{00000000-0008-0000-0C00-00004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4" name="Text Box 3">
          <a:extLst>
            <a:ext uri="{FF2B5EF4-FFF2-40B4-BE49-F238E27FC236}">
              <a16:creationId xmlns:a16="http://schemas.microsoft.com/office/drawing/2014/main" id="{00000000-0008-0000-0C00-00004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5" name="Text Box 3">
          <a:extLst>
            <a:ext uri="{FF2B5EF4-FFF2-40B4-BE49-F238E27FC236}">
              <a16:creationId xmlns:a16="http://schemas.microsoft.com/office/drawing/2014/main" id="{00000000-0008-0000-0C00-00004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6" name="Text Box 3">
          <a:extLst>
            <a:ext uri="{FF2B5EF4-FFF2-40B4-BE49-F238E27FC236}">
              <a16:creationId xmlns:a16="http://schemas.microsoft.com/office/drawing/2014/main" id="{00000000-0008-0000-0C00-00004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7" name="Text Box 3">
          <a:extLst>
            <a:ext uri="{FF2B5EF4-FFF2-40B4-BE49-F238E27FC236}">
              <a16:creationId xmlns:a16="http://schemas.microsoft.com/office/drawing/2014/main" id="{00000000-0008-0000-0C00-00004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8" name="Text Box 3">
          <a:extLst>
            <a:ext uri="{FF2B5EF4-FFF2-40B4-BE49-F238E27FC236}">
              <a16:creationId xmlns:a16="http://schemas.microsoft.com/office/drawing/2014/main" id="{00000000-0008-0000-0C00-00004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19" name="Text Box 3">
          <a:extLst>
            <a:ext uri="{FF2B5EF4-FFF2-40B4-BE49-F238E27FC236}">
              <a16:creationId xmlns:a16="http://schemas.microsoft.com/office/drawing/2014/main" id="{00000000-0008-0000-0C00-00004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0" name="Text Box 3">
          <a:extLst>
            <a:ext uri="{FF2B5EF4-FFF2-40B4-BE49-F238E27FC236}">
              <a16:creationId xmlns:a16="http://schemas.microsoft.com/office/drawing/2014/main" id="{00000000-0008-0000-0C00-00005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1" name="Text Box 3">
          <a:extLst>
            <a:ext uri="{FF2B5EF4-FFF2-40B4-BE49-F238E27FC236}">
              <a16:creationId xmlns:a16="http://schemas.microsoft.com/office/drawing/2014/main" id="{00000000-0008-0000-0C00-00005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2" name="Text Box 3">
          <a:extLst>
            <a:ext uri="{FF2B5EF4-FFF2-40B4-BE49-F238E27FC236}">
              <a16:creationId xmlns:a16="http://schemas.microsoft.com/office/drawing/2014/main" id="{00000000-0008-0000-0C00-00005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3" name="Text Box 3">
          <a:extLst>
            <a:ext uri="{FF2B5EF4-FFF2-40B4-BE49-F238E27FC236}">
              <a16:creationId xmlns:a16="http://schemas.microsoft.com/office/drawing/2014/main" id="{00000000-0008-0000-0C00-00005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4" name="Text Box 3">
          <a:extLst>
            <a:ext uri="{FF2B5EF4-FFF2-40B4-BE49-F238E27FC236}">
              <a16:creationId xmlns:a16="http://schemas.microsoft.com/office/drawing/2014/main" id="{00000000-0008-0000-0C00-00005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5" name="Text Box 3">
          <a:extLst>
            <a:ext uri="{FF2B5EF4-FFF2-40B4-BE49-F238E27FC236}">
              <a16:creationId xmlns:a16="http://schemas.microsoft.com/office/drawing/2014/main" id="{00000000-0008-0000-0C00-00005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6" name="Text Box 3">
          <a:extLst>
            <a:ext uri="{FF2B5EF4-FFF2-40B4-BE49-F238E27FC236}">
              <a16:creationId xmlns:a16="http://schemas.microsoft.com/office/drawing/2014/main" id="{00000000-0008-0000-0C00-00005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7" name="Text Box 3">
          <a:extLst>
            <a:ext uri="{FF2B5EF4-FFF2-40B4-BE49-F238E27FC236}">
              <a16:creationId xmlns:a16="http://schemas.microsoft.com/office/drawing/2014/main" id="{00000000-0008-0000-0C00-00005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8" name="Text Box 3">
          <a:extLst>
            <a:ext uri="{FF2B5EF4-FFF2-40B4-BE49-F238E27FC236}">
              <a16:creationId xmlns:a16="http://schemas.microsoft.com/office/drawing/2014/main" id="{00000000-0008-0000-0C00-00005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29" name="Text Box 3">
          <a:extLst>
            <a:ext uri="{FF2B5EF4-FFF2-40B4-BE49-F238E27FC236}">
              <a16:creationId xmlns:a16="http://schemas.microsoft.com/office/drawing/2014/main" id="{00000000-0008-0000-0C00-00005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0" name="Text Box 3">
          <a:extLst>
            <a:ext uri="{FF2B5EF4-FFF2-40B4-BE49-F238E27FC236}">
              <a16:creationId xmlns:a16="http://schemas.microsoft.com/office/drawing/2014/main" id="{00000000-0008-0000-0C00-00005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1" name="Text Box 3">
          <a:extLst>
            <a:ext uri="{FF2B5EF4-FFF2-40B4-BE49-F238E27FC236}">
              <a16:creationId xmlns:a16="http://schemas.microsoft.com/office/drawing/2014/main" id="{00000000-0008-0000-0C00-00005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2" name="Text Box 3">
          <a:extLst>
            <a:ext uri="{FF2B5EF4-FFF2-40B4-BE49-F238E27FC236}">
              <a16:creationId xmlns:a16="http://schemas.microsoft.com/office/drawing/2014/main" id="{00000000-0008-0000-0C00-00005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3" name="Text Box 3">
          <a:extLst>
            <a:ext uri="{FF2B5EF4-FFF2-40B4-BE49-F238E27FC236}">
              <a16:creationId xmlns:a16="http://schemas.microsoft.com/office/drawing/2014/main" id="{00000000-0008-0000-0C00-00005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4" name="Text Box 3">
          <a:extLst>
            <a:ext uri="{FF2B5EF4-FFF2-40B4-BE49-F238E27FC236}">
              <a16:creationId xmlns:a16="http://schemas.microsoft.com/office/drawing/2014/main" id="{00000000-0008-0000-0C00-00005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5" name="Text Box 3">
          <a:extLst>
            <a:ext uri="{FF2B5EF4-FFF2-40B4-BE49-F238E27FC236}">
              <a16:creationId xmlns:a16="http://schemas.microsoft.com/office/drawing/2014/main" id="{00000000-0008-0000-0C00-00005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6" name="Text Box 3">
          <a:extLst>
            <a:ext uri="{FF2B5EF4-FFF2-40B4-BE49-F238E27FC236}">
              <a16:creationId xmlns:a16="http://schemas.microsoft.com/office/drawing/2014/main" id="{00000000-0008-0000-0C00-00006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7" name="Text Box 3">
          <a:extLst>
            <a:ext uri="{FF2B5EF4-FFF2-40B4-BE49-F238E27FC236}">
              <a16:creationId xmlns:a16="http://schemas.microsoft.com/office/drawing/2014/main" id="{00000000-0008-0000-0C00-00006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8" name="Text Box 3">
          <a:extLst>
            <a:ext uri="{FF2B5EF4-FFF2-40B4-BE49-F238E27FC236}">
              <a16:creationId xmlns:a16="http://schemas.microsoft.com/office/drawing/2014/main" id="{00000000-0008-0000-0C00-00006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39" name="Text Box 3">
          <a:extLst>
            <a:ext uri="{FF2B5EF4-FFF2-40B4-BE49-F238E27FC236}">
              <a16:creationId xmlns:a16="http://schemas.microsoft.com/office/drawing/2014/main" id="{00000000-0008-0000-0C00-00006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0" name="Text Box 3">
          <a:extLst>
            <a:ext uri="{FF2B5EF4-FFF2-40B4-BE49-F238E27FC236}">
              <a16:creationId xmlns:a16="http://schemas.microsoft.com/office/drawing/2014/main" id="{00000000-0008-0000-0C00-00006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1" name="Text Box 3">
          <a:extLst>
            <a:ext uri="{FF2B5EF4-FFF2-40B4-BE49-F238E27FC236}">
              <a16:creationId xmlns:a16="http://schemas.microsoft.com/office/drawing/2014/main" id="{00000000-0008-0000-0C00-00006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2" name="Text Box 3">
          <a:extLst>
            <a:ext uri="{FF2B5EF4-FFF2-40B4-BE49-F238E27FC236}">
              <a16:creationId xmlns:a16="http://schemas.microsoft.com/office/drawing/2014/main" id="{00000000-0008-0000-0C00-00006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3" name="Text Box 3">
          <a:extLst>
            <a:ext uri="{FF2B5EF4-FFF2-40B4-BE49-F238E27FC236}">
              <a16:creationId xmlns:a16="http://schemas.microsoft.com/office/drawing/2014/main" id="{00000000-0008-0000-0C00-00006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4" name="Text Box 3">
          <a:extLst>
            <a:ext uri="{FF2B5EF4-FFF2-40B4-BE49-F238E27FC236}">
              <a16:creationId xmlns:a16="http://schemas.microsoft.com/office/drawing/2014/main" id="{00000000-0008-0000-0C00-00006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5" name="Text Box 3">
          <a:extLst>
            <a:ext uri="{FF2B5EF4-FFF2-40B4-BE49-F238E27FC236}">
              <a16:creationId xmlns:a16="http://schemas.microsoft.com/office/drawing/2014/main" id="{00000000-0008-0000-0C00-00006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6" name="Text Box 3">
          <a:extLst>
            <a:ext uri="{FF2B5EF4-FFF2-40B4-BE49-F238E27FC236}">
              <a16:creationId xmlns:a16="http://schemas.microsoft.com/office/drawing/2014/main" id="{00000000-0008-0000-0C00-00006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7" name="Text Box 3">
          <a:extLst>
            <a:ext uri="{FF2B5EF4-FFF2-40B4-BE49-F238E27FC236}">
              <a16:creationId xmlns:a16="http://schemas.microsoft.com/office/drawing/2014/main" id="{00000000-0008-0000-0C00-00006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8" name="Text Box 3">
          <a:extLst>
            <a:ext uri="{FF2B5EF4-FFF2-40B4-BE49-F238E27FC236}">
              <a16:creationId xmlns:a16="http://schemas.microsoft.com/office/drawing/2014/main" id="{00000000-0008-0000-0C00-00006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49" name="Text Box 3">
          <a:extLst>
            <a:ext uri="{FF2B5EF4-FFF2-40B4-BE49-F238E27FC236}">
              <a16:creationId xmlns:a16="http://schemas.microsoft.com/office/drawing/2014/main" id="{00000000-0008-0000-0C00-00006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0" name="Text Box 3">
          <a:extLst>
            <a:ext uri="{FF2B5EF4-FFF2-40B4-BE49-F238E27FC236}">
              <a16:creationId xmlns:a16="http://schemas.microsoft.com/office/drawing/2014/main" id="{00000000-0008-0000-0C00-00006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1" name="Text Box 3">
          <a:extLst>
            <a:ext uri="{FF2B5EF4-FFF2-40B4-BE49-F238E27FC236}">
              <a16:creationId xmlns:a16="http://schemas.microsoft.com/office/drawing/2014/main" id="{00000000-0008-0000-0C00-00006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2" name="Text Box 3">
          <a:extLst>
            <a:ext uri="{FF2B5EF4-FFF2-40B4-BE49-F238E27FC236}">
              <a16:creationId xmlns:a16="http://schemas.microsoft.com/office/drawing/2014/main" id="{00000000-0008-0000-0C00-00007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3" name="Text Box 3">
          <a:extLst>
            <a:ext uri="{FF2B5EF4-FFF2-40B4-BE49-F238E27FC236}">
              <a16:creationId xmlns:a16="http://schemas.microsoft.com/office/drawing/2014/main" id="{00000000-0008-0000-0C00-00007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4" name="Text Box 3">
          <a:extLst>
            <a:ext uri="{FF2B5EF4-FFF2-40B4-BE49-F238E27FC236}">
              <a16:creationId xmlns:a16="http://schemas.microsoft.com/office/drawing/2014/main" id="{00000000-0008-0000-0C00-00007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5" name="Text Box 3">
          <a:extLst>
            <a:ext uri="{FF2B5EF4-FFF2-40B4-BE49-F238E27FC236}">
              <a16:creationId xmlns:a16="http://schemas.microsoft.com/office/drawing/2014/main" id="{00000000-0008-0000-0C00-00007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6" name="Text Box 3">
          <a:extLst>
            <a:ext uri="{FF2B5EF4-FFF2-40B4-BE49-F238E27FC236}">
              <a16:creationId xmlns:a16="http://schemas.microsoft.com/office/drawing/2014/main" id="{00000000-0008-0000-0C00-00007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7" name="Text Box 3">
          <a:extLst>
            <a:ext uri="{FF2B5EF4-FFF2-40B4-BE49-F238E27FC236}">
              <a16:creationId xmlns:a16="http://schemas.microsoft.com/office/drawing/2014/main" id="{00000000-0008-0000-0C00-00007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8" name="Text Box 3">
          <a:extLst>
            <a:ext uri="{FF2B5EF4-FFF2-40B4-BE49-F238E27FC236}">
              <a16:creationId xmlns:a16="http://schemas.microsoft.com/office/drawing/2014/main" id="{00000000-0008-0000-0C00-00007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59" name="Text Box 3">
          <a:extLst>
            <a:ext uri="{FF2B5EF4-FFF2-40B4-BE49-F238E27FC236}">
              <a16:creationId xmlns:a16="http://schemas.microsoft.com/office/drawing/2014/main" id="{00000000-0008-0000-0C00-00007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0" name="Text Box 3">
          <a:extLst>
            <a:ext uri="{FF2B5EF4-FFF2-40B4-BE49-F238E27FC236}">
              <a16:creationId xmlns:a16="http://schemas.microsoft.com/office/drawing/2014/main" id="{00000000-0008-0000-0C00-00007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1" name="Text Box 3">
          <a:extLst>
            <a:ext uri="{FF2B5EF4-FFF2-40B4-BE49-F238E27FC236}">
              <a16:creationId xmlns:a16="http://schemas.microsoft.com/office/drawing/2014/main" id="{00000000-0008-0000-0C00-00007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2" name="Text Box 3">
          <a:extLst>
            <a:ext uri="{FF2B5EF4-FFF2-40B4-BE49-F238E27FC236}">
              <a16:creationId xmlns:a16="http://schemas.microsoft.com/office/drawing/2014/main" id="{00000000-0008-0000-0C00-00007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3" name="Text Box 3">
          <a:extLst>
            <a:ext uri="{FF2B5EF4-FFF2-40B4-BE49-F238E27FC236}">
              <a16:creationId xmlns:a16="http://schemas.microsoft.com/office/drawing/2014/main" id="{00000000-0008-0000-0C00-00007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4" name="Text Box 3">
          <a:extLst>
            <a:ext uri="{FF2B5EF4-FFF2-40B4-BE49-F238E27FC236}">
              <a16:creationId xmlns:a16="http://schemas.microsoft.com/office/drawing/2014/main" id="{00000000-0008-0000-0C00-00007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5" name="Text Box 3">
          <a:extLst>
            <a:ext uri="{FF2B5EF4-FFF2-40B4-BE49-F238E27FC236}">
              <a16:creationId xmlns:a16="http://schemas.microsoft.com/office/drawing/2014/main" id="{00000000-0008-0000-0C00-00007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6" name="Text Box 3">
          <a:extLst>
            <a:ext uri="{FF2B5EF4-FFF2-40B4-BE49-F238E27FC236}">
              <a16:creationId xmlns:a16="http://schemas.microsoft.com/office/drawing/2014/main" id="{00000000-0008-0000-0C00-00007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7" name="Text Box 3">
          <a:extLst>
            <a:ext uri="{FF2B5EF4-FFF2-40B4-BE49-F238E27FC236}">
              <a16:creationId xmlns:a16="http://schemas.microsoft.com/office/drawing/2014/main" id="{00000000-0008-0000-0C00-00007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8" name="Text Box 3">
          <a:extLst>
            <a:ext uri="{FF2B5EF4-FFF2-40B4-BE49-F238E27FC236}">
              <a16:creationId xmlns:a16="http://schemas.microsoft.com/office/drawing/2014/main" id="{00000000-0008-0000-0C00-00008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69" name="Text Box 3">
          <a:extLst>
            <a:ext uri="{FF2B5EF4-FFF2-40B4-BE49-F238E27FC236}">
              <a16:creationId xmlns:a16="http://schemas.microsoft.com/office/drawing/2014/main" id="{00000000-0008-0000-0C00-00008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0" name="Text Box 3">
          <a:extLst>
            <a:ext uri="{FF2B5EF4-FFF2-40B4-BE49-F238E27FC236}">
              <a16:creationId xmlns:a16="http://schemas.microsoft.com/office/drawing/2014/main" id="{00000000-0008-0000-0C00-00008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1" name="Text Box 3">
          <a:extLst>
            <a:ext uri="{FF2B5EF4-FFF2-40B4-BE49-F238E27FC236}">
              <a16:creationId xmlns:a16="http://schemas.microsoft.com/office/drawing/2014/main" id="{00000000-0008-0000-0C00-00008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2" name="Text Box 3">
          <a:extLst>
            <a:ext uri="{FF2B5EF4-FFF2-40B4-BE49-F238E27FC236}">
              <a16:creationId xmlns:a16="http://schemas.microsoft.com/office/drawing/2014/main" id="{00000000-0008-0000-0C00-00008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3" name="Text Box 3">
          <a:extLst>
            <a:ext uri="{FF2B5EF4-FFF2-40B4-BE49-F238E27FC236}">
              <a16:creationId xmlns:a16="http://schemas.microsoft.com/office/drawing/2014/main" id="{00000000-0008-0000-0C00-00008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4" name="Text Box 3">
          <a:extLst>
            <a:ext uri="{FF2B5EF4-FFF2-40B4-BE49-F238E27FC236}">
              <a16:creationId xmlns:a16="http://schemas.microsoft.com/office/drawing/2014/main" id="{00000000-0008-0000-0C00-00008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5" name="Text Box 3">
          <a:extLst>
            <a:ext uri="{FF2B5EF4-FFF2-40B4-BE49-F238E27FC236}">
              <a16:creationId xmlns:a16="http://schemas.microsoft.com/office/drawing/2014/main" id="{00000000-0008-0000-0C00-00008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6" name="Text Box 3">
          <a:extLst>
            <a:ext uri="{FF2B5EF4-FFF2-40B4-BE49-F238E27FC236}">
              <a16:creationId xmlns:a16="http://schemas.microsoft.com/office/drawing/2014/main" id="{00000000-0008-0000-0C00-00008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7" name="Text Box 3">
          <a:extLst>
            <a:ext uri="{FF2B5EF4-FFF2-40B4-BE49-F238E27FC236}">
              <a16:creationId xmlns:a16="http://schemas.microsoft.com/office/drawing/2014/main" id="{00000000-0008-0000-0C00-00008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8" name="Text Box 3">
          <a:extLst>
            <a:ext uri="{FF2B5EF4-FFF2-40B4-BE49-F238E27FC236}">
              <a16:creationId xmlns:a16="http://schemas.microsoft.com/office/drawing/2014/main" id="{00000000-0008-0000-0C00-00008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79" name="Text Box 3">
          <a:extLst>
            <a:ext uri="{FF2B5EF4-FFF2-40B4-BE49-F238E27FC236}">
              <a16:creationId xmlns:a16="http://schemas.microsoft.com/office/drawing/2014/main" id="{00000000-0008-0000-0C00-00008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0" name="Text Box 3">
          <a:extLst>
            <a:ext uri="{FF2B5EF4-FFF2-40B4-BE49-F238E27FC236}">
              <a16:creationId xmlns:a16="http://schemas.microsoft.com/office/drawing/2014/main" id="{00000000-0008-0000-0C00-00008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1" name="Text Box 3">
          <a:extLst>
            <a:ext uri="{FF2B5EF4-FFF2-40B4-BE49-F238E27FC236}">
              <a16:creationId xmlns:a16="http://schemas.microsoft.com/office/drawing/2014/main" id="{00000000-0008-0000-0C00-00008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2" name="Text Box 3">
          <a:extLst>
            <a:ext uri="{FF2B5EF4-FFF2-40B4-BE49-F238E27FC236}">
              <a16:creationId xmlns:a16="http://schemas.microsoft.com/office/drawing/2014/main" id="{00000000-0008-0000-0C00-00008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3" name="Text Box 3">
          <a:extLst>
            <a:ext uri="{FF2B5EF4-FFF2-40B4-BE49-F238E27FC236}">
              <a16:creationId xmlns:a16="http://schemas.microsoft.com/office/drawing/2014/main" id="{00000000-0008-0000-0C00-00008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4" name="Text Box 3">
          <a:extLst>
            <a:ext uri="{FF2B5EF4-FFF2-40B4-BE49-F238E27FC236}">
              <a16:creationId xmlns:a16="http://schemas.microsoft.com/office/drawing/2014/main" id="{00000000-0008-0000-0C00-00009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5" name="Text Box 3">
          <a:extLst>
            <a:ext uri="{FF2B5EF4-FFF2-40B4-BE49-F238E27FC236}">
              <a16:creationId xmlns:a16="http://schemas.microsoft.com/office/drawing/2014/main" id="{00000000-0008-0000-0C00-00009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6" name="Text Box 3">
          <a:extLst>
            <a:ext uri="{FF2B5EF4-FFF2-40B4-BE49-F238E27FC236}">
              <a16:creationId xmlns:a16="http://schemas.microsoft.com/office/drawing/2014/main" id="{00000000-0008-0000-0C00-00009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7" name="Text Box 3">
          <a:extLst>
            <a:ext uri="{FF2B5EF4-FFF2-40B4-BE49-F238E27FC236}">
              <a16:creationId xmlns:a16="http://schemas.microsoft.com/office/drawing/2014/main" id="{00000000-0008-0000-0C00-00009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8" name="Text Box 3">
          <a:extLst>
            <a:ext uri="{FF2B5EF4-FFF2-40B4-BE49-F238E27FC236}">
              <a16:creationId xmlns:a16="http://schemas.microsoft.com/office/drawing/2014/main" id="{00000000-0008-0000-0C00-00009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89" name="Text Box 3">
          <a:extLst>
            <a:ext uri="{FF2B5EF4-FFF2-40B4-BE49-F238E27FC236}">
              <a16:creationId xmlns:a16="http://schemas.microsoft.com/office/drawing/2014/main" id="{00000000-0008-0000-0C00-00009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0" name="Text Box 3">
          <a:extLst>
            <a:ext uri="{FF2B5EF4-FFF2-40B4-BE49-F238E27FC236}">
              <a16:creationId xmlns:a16="http://schemas.microsoft.com/office/drawing/2014/main" id="{00000000-0008-0000-0C00-00009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1" name="Text Box 3">
          <a:extLst>
            <a:ext uri="{FF2B5EF4-FFF2-40B4-BE49-F238E27FC236}">
              <a16:creationId xmlns:a16="http://schemas.microsoft.com/office/drawing/2014/main" id="{00000000-0008-0000-0C00-00009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2" name="Text Box 3">
          <a:extLst>
            <a:ext uri="{FF2B5EF4-FFF2-40B4-BE49-F238E27FC236}">
              <a16:creationId xmlns:a16="http://schemas.microsoft.com/office/drawing/2014/main" id="{00000000-0008-0000-0C00-00009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3" name="Text Box 3">
          <a:extLst>
            <a:ext uri="{FF2B5EF4-FFF2-40B4-BE49-F238E27FC236}">
              <a16:creationId xmlns:a16="http://schemas.microsoft.com/office/drawing/2014/main" id="{00000000-0008-0000-0C00-00009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4" name="Text Box 3">
          <a:extLst>
            <a:ext uri="{FF2B5EF4-FFF2-40B4-BE49-F238E27FC236}">
              <a16:creationId xmlns:a16="http://schemas.microsoft.com/office/drawing/2014/main" id="{00000000-0008-0000-0C00-00009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5" name="Text Box 3">
          <a:extLst>
            <a:ext uri="{FF2B5EF4-FFF2-40B4-BE49-F238E27FC236}">
              <a16:creationId xmlns:a16="http://schemas.microsoft.com/office/drawing/2014/main" id="{00000000-0008-0000-0C00-00009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6" name="Text Box 3">
          <a:extLst>
            <a:ext uri="{FF2B5EF4-FFF2-40B4-BE49-F238E27FC236}">
              <a16:creationId xmlns:a16="http://schemas.microsoft.com/office/drawing/2014/main" id="{00000000-0008-0000-0C00-00009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7" name="Text Box 3">
          <a:extLst>
            <a:ext uri="{FF2B5EF4-FFF2-40B4-BE49-F238E27FC236}">
              <a16:creationId xmlns:a16="http://schemas.microsoft.com/office/drawing/2014/main" id="{00000000-0008-0000-0C00-00009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8" name="Text Box 3">
          <a:extLst>
            <a:ext uri="{FF2B5EF4-FFF2-40B4-BE49-F238E27FC236}">
              <a16:creationId xmlns:a16="http://schemas.microsoft.com/office/drawing/2014/main" id="{00000000-0008-0000-0C00-00009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399" name="Text Box 3">
          <a:extLst>
            <a:ext uri="{FF2B5EF4-FFF2-40B4-BE49-F238E27FC236}">
              <a16:creationId xmlns:a16="http://schemas.microsoft.com/office/drawing/2014/main" id="{00000000-0008-0000-0C00-00009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0" name="Text Box 3">
          <a:extLst>
            <a:ext uri="{FF2B5EF4-FFF2-40B4-BE49-F238E27FC236}">
              <a16:creationId xmlns:a16="http://schemas.microsoft.com/office/drawing/2014/main" id="{00000000-0008-0000-0C00-0000A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1" name="Text Box 3">
          <a:extLst>
            <a:ext uri="{FF2B5EF4-FFF2-40B4-BE49-F238E27FC236}">
              <a16:creationId xmlns:a16="http://schemas.microsoft.com/office/drawing/2014/main" id="{00000000-0008-0000-0C00-0000A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2" name="Text Box 3">
          <a:extLst>
            <a:ext uri="{FF2B5EF4-FFF2-40B4-BE49-F238E27FC236}">
              <a16:creationId xmlns:a16="http://schemas.microsoft.com/office/drawing/2014/main" id="{00000000-0008-0000-0C00-0000A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3" name="Text Box 3">
          <a:extLst>
            <a:ext uri="{FF2B5EF4-FFF2-40B4-BE49-F238E27FC236}">
              <a16:creationId xmlns:a16="http://schemas.microsoft.com/office/drawing/2014/main" id="{00000000-0008-0000-0C00-0000A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4" name="Text Box 3">
          <a:extLst>
            <a:ext uri="{FF2B5EF4-FFF2-40B4-BE49-F238E27FC236}">
              <a16:creationId xmlns:a16="http://schemas.microsoft.com/office/drawing/2014/main" id="{00000000-0008-0000-0C00-0000A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5" name="Text Box 3">
          <a:extLst>
            <a:ext uri="{FF2B5EF4-FFF2-40B4-BE49-F238E27FC236}">
              <a16:creationId xmlns:a16="http://schemas.microsoft.com/office/drawing/2014/main" id="{00000000-0008-0000-0C00-0000A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6" name="Text Box 3">
          <a:extLst>
            <a:ext uri="{FF2B5EF4-FFF2-40B4-BE49-F238E27FC236}">
              <a16:creationId xmlns:a16="http://schemas.microsoft.com/office/drawing/2014/main" id="{00000000-0008-0000-0C00-0000A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7" name="Text Box 3">
          <a:extLst>
            <a:ext uri="{FF2B5EF4-FFF2-40B4-BE49-F238E27FC236}">
              <a16:creationId xmlns:a16="http://schemas.microsoft.com/office/drawing/2014/main" id="{00000000-0008-0000-0C00-0000A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8" name="Text Box 3">
          <a:extLst>
            <a:ext uri="{FF2B5EF4-FFF2-40B4-BE49-F238E27FC236}">
              <a16:creationId xmlns:a16="http://schemas.microsoft.com/office/drawing/2014/main" id="{00000000-0008-0000-0C00-0000A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09" name="Text Box 3">
          <a:extLst>
            <a:ext uri="{FF2B5EF4-FFF2-40B4-BE49-F238E27FC236}">
              <a16:creationId xmlns:a16="http://schemas.microsoft.com/office/drawing/2014/main" id="{00000000-0008-0000-0C00-0000A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0" name="Text Box 3">
          <a:extLst>
            <a:ext uri="{FF2B5EF4-FFF2-40B4-BE49-F238E27FC236}">
              <a16:creationId xmlns:a16="http://schemas.microsoft.com/office/drawing/2014/main" id="{00000000-0008-0000-0C00-0000A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1" name="Text Box 3">
          <a:extLst>
            <a:ext uri="{FF2B5EF4-FFF2-40B4-BE49-F238E27FC236}">
              <a16:creationId xmlns:a16="http://schemas.microsoft.com/office/drawing/2014/main" id="{00000000-0008-0000-0C00-0000A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2" name="Text Box 3">
          <a:extLst>
            <a:ext uri="{FF2B5EF4-FFF2-40B4-BE49-F238E27FC236}">
              <a16:creationId xmlns:a16="http://schemas.microsoft.com/office/drawing/2014/main" id="{00000000-0008-0000-0C00-0000A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3" name="Text Box 3">
          <a:extLst>
            <a:ext uri="{FF2B5EF4-FFF2-40B4-BE49-F238E27FC236}">
              <a16:creationId xmlns:a16="http://schemas.microsoft.com/office/drawing/2014/main" id="{00000000-0008-0000-0C00-0000A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4" name="Text Box 3">
          <a:extLst>
            <a:ext uri="{FF2B5EF4-FFF2-40B4-BE49-F238E27FC236}">
              <a16:creationId xmlns:a16="http://schemas.microsoft.com/office/drawing/2014/main" id="{00000000-0008-0000-0C00-0000A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5" name="Text Box 3">
          <a:extLst>
            <a:ext uri="{FF2B5EF4-FFF2-40B4-BE49-F238E27FC236}">
              <a16:creationId xmlns:a16="http://schemas.microsoft.com/office/drawing/2014/main" id="{00000000-0008-0000-0C00-0000A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6" name="Text Box 3">
          <a:extLst>
            <a:ext uri="{FF2B5EF4-FFF2-40B4-BE49-F238E27FC236}">
              <a16:creationId xmlns:a16="http://schemas.microsoft.com/office/drawing/2014/main" id="{00000000-0008-0000-0C00-0000B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7" name="Text Box 3">
          <a:extLst>
            <a:ext uri="{FF2B5EF4-FFF2-40B4-BE49-F238E27FC236}">
              <a16:creationId xmlns:a16="http://schemas.microsoft.com/office/drawing/2014/main" id="{00000000-0008-0000-0C00-0000B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8" name="Text Box 3">
          <a:extLst>
            <a:ext uri="{FF2B5EF4-FFF2-40B4-BE49-F238E27FC236}">
              <a16:creationId xmlns:a16="http://schemas.microsoft.com/office/drawing/2014/main" id="{00000000-0008-0000-0C00-0000B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19" name="Text Box 3">
          <a:extLst>
            <a:ext uri="{FF2B5EF4-FFF2-40B4-BE49-F238E27FC236}">
              <a16:creationId xmlns:a16="http://schemas.microsoft.com/office/drawing/2014/main" id="{00000000-0008-0000-0C00-0000B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0" name="Text Box 3">
          <a:extLst>
            <a:ext uri="{FF2B5EF4-FFF2-40B4-BE49-F238E27FC236}">
              <a16:creationId xmlns:a16="http://schemas.microsoft.com/office/drawing/2014/main" id="{00000000-0008-0000-0C00-0000B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1" name="Text Box 3">
          <a:extLst>
            <a:ext uri="{FF2B5EF4-FFF2-40B4-BE49-F238E27FC236}">
              <a16:creationId xmlns:a16="http://schemas.microsoft.com/office/drawing/2014/main" id="{00000000-0008-0000-0C00-0000B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2" name="Text Box 3">
          <a:extLst>
            <a:ext uri="{FF2B5EF4-FFF2-40B4-BE49-F238E27FC236}">
              <a16:creationId xmlns:a16="http://schemas.microsoft.com/office/drawing/2014/main" id="{00000000-0008-0000-0C00-0000B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3" name="Text Box 3">
          <a:extLst>
            <a:ext uri="{FF2B5EF4-FFF2-40B4-BE49-F238E27FC236}">
              <a16:creationId xmlns:a16="http://schemas.microsoft.com/office/drawing/2014/main" id="{00000000-0008-0000-0C00-0000B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4" name="Text Box 3">
          <a:extLst>
            <a:ext uri="{FF2B5EF4-FFF2-40B4-BE49-F238E27FC236}">
              <a16:creationId xmlns:a16="http://schemas.microsoft.com/office/drawing/2014/main" id="{00000000-0008-0000-0C00-0000B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5" name="Text Box 3">
          <a:extLst>
            <a:ext uri="{FF2B5EF4-FFF2-40B4-BE49-F238E27FC236}">
              <a16:creationId xmlns:a16="http://schemas.microsoft.com/office/drawing/2014/main" id="{00000000-0008-0000-0C00-0000B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6" name="Text Box 3">
          <a:extLst>
            <a:ext uri="{FF2B5EF4-FFF2-40B4-BE49-F238E27FC236}">
              <a16:creationId xmlns:a16="http://schemas.microsoft.com/office/drawing/2014/main" id="{00000000-0008-0000-0C00-0000B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7" name="Text Box 3">
          <a:extLst>
            <a:ext uri="{FF2B5EF4-FFF2-40B4-BE49-F238E27FC236}">
              <a16:creationId xmlns:a16="http://schemas.microsoft.com/office/drawing/2014/main" id="{00000000-0008-0000-0C00-0000B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8" name="Text Box 3">
          <a:extLst>
            <a:ext uri="{FF2B5EF4-FFF2-40B4-BE49-F238E27FC236}">
              <a16:creationId xmlns:a16="http://schemas.microsoft.com/office/drawing/2014/main" id="{00000000-0008-0000-0C00-0000B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29" name="Text Box 3">
          <a:extLst>
            <a:ext uri="{FF2B5EF4-FFF2-40B4-BE49-F238E27FC236}">
              <a16:creationId xmlns:a16="http://schemas.microsoft.com/office/drawing/2014/main" id="{00000000-0008-0000-0C00-0000B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0" name="Text Box 3">
          <a:extLst>
            <a:ext uri="{FF2B5EF4-FFF2-40B4-BE49-F238E27FC236}">
              <a16:creationId xmlns:a16="http://schemas.microsoft.com/office/drawing/2014/main" id="{00000000-0008-0000-0C00-0000B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1" name="Text Box 3">
          <a:extLst>
            <a:ext uri="{FF2B5EF4-FFF2-40B4-BE49-F238E27FC236}">
              <a16:creationId xmlns:a16="http://schemas.microsoft.com/office/drawing/2014/main" id="{00000000-0008-0000-0C00-0000B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2" name="Text Box 3">
          <a:extLst>
            <a:ext uri="{FF2B5EF4-FFF2-40B4-BE49-F238E27FC236}">
              <a16:creationId xmlns:a16="http://schemas.microsoft.com/office/drawing/2014/main" id="{00000000-0008-0000-0C00-0000C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3" name="Text Box 3">
          <a:extLst>
            <a:ext uri="{FF2B5EF4-FFF2-40B4-BE49-F238E27FC236}">
              <a16:creationId xmlns:a16="http://schemas.microsoft.com/office/drawing/2014/main" id="{00000000-0008-0000-0C00-0000C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4" name="Text Box 3">
          <a:extLst>
            <a:ext uri="{FF2B5EF4-FFF2-40B4-BE49-F238E27FC236}">
              <a16:creationId xmlns:a16="http://schemas.microsoft.com/office/drawing/2014/main" id="{00000000-0008-0000-0C00-0000C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5" name="Text Box 3">
          <a:extLst>
            <a:ext uri="{FF2B5EF4-FFF2-40B4-BE49-F238E27FC236}">
              <a16:creationId xmlns:a16="http://schemas.microsoft.com/office/drawing/2014/main" id="{00000000-0008-0000-0C00-0000C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6" name="Text Box 3">
          <a:extLst>
            <a:ext uri="{FF2B5EF4-FFF2-40B4-BE49-F238E27FC236}">
              <a16:creationId xmlns:a16="http://schemas.microsoft.com/office/drawing/2014/main" id="{00000000-0008-0000-0C00-0000C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7" name="Text Box 3">
          <a:extLst>
            <a:ext uri="{FF2B5EF4-FFF2-40B4-BE49-F238E27FC236}">
              <a16:creationId xmlns:a16="http://schemas.microsoft.com/office/drawing/2014/main" id="{00000000-0008-0000-0C00-0000C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8" name="Text Box 3">
          <a:extLst>
            <a:ext uri="{FF2B5EF4-FFF2-40B4-BE49-F238E27FC236}">
              <a16:creationId xmlns:a16="http://schemas.microsoft.com/office/drawing/2014/main" id="{00000000-0008-0000-0C00-0000C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39" name="Text Box 3">
          <a:extLst>
            <a:ext uri="{FF2B5EF4-FFF2-40B4-BE49-F238E27FC236}">
              <a16:creationId xmlns:a16="http://schemas.microsoft.com/office/drawing/2014/main" id="{00000000-0008-0000-0C00-0000C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0" name="Text Box 3">
          <a:extLst>
            <a:ext uri="{FF2B5EF4-FFF2-40B4-BE49-F238E27FC236}">
              <a16:creationId xmlns:a16="http://schemas.microsoft.com/office/drawing/2014/main" id="{00000000-0008-0000-0C00-0000C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1" name="Text Box 3">
          <a:extLst>
            <a:ext uri="{FF2B5EF4-FFF2-40B4-BE49-F238E27FC236}">
              <a16:creationId xmlns:a16="http://schemas.microsoft.com/office/drawing/2014/main" id="{00000000-0008-0000-0C00-0000C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2" name="Text Box 3">
          <a:extLst>
            <a:ext uri="{FF2B5EF4-FFF2-40B4-BE49-F238E27FC236}">
              <a16:creationId xmlns:a16="http://schemas.microsoft.com/office/drawing/2014/main" id="{00000000-0008-0000-0C00-0000C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3" name="Text Box 3">
          <a:extLst>
            <a:ext uri="{FF2B5EF4-FFF2-40B4-BE49-F238E27FC236}">
              <a16:creationId xmlns:a16="http://schemas.microsoft.com/office/drawing/2014/main" id="{00000000-0008-0000-0C00-0000C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4" name="Text Box 3">
          <a:extLst>
            <a:ext uri="{FF2B5EF4-FFF2-40B4-BE49-F238E27FC236}">
              <a16:creationId xmlns:a16="http://schemas.microsoft.com/office/drawing/2014/main" id="{00000000-0008-0000-0C00-0000C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5" name="Text Box 3">
          <a:extLst>
            <a:ext uri="{FF2B5EF4-FFF2-40B4-BE49-F238E27FC236}">
              <a16:creationId xmlns:a16="http://schemas.microsoft.com/office/drawing/2014/main" id="{00000000-0008-0000-0C00-0000C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6" name="Text Box 3">
          <a:extLst>
            <a:ext uri="{FF2B5EF4-FFF2-40B4-BE49-F238E27FC236}">
              <a16:creationId xmlns:a16="http://schemas.microsoft.com/office/drawing/2014/main" id="{00000000-0008-0000-0C00-0000C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7" name="Text Box 3">
          <a:extLst>
            <a:ext uri="{FF2B5EF4-FFF2-40B4-BE49-F238E27FC236}">
              <a16:creationId xmlns:a16="http://schemas.microsoft.com/office/drawing/2014/main" id="{00000000-0008-0000-0C00-0000C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8" name="Text Box 3">
          <a:extLst>
            <a:ext uri="{FF2B5EF4-FFF2-40B4-BE49-F238E27FC236}">
              <a16:creationId xmlns:a16="http://schemas.microsoft.com/office/drawing/2014/main" id="{00000000-0008-0000-0C00-0000D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49" name="Text Box 3">
          <a:extLst>
            <a:ext uri="{FF2B5EF4-FFF2-40B4-BE49-F238E27FC236}">
              <a16:creationId xmlns:a16="http://schemas.microsoft.com/office/drawing/2014/main" id="{00000000-0008-0000-0C00-0000D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0" name="Text Box 3">
          <a:extLst>
            <a:ext uri="{FF2B5EF4-FFF2-40B4-BE49-F238E27FC236}">
              <a16:creationId xmlns:a16="http://schemas.microsoft.com/office/drawing/2014/main" id="{00000000-0008-0000-0C00-0000D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1" name="Text Box 3">
          <a:extLst>
            <a:ext uri="{FF2B5EF4-FFF2-40B4-BE49-F238E27FC236}">
              <a16:creationId xmlns:a16="http://schemas.microsoft.com/office/drawing/2014/main" id="{00000000-0008-0000-0C00-0000D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2" name="Text Box 3">
          <a:extLst>
            <a:ext uri="{FF2B5EF4-FFF2-40B4-BE49-F238E27FC236}">
              <a16:creationId xmlns:a16="http://schemas.microsoft.com/office/drawing/2014/main" id="{00000000-0008-0000-0C00-0000D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3" name="Text Box 3">
          <a:extLst>
            <a:ext uri="{FF2B5EF4-FFF2-40B4-BE49-F238E27FC236}">
              <a16:creationId xmlns:a16="http://schemas.microsoft.com/office/drawing/2014/main" id="{00000000-0008-0000-0C00-0000D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4" name="Text Box 3">
          <a:extLst>
            <a:ext uri="{FF2B5EF4-FFF2-40B4-BE49-F238E27FC236}">
              <a16:creationId xmlns:a16="http://schemas.microsoft.com/office/drawing/2014/main" id="{00000000-0008-0000-0C00-0000D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5" name="Text Box 3">
          <a:extLst>
            <a:ext uri="{FF2B5EF4-FFF2-40B4-BE49-F238E27FC236}">
              <a16:creationId xmlns:a16="http://schemas.microsoft.com/office/drawing/2014/main" id="{00000000-0008-0000-0C00-0000D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6" name="Text Box 3">
          <a:extLst>
            <a:ext uri="{FF2B5EF4-FFF2-40B4-BE49-F238E27FC236}">
              <a16:creationId xmlns:a16="http://schemas.microsoft.com/office/drawing/2014/main" id="{00000000-0008-0000-0C00-0000D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7" name="Text Box 3">
          <a:extLst>
            <a:ext uri="{FF2B5EF4-FFF2-40B4-BE49-F238E27FC236}">
              <a16:creationId xmlns:a16="http://schemas.microsoft.com/office/drawing/2014/main" id="{00000000-0008-0000-0C00-0000D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8" name="Text Box 3">
          <a:extLst>
            <a:ext uri="{FF2B5EF4-FFF2-40B4-BE49-F238E27FC236}">
              <a16:creationId xmlns:a16="http://schemas.microsoft.com/office/drawing/2014/main" id="{00000000-0008-0000-0C00-0000D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59" name="Text Box 3">
          <a:extLst>
            <a:ext uri="{FF2B5EF4-FFF2-40B4-BE49-F238E27FC236}">
              <a16:creationId xmlns:a16="http://schemas.microsoft.com/office/drawing/2014/main" id="{00000000-0008-0000-0C00-0000D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0" name="Text Box 3">
          <a:extLst>
            <a:ext uri="{FF2B5EF4-FFF2-40B4-BE49-F238E27FC236}">
              <a16:creationId xmlns:a16="http://schemas.microsoft.com/office/drawing/2014/main" id="{00000000-0008-0000-0C00-0000D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1" name="Text Box 3">
          <a:extLst>
            <a:ext uri="{FF2B5EF4-FFF2-40B4-BE49-F238E27FC236}">
              <a16:creationId xmlns:a16="http://schemas.microsoft.com/office/drawing/2014/main" id="{00000000-0008-0000-0C00-0000D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2" name="Text Box 3">
          <a:extLst>
            <a:ext uri="{FF2B5EF4-FFF2-40B4-BE49-F238E27FC236}">
              <a16:creationId xmlns:a16="http://schemas.microsoft.com/office/drawing/2014/main" id="{00000000-0008-0000-0C00-0000D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3" name="Text Box 3">
          <a:extLst>
            <a:ext uri="{FF2B5EF4-FFF2-40B4-BE49-F238E27FC236}">
              <a16:creationId xmlns:a16="http://schemas.microsoft.com/office/drawing/2014/main" id="{00000000-0008-0000-0C00-0000D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4" name="Text Box 3">
          <a:extLst>
            <a:ext uri="{FF2B5EF4-FFF2-40B4-BE49-F238E27FC236}">
              <a16:creationId xmlns:a16="http://schemas.microsoft.com/office/drawing/2014/main" id="{00000000-0008-0000-0C00-0000E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5" name="Text Box 3">
          <a:extLst>
            <a:ext uri="{FF2B5EF4-FFF2-40B4-BE49-F238E27FC236}">
              <a16:creationId xmlns:a16="http://schemas.microsoft.com/office/drawing/2014/main" id="{00000000-0008-0000-0C00-0000E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6" name="Text Box 3">
          <a:extLst>
            <a:ext uri="{FF2B5EF4-FFF2-40B4-BE49-F238E27FC236}">
              <a16:creationId xmlns:a16="http://schemas.microsoft.com/office/drawing/2014/main" id="{00000000-0008-0000-0C00-0000E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7" name="Text Box 3">
          <a:extLst>
            <a:ext uri="{FF2B5EF4-FFF2-40B4-BE49-F238E27FC236}">
              <a16:creationId xmlns:a16="http://schemas.microsoft.com/office/drawing/2014/main" id="{00000000-0008-0000-0C00-0000E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8" name="Text Box 3">
          <a:extLst>
            <a:ext uri="{FF2B5EF4-FFF2-40B4-BE49-F238E27FC236}">
              <a16:creationId xmlns:a16="http://schemas.microsoft.com/office/drawing/2014/main" id="{00000000-0008-0000-0C00-0000E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69" name="Text Box 3">
          <a:extLst>
            <a:ext uri="{FF2B5EF4-FFF2-40B4-BE49-F238E27FC236}">
              <a16:creationId xmlns:a16="http://schemas.microsoft.com/office/drawing/2014/main" id="{00000000-0008-0000-0C00-0000E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0" name="Text Box 3">
          <a:extLst>
            <a:ext uri="{FF2B5EF4-FFF2-40B4-BE49-F238E27FC236}">
              <a16:creationId xmlns:a16="http://schemas.microsoft.com/office/drawing/2014/main" id="{00000000-0008-0000-0C00-0000E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1" name="Text Box 3">
          <a:extLst>
            <a:ext uri="{FF2B5EF4-FFF2-40B4-BE49-F238E27FC236}">
              <a16:creationId xmlns:a16="http://schemas.microsoft.com/office/drawing/2014/main" id="{00000000-0008-0000-0C00-0000E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2" name="Text Box 3">
          <a:extLst>
            <a:ext uri="{FF2B5EF4-FFF2-40B4-BE49-F238E27FC236}">
              <a16:creationId xmlns:a16="http://schemas.microsoft.com/office/drawing/2014/main" id="{00000000-0008-0000-0C00-0000E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3" name="Text Box 3">
          <a:extLst>
            <a:ext uri="{FF2B5EF4-FFF2-40B4-BE49-F238E27FC236}">
              <a16:creationId xmlns:a16="http://schemas.microsoft.com/office/drawing/2014/main" id="{00000000-0008-0000-0C00-0000E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4" name="Text Box 3">
          <a:extLst>
            <a:ext uri="{FF2B5EF4-FFF2-40B4-BE49-F238E27FC236}">
              <a16:creationId xmlns:a16="http://schemas.microsoft.com/office/drawing/2014/main" id="{00000000-0008-0000-0C00-0000E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5" name="Text Box 3">
          <a:extLst>
            <a:ext uri="{FF2B5EF4-FFF2-40B4-BE49-F238E27FC236}">
              <a16:creationId xmlns:a16="http://schemas.microsoft.com/office/drawing/2014/main" id="{00000000-0008-0000-0C00-0000E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6" name="Text Box 3">
          <a:extLst>
            <a:ext uri="{FF2B5EF4-FFF2-40B4-BE49-F238E27FC236}">
              <a16:creationId xmlns:a16="http://schemas.microsoft.com/office/drawing/2014/main" id="{00000000-0008-0000-0C00-0000E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7" name="Text Box 3">
          <a:extLst>
            <a:ext uri="{FF2B5EF4-FFF2-40B4-BE49-F238E27FC236}">
              <a16:creationId xmlns:a16="http://schemas.microsoft.com/office/drawing/2014/main" id="{00000000-0008-0000-0C00-0000E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8" name="Text Box 3">
          <a:extLst>
            <a:ext uri="{FF2B5EF4-FFF2-40B4-BE49-F238E27FC236}">
              <a16:creationId xmlns:a16="http://schemas.microsoft.com/office/drawing/2014/main" id="{00000000-0008-0000-0C00-0000E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79" name="Text Box 3">
          <a:extLst>
            <a:ext uri="{FF2B5EF4-FFF2-40B4-BE49-F238E27FC236}">
              <a16:creationId xmlns:a16="http://schemas.microsoft.com/office/drawing/2014/main" id="{00000000-0008-0000-0C00-0000EF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0" name="Text Box 3">
          <a:extLst>
            <a:ext uri="{FF2B5EF4-FFF2-40B4-BE49-F238E27FC236}">
              <a16:creationId xmlns:a16="http://schemas.microsoft.com/office/drawing/2014/main" id="{00000000-0008-0000-0C00-0000F0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1" name="Text Box 3">
          <a:extLst>
            <a:ext uri="{FF2B5EF4-FFF2-40B4-BE49-F238E27FC236}">
              <a16:creationId xmlns:a16="http://schemas.microsoft.com/office/drawing/2014/main" id="{00000000-0008-0000-0C00-0000F1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2" name="Text Box 3">
          <a:extLst>
            <a:ext uri="{FF2B5EF4-FFF2-40B4-BE49-F238E27FC236}">
              <a16:creationId xmlns:a16="http://schemas.microsoft.com/office/drawing/2014/main" id="{00000000-0008-0000-0C00-0000F2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3" name="Text Box 3">
          <a:extLst>
            <a:ext uri="{FF2B5EF4-FFF2-40B4-BE49-F238E27FC236}">
              <a16:creationId xmlns:a16="http://schemas.microsoft.com/office/drawing/2014/main" id="{00000000-0008-0000-0C00-0000F3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4" name="Text Box 3">
          <a:extLst>
            <a:ext uri="{FF2B5EF4-FFF2-40B4-BE49-F238E27FC236}">
              <a16:creationId xmlns:a16="http://schemas.microsoft.com/office/drawing/2014/main" id="{00000000-0008-0000-0C00-0000F4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5" name="Text Box 3">
          <a:extLst>
            <a:ext uri="{FF2B5EF4-FFF2-40B4-BE49-F238E27FC236}">
              <a16:creationId xmlns:a16="http://schemas.microsoft.com/office/drawing/2014/main" id="{00000000-0008-0000-0C00-0000F5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6" name="Text Box 3">
          <a:extLst>
            <a:ext uri="{FF2B5EF4-FFF2-40B4-BE49-F238E27FC236}">
              <a16:creationId xmlns:a16="http://schemas.microsoft.com/office/drawing/2014/main" id="{00000000-0008-0000-0C00-0000F6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7" name="Text Box 3">
          <a:extLst>
            <a:ext uri="{FF2B5EF4-FFF2-40B4-BE49-F238E27FC236}">
              <a16:creationId xmlns:a16="http://schemas.microsoft.com/office/drawing/2014/main" id="{00000000-0008-0000-0C00-0000F7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8" name="Text Box 3">
          <a:extLst>
            <a:ext uri="{FF2B5EF4-FFF2-40B4-BE49-F238E27FC236}">
              <a16:creationId xmlns:a16="http://schemas.microsoft.com/office/drawing/2014/main" id="{00000000-0008-0000-0C00-0000F8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89" name="Text Box 3">
          <a:extLst>
            <a:ext uri="{FF2B5EF4-FFF2-40B4-BE49-F238E27FC236}">
              <a16:creationId xmlns:a16="http://schemas.microsoft.com/office/drawing/2014/main" id="{00000000-0008-0000-0C00-0000F9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90" name="Text Box 3">
          <a:extLst>
            <a:ext uri="{FF2B5EF4-FFF2-40B4-BE49-F238E27FC236}">
              <a16:creationId xmlns:a16="http://schemas.microsoft.com/office/drawing/2014/main" id="{00000000-0008-0000-0C00-0000FA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91" name="Text Box 3">
          <a:extLst>
            <a:ext uri="{FF2B5EF4-FFF2-40B4-BE49-F238E27FC236}">
              <a16:creationId xmlns:a16="http://schemas.microsoft.com/office/drawing/2014/main" id="{00000000-0008-0000-0C00-0000FB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92" name="Text Box 3">
          <a:extLst>
            <a:ext uri="{FF2B5EF4-FFF2-40B4-BE49-F238E27FC236}">
              <a16:creationId xmlns:a16="http://schemas.microsoft.com/office/drawing/2014/main" id="{00000000-0008-0000-0C00-0000FC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93" name="Text Box 3">
          <a:extLst>
            <a:ext uri="{FF2B5EF4-FFF2-40B4-BE49-F238E27FC236}">
              <a16:creationId xmlns:a16="http://schemas.microsoft.com/office/drawing/2014/main" id="{00000000-0008-0000-0C00-0000FD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28575"/>
    <xdr:sp macro="" textlink="">
      <xdr:nvSpPr>
        <xdr:cNvPr id="10494" name="Text Box 3">
          <a:extLst>
            <a:ext uri="{FF2B5EF4-FFF2-40B4-BE49-F238E27FC236}">
              <a16:creationId xmlns:a16="http://schemas.microsoft.com/office/drawing/2014/main" id="{00000000-0008-0000-0C00-0000FE280000}"/>
            </a:ext>
          </a:extLst>
        </xdr:cNvPr>
        <xdr:cNvSpPr txBox="1">
          <a:spLocks noChangeArrowheads="1"/>
        </xdr:cNvSpPr>
      </xdr:nvSpPr>
      <xdr:spPr bwMode="auto">
        <a:xfrm>
          <a:off x="2809875" y="31080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496" name="Text Box 68">
          <a:extLst>
            <a:ext uri="{FF2B5EF4-FFF2-40B4-BE49-F238E27FC236}">
              <a16:creationId xmlns:a16="http://schemas.microsoft.com/office/drawing/2014/main" id="{D6597655-0014-4171-8EC4-9DD96185BB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497" name="Text Box 69">
          <a:extLst>
            <a:ext uri="{FF2B5EF4-FFF2-40B4-BE49-F238E27FC236}">
              <a16:creationId xmlns:a16="http://schemas.microsoft.com/office/drawing/2014/main" id="{480B54B6-5414-466A-87DD-370E2CDF3D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498" name="Text Box 70">
          <a:extLst>
            <a:ext uri="{FF2B5EF4-FFF2-40B4-BE49-F238E27FC236}">
              <a16:creationId xmlns:a16="http://schemas.microsoft.com/office/drawing/2014/main" id="{BAC3715B-4767-49E4-B156-16B69E44B4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499" name="Text Box 71">
          <a:extLst>
            <a:ext uri="{FF2B5EF4-FFF2-40B4-BE49-F238E27FC236}">
              <a16:creationId xmlns:a16="http://schemas.microsoft.com/office/drawing/2014/main" id="{13A113DE-4B47-4924-A247-5EB4D4A82B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0" name="Text Box 72">
          <a:extLst>
            <a:ext uri="{FF2B5EF4-FFF2-40B4-BE49-F238E27FC236}">
              <a16:creationId xmlns:a16="http://schemas.microsoft.com/office/drawing/2014/main" id="{E3A4FC28-3451-430E-BCE2-1EF5659354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1" name="Text Box 73">
          <a:extLst>
            <a:ext uri="{FF2B5EF4-FFF2-40B4-BE49-F238E27FC236}">
              <a16:creationId xmlns:a16="http://schemas.microsoft.com/office/drawing/2014/main" id="{5CB59576-EE8D-4496-B2B4-31E49A1264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2" name="Text Box 38">
          <a:extLst>
            <a:ext uri="{FF2B5EF4-FFF2-40B4-BE49-F238E27FC236}">
              <a16:creationId xmlns:a16="http://schemas.microsoft.com/office/drawing/2014/main" id="{4A3782EB-B455-44A1-B06F-7508D1C5C4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3" name="Text Box 38">
          <a:extLst>
            <a:ext uri="{FF2B5EF4-FFF2-40B4-BE49-F238E27FC236}">
              <a16:creationId xmlns:a16="http://schemas.microsoft.com/office/drawing/2014/main" id="{15720CB0-651E-4870-B625-6244F24779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4" name="Text Box 38">
          <a:extLst>
            <a:ext uri="{FF2B5EF4-FFF2-40B4-BE49-F238E27FC236}">
              <a16:creationId xmlns:a16="http://schemas.microsoft.com/office/drawing/2014/main" id="{E12C4202-8730-4757-A15B-70C0F98520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5" name="Text Box 38">
          <a:extLst>
            <a:ext uri="{FF2B5EF4-FFF2-40B4-BE49-F238E27FC236}">
              <a16:creationId xmlns:a16="http://schemas.microsoft.com/office/drawing/2014/main" id="{BB268956-6276-4B44-A7B0-3DE8474E91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6" name="Text Box 38">
          <a:extLst>
            <a:ext uri="{FF2B5EF4-FFF2-40B4-BE49-F238E27FC236}">
              <a16:creationId xmlns:a16="http://schemas.microsoft.com/office/drawing/2014/main" id="{C196E082-E178-4DB7-8172-1834B60587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7" name="Text Box 38">
          <a:extLst>
            <a:ext uri="{FF2B5EF4-FFF2-40B4-BE49-F238E27FC236}">
              <a16:creationId xmlns:a16="http://schemas.microsoft.com/office/drawing/2014/main" id="{53EAF2BB-4157-4CB8-A356-06361513ED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8" name="Text Box 38">
          <a:extLst>
            <a:ext uri="{FF2B5EF4-FFF2-40B4-BE49-F238E27FC236}">
              <a16:creationId xmlns:a16="http://schemas.microsoft.com/office/drawing/2014/main" id="{5B0B82DF-7A88-497F-B1DE-62176F9E7D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09" name="Text Box 38">
          <a:extLst>
            <a:ext uri="{FF2B5EF4-FFF2-40B4-BE49-F238E27FC236}">
              <a16:creationId xmlns:a16="http://schemas.microsoft.com/office/drawing/2014/main" id="{A373A3CB-913B-45CD-AA7D-35F336A7E9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0" name="Text Box 38">
          <a:extLst>
            <a:ext uri="{FF2B5EF4-FFF2-40B4-BE49-F238E27FC236}">
              <a16:creationId xmlns:a16="http://schemas.microsoft.com/office/drawing/2014/main" id="{907D85BA-18D7-4CCD-B38C-D8DF59863C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1" name="Text Box 38">
          <a:extLst>
            <a:ext uri="{FF2B5EF4-FFF2-40B4-BE49-F238E27FC236}">
              <a16:creationId xmlns:a16="http://schemas.microsoft.com/office/drawing/2014/main" id="{51F5205D-A330-4FEA-8D97-E31CFA6C56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2" name="Text Box 38">
          <a:extLst>
            <a:ext uri="{FF2B5EF4-FFF2-40B4-BE49-F238E27FC236}">
              <a16:creationId xmlns:a16="http://schemas.microsoft.com/office/drawing/2014/main" id="{BC3C9B78-EDAC-4D83-92E3-3B34582AD4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3" name="Text Box 38">
          <a:extLst>
            <a:ext uri="{FF2B5EF4-FFF2-40B4-BE49-F238E27FC236}">
              <a16:creationId xmlns:a16="http://schemas.microsoft.com/office/drawing/2014/main" id="{EBC5E844-2777-4EC7-9C9A-3B081E9CE4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4" name="Text Box 2">
          <a:extLst>
            <a:ext uri="{FF2B5EF4-FFF2-40B4-BE49-F238E27FC236}">
              <a16:creationId xmlns:a16="http://schemas.microsoft.com/office/drawing/2014/main" id="{7F56F501-7396-4AE2-B3B8-B1CA40FA72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5" name="Text Box 76">
          <a:extLst>
            <a:ext uri="{FF2B5EF4-FFF2-40B4-BE49-F238E27FC236}">
              <a16:creationId xmlns:a16="http://schemas.microsoft.com/office/drawing/2014/main" id="{9D897990-3819-48EC-9822-AED27877B9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6" name="Text Box 77">
          <a:extLst>
            <a:ext uri="{FF2B5EF4-FFF2-40B4-BE49-F238E27FC236}">
              <a16:creationId xmlns:a16="http://schemas.microsoft.com/office/drawing/2014/main" id="{695C4FB5-EB87-4595-AD0E-728CBA38D6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7" name="Text Box 78">
          <a:extLst>
            <a:ext uri="{FF2B5EF4-FFF2-40B4-BE49-F238E27FC236}">
              <a16:creationId xmlns:a16="http://schemas.microsoft.com/office/drawing/2014/main" id="{A680DC6C-310A-496A-8B60-1D9338E563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8" name="Text Box 2">
          <a:extLst>
            <a:ext uri="{FF2B5EF4-FFF2-40B4-BE49-F238E27FC236}">
              <a16:creationId xmlns:a16="http://schemas.microsoft.com/office/drawing/2014/main" id="{299CEEF2-5343-43F1-8662-0D3D05F56F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19" name="Text Box 2">
          <a:extLst>
            <a:ext uri="{FF2B5EF4-FFF2-40B4-BE49-F238E27FC236}">
              <a16:creationId xmlns:a16="http://schemas.microsoft.com/office/drawing/2014/main" id="{6835544C-995A-44B0-85DB-B0D675D4E8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0" name="Text Box 46">
          <a:extLst>
            <a:ext uri="{FF2B5EF4-FFF2-40B4-BE49-F238E27FC236}">
              <a16:creationId xmlns:a16="http://schemas.microsoft.com/office/drawing/2014/main" id="{7BFE9F45-7477-43DF-A5AD-E97AAF5E84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1" name="Text Box 43">
          <a:extLst>
            <a:ext uri="{FF2B5EF4-FFF2-40B4-BE49-F238E27FC236}">
              <a16:creationId xmlns:a16="http://schemas.microsoft.com/office/drawing/2014/main" id="{32D9C71C-7ED8-413B-A356-594C324457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2" name="Text Box 3">
          <a:extLst>
            <a:ext uri="{FF2B5EF4-FFF2-40B4-BE49-F238E27FC236}">
              <a16:creationId xmlns:a16="http://schemas.microsoft.com/office/drawing/2014/main" id="{B2F20E62-1085-4161-8430-48BF1D4512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3" name="Text Box 3">
          <a:extLst>
            <a:ext uri="{FF2B5EF4-FFF2-40B4-BE49-F238E27FC236}">
              <a16:creationId xmlns:a16="http://schemas.microsoft.com/office/drawing/2014/main" id="{1CB114BE-FB8B-464C-906F-68D75E8034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4" name="Text Box 3">
          <a:extLst>
            <a:ext uri="{FF2B5EF4-FFF2-40B4-BE49-F238E27FC236}">
              <a16:creationId xmlns:a16="http://schemas.microsoft.com/office/drawing/2014/main" id="{6A03112F-63AC-437D-BE50-8A4FA7B2D4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5" name="Text Box 3">
          <a:extLst>
            <a:ext uri="{FF2B5EF4-FFF2-40B4-BE49-F238E27FC236}">
              <a16:creationId xmlns:a16="http://schemas.microsoft.com/office/drawing/2014/main" id="{088B8EBD-21BF-4F54-AFA3-A78CB672EF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6" name="Text Box 3">
          <a:extLst>
            <a:ext uri="{FF2B5EF4-FFF2-40B4-BE49-F238E27FC236}">
              <a16:creationId xmlns:a16="http://schemas.microsoft.com/office/drawing/2014/main" id="{C88EB11C-C57D-4759-8562-E3FD29AC58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7" name="Text Box 3">
          <a:extLst>
            <a:ext uri="{FF2B5EF4-FFF2-40B4-BE49-F238E27FC236}">
              <a16:creationId xmlns:a16="http://schemas.microsoft.com/office/drawing/2014/main" id="{C4663D8D-9D34-4F10-A65E-742FC5A43C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8" name="Text Box 3">
          <a:extLst>
            <a:ext uri="{FF2B5EF4-FFF2-40B4-BE49-F238E27FC236}">
              <a16:creationId xmlns:a16="http://schemas.microsoft.com/office/drawing/2014/main" id="{0947DD9B-CE1F-46F9-ACD9-C0B0A6C409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29" name="Text Box 3">
          <a:extLst>
            <a:ext uri="{FF2B5EF4-FFF2-40B4-BE49-F238E27FC236}">
              <a16:creationId xmlns:a16="http://schemas.microsoft.com/office/drawing/2014/main" id="{77F01E97-5F3A-4FB0-9A34-EEE7779EC3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0" name="Text Box 3">
          <a:extLst>
            <a:ext uri="{FF2B5EF4-FFF2-40B4-BE49-F238E27FC236}">
              <a16:creationId xmlns:a16="http://schemas.microsoft.com/office/drawing/2014/main" id="{C973452F-08E0-4270-A827-46F0CA0859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1" name="Text Box 3">
          <a:extLst>
            <a:ext uri="{FF2B5EF4-FFF2-40B4-BE49-F238E27FC236}">
              <a16:creationId xmlns:a16="http://schemas.microsoft.com/office/drawing/2014/main" id="{25275F76-AD63-4F0B-8EAE-92A370F605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2" name="Text Box 3">
          <a:extLst>
            <a:ext uri="{FF2B5EF4-FFF2-40B4-BE49-F238E27FC236}">
              <a16:creationId xmlns:a16="http://schemas.microsoft.com/office/drawing/2014/main" id="{26D08881-0431-4723-B6D8-AF3242C528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3" name="Text Box 3">
          <a:extLst>
            <a:ext uri="{FF2B5EF4-FFF2-40B4-BE49-F238E27FC236}">
              <a16:creationId xmlns:a16="http://schemas.microsoft.com/office/drawing/2014/main" id="{A6265A36-9AB6-4BEA-A517-31C04AAF08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4" name="Text Box 68">
          <a:extLst>
            <a:ext uri="{FF2B5EF4-FFF2-40B4-BE49-F238E27FC236}">
              <a16:creationId xmlns:a16="http://schemas.microsoft.com/office/drawing/2014/main" id="{F4BE6F6A-E2FC-4747-9E63-488FA2CFE9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5" name="Text Box 69">
          <a:extLst>
            <a:ext uri="{FF2B5EF4-FFF2-40B4-BE49-F238E27FC236}">
              <a16:creationId xmlns:a16="http://schemas.microsoft.com/office/drawing/2014/main" id="{22FB2071-C40F-4593-9E8F-3F70CC74A6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6" name="Text Box 70">
          <a:extLst>
            <a:ext uri="{FF2B5EF4-FFF2-40B4-BE49-F238E27FC236}">
              <a16:creationId xmlns:a16="http://schemas.microsoft.com/office/drawing/2014/main" id="{D4A884C9-C67C-439B-982E-D4CC05954D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7" name="Text Box 71">
          <a:extLst>
            <a:ext uri="{FF2B5EF4-FFF2-40B4-BE49-F238E27FC236}">
              <a16:creationId xmlns:a16="http://schemas.microsoft.com/office/drawing/2014/main" id="{DD4EAAC3-BA7A-4EB6-B3B2-9035D67803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8" name="Text Box 72">
          <a:extLst>
            <a:ext uri="{FF2B5EF4-FFF2-40B4-BE49-F238E27FC236}">
              <a16:creationId xmlns:a16="http://schemas.microsoft.com/office/drawing/2014/main" id="{9C2CF7A5-776E-4797-8A67-BEF05E4559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39" name="Text Box 73">
          <a:extLst>
            <a:ext uri="{FF2B5EF4-FFF2-40B4-BE49-F238E27FC236}">
              <a16:creationId xmlns:a16="http://schemas.microsoft.com/office/drawing/2014/main" id="{CE5D92C2-69C4-4F98-97BB-7A0AAA4130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0" name="Text Box 38">
          <a:extLst>
            <a:ext uri="{FF2B5EF4-FFF2-40B4-BE49-F238E27FC236}">
              <a16:creationId xmlns:a16="http://schemas.microsoft.com/office/drawing/2014/main" id="{D50128D8-E72D-4254-AE57-4B7E77C967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1" name="Text Box 38">
          <a:extLst>
            <a:ext uri="{FF2B5EF4-FFF2-40B4-BE49-F238E27FC236}">
              <a16:creationId xmlns:a16="http://schemas.microsoft.com/office/drawing/2014/main" id="{18E3A6BA-9F12-468D-B199-E31F05FA50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2" name="Text Box 38">
          <a:extLst>
            <a:ext uri="{FF2B5EF4-FFF2-40B4-BE49-F238E27FC236}">
              <a16:creationId xmlns:a16="http://schemas.microsoft.com/office/drawing/2014/main" id="{60B466C6-4FF6-4E50-90C0-3D11C1CBCB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3" name="Text Box 38">
          <a:extLst>
            <a:ext uri="{FF2B5EF4-FFF2-40B4-BE49-F238E27FC236}">
              <a16:creationId xmlns:a16="http://schemas.microsoft.com/office/drawing/2014/main" id="{22615592-DBA1-4342-8F11-9CC0A25690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4" name="Text Box 38">
          <a:extLst>
            <a:ext uri="{FF2B5EF4-FFF2-40B4-BE49-F238E27FC236}">
              <a16:creationId xmlns:a16="http://schemas.microsoft.com/office/drawing/2014/main" id="{9D1C9353-260A-400C-98FA-ED58DB890D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5" name="Text Box 38">
          <a:extLst>
            <a:ext uri="{FF2B5EF4-FFF2-40B4-BE49-F238E27FC236}">
              <a16:creationId xmlns:a16="http://schemas.microsoft.com/office/drawing/2014/main" id="{7C544691-CA0F-4E08-9A31-59EF7ECA7C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6" name="Text Box 38">
          <a:extLst>
            <a:ext uri="{FF2B5EF4-FFF2-40B4-BE49-F238E27FC236}">
              <a16:creationId xmlns:a16="http://schemas.microsoft.com/office/drawing/2014/main" id="{0E6FEB36-8860-40AC-8855-ED024A87DD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7" name="Text Box 38">
          <a:extLst>
            <a:ext uri="{FF2B5EF4-FFF2-40B4-BE49-F238E27FC236}">
              <a16:creationId xmlns:a16="http://schemas.microsoft.com/office/drawing/2014/main" id="{49C107E8-2EEB-4A63-84F0-93D8A14227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8" name="Text Box 38">
          <a:extLst>
            <a:ext uri="{FF2B5EF4-FFF2-40B4-BE49-F238E27FC236}">
              <a16:creationId xmlns:a16="http://schemas.microsoft.com/office/drawing/2014/main" id="{68764B9D-0880-417E-B6AE-8DC136EE39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49" name="Text Box 38">
          <a:extLst>
            <a:ext uri="{FF2B5EF4-FFF2-40B4-BE49-F238E27FC236}">
              <a16:creationId xmlns:a16="http://schemas.microsoft.com/office/drawing/2014/main" id="{3E12C5D5-69CE-4B4C-BC6C-FD40713039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0" name="Text Box 38">
          <a:extLst>
            <a:ext uri="{FF2B5EF4-FFF2-40B4-BE49-F238E27FC236}">
              <a16:creationId xmlns:a16="http://schemas.microsoft.com/office/drawing/2014/main" id="{D1ECA56C-6F0B-47C7-953A-7B10E6489C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1" name="Text Box 38">
          <a:extLst>
            <a:ext uri="{FF2B5EF4-FFF2-40B4-BE49-F238E27FC236}">
              <a16:creationId xmlns:a16="http://schemas.microsoft.com/office/drawing/2014/main" id="{B2224937-829F-4324-AB5D-C3E0FB67FA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2" name="Text Box 2">
          <a:extLst>
            <a:ext uri="{FF2B5EF4-FFF2-40B4-BE49-F238E27FC236}">
              <a16:creationId xmlns:a16="http://schemas.microsoft.com/office/drawing/2014/main" id="{2125E9C9-B874-463D-B262-28ED843B8F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3" name="Text Box 76">
          <a:extLst>
            <a:ext uri="{FF2B5EF4-FFF2-40B4-BE49-F238E27FC236}">
              <a16:creationId xmlns:a16="http://schemas.microsoft.com/office/drawing/2014/main" id="{CDB21FB5-1743-4B68-801C-7F0A61DD6A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4" name="Text Box 77">
          <a:extLst>
            <a:ext uri="{FF2B5EF4-FFF2-40B4-BE49-F238E27FC236}">
              <a16:creationId xmlns:a16="http://schemas.microsoft.com/office/drawing/2014/main" id="{DC773B35-814A-40B6-BD24-28337C6868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5" name="Text Box 78">
          <a:extLst>
            <a:ext uri="{FF2B5EF4-FFF2-40B4-BE49-F238E27FC236}">
              <a16:creationId xmlns:a16="http://schemas.microsoft.com/office/drawing/2014/main" id="{CBEE1F24-0935-4A81-9F97-18E14BB19A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6" name="Text Box 2">
          <a:extLst>
            <a:ext uri="{FF2B5EF4-FFF2-40B4-BE49-F238E27FC236}">
              <a16:creationId xmlns:a16="http://schemas.microsoft.com/office/drawing/2014/main" id="{AF2BD782-1EB8-4253-B691-6595B3C673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7" name="Text Box 2">
          <a:extLst>
            <a:ext uri="{FF2B5EF4-FFF2-40B4-BE49-F238E27FC236}">
              <a16:creationId xmlns:a16="http://schemas.microsoft.com/office/drawing/2014/main" id="{8AACC384-6779-4AE6-BEC4-48C256D130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8" name="Text Box 46">
          <a:extLst>
            <a:ext uri="{FF2B5EF4-FFF2-40B4-BE49-F238E27FC236}">
              <a16:creationId xmlns:a16="http://schemas.microsoft.com/office/drawing/2014/main" id="{41BE3DB5-3168-4819-8636-F5EEF03AF6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59" name="Text Box 43">
          <a:extLst>
            <a:ext uri="{FF2B5EF4-FFF2-40B4-BE49-F238E27FC236}">
              <a16:creationId xmlns:a16="http://schemas.microsoft.com/office/drawing/2014/main" id="{3720ED76-B91A-484B-B2E6-8ACAC26835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0" name="Text Box 68">
          <a:extLst>
            <a:ext uri="{FF2B5EF4-FFF2-40B4-BE49-F238E27FC236}">
              <a16:creationId xmlns:a16="http://schemas.microsoft.com/office/drawing/2014/main" id="{5281F53C-66EE-4325-BE8C-5523B16C10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1" name="Text Box 69">
          <a:extLst>
            <a:ext uri="{FF2B5EF4-FFF2-40B4-BE49-F238E27FC236}">
              <a16:creationId xmlns:a16="http://schemas.microsoft.com/office/drawing/2014/main" id="{F4B6B899-E8A6-473B-A416-73A8E09268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2" name="Text Box 70">
          <a:extLst>
            <a:ext uri="{FF2B5EF4-FFF2-40B4-BE49-F238E27FC236}">
              <a16:creationId xmlns:a16="http://schemas.microsoft.com/office/drawing/2014/main" id="{F0D78080-7077-4FC8-98AA-722922B943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3" name="Text Box 71">
          <a:extLst>
            <a:ext uri="{FF2B5EF4-FFF2-40B4-BE49-F238E27FC236}">
              <a16:creationId xmlns:a16="http://schemas.microsoft.com/office/drawing/2014/main" id="{C9D6128E-6303-4EF3-B532-7145CE2A1C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4" name="Text Box 72">
          <a:extLst>
            <a:ext uri="{FF2B5EF4-FFF2-40B4-BE49-F238E27FC236}">
              <a16:creationId xmlns:a16="http://schemas.microsoft.com/office/drawing/2014/main" id="{B28784D4-E74A-4F42-B256-6E4B3DB45A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5" name="Text Box 73">
          <a:extLst>
            <a:ext uri="{FF2B5EF4-FFF2-40B4-BE49-F238E27FC236}">
              <a16:creationId xmlns:a16="http://schemas.microsoft.com/office/drawing/2014/main" id="{86BD3400-7A36-4917-AFE3-D9EE713963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6" name="Text Box 38">
          <a:extLst>
            <a:ext uri="{FF2B5EF4-FFF2-40B4-BE49-F238E27FC236}">
              <a16:creationId xmlns:a16="http://schemas.microsoft.com/office/drawing/2014/main" id="{4947244E-101A-456E-BB69-68D57756B7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7" name="Text Box 38">
          <a:extLst>
            <a:ext uri="{FF2B5EF4-FFF2-40B4-BE49-F238E27FC236}">
              <a16:creationId xmlns:a16="http://schemas.microsoft.com/office/drawing/2014/main" id="{23CF71AC-0EC5-47E7-BD80-5A3B2C26F0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8" name="Text Box 38">
          <a:extLst>
            <a:ext uri="{FF2B5EF4-FFF2-40B4-BE49-F238E27FC236}">
              <a16:creationId xmlns:a16="http://schemas.microsoft.com/office/drawing/2014/main" id="{5E835F85-1DAF-4B1E-90D2-8AD0487F3A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69" name="Text Box 38">
          <a:extLst>
            <a:ext uri="{FF2B5EF4-FFF2-40B4-BE49-F238E27FC236}">
              <a16:creationId xmlns:a16="http://schemas.microsoft.com/office/drawing/2014/main" id="{7864DA57-98C5-4C26-A4E0-6AB07A5CB8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0" name="Text Box 38">
          <a:extLst>
            <a:ext uri="{FF2B5EF4-FFF2-40B4-BE49-F238E27FC236}">
              <a16:creationId xmlns:a16="http://schemas.microsoft.com/office/drawing/2014/main" id="{9170737D-A91D-4D65-8AB2-1ED7BA0738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1" name="Text Box 38">
          <a:extLst>
            <a:ext uri="{FF2B5EF4-FFF2-40B4-BE49-F238E27FC236}">
              <a16:creationId xmlns:a16="http://schemas.microsoft.com/office/drawing/2014/main" id="{C24A3736-0EF6-437F-9B33-DD9FBB3B16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2" name="Text Box 38">
          <a:extLst>
            <a:ext uri="{FF2B5EF4-FFF2-40B4-BE49-F238E27FC236}">
              <a16:creationId xmlns:a16="http://schemas.microsoft.com/office/drawing/2014/main" id="{D3EAC917-3031-4F7D-905A-DA6C5B14B0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3" name="Text Box 38">
          <a:extLst>
            <a:ext uri="{FF2B5EF4-FFF2-40B4-BE49-F238E27FC236}">
              <a16:creationId xmlns:a16="http://schemas.microsoft.com/office/drawing/2014/main" id="{D55E6BC0-FF89-4B70-B625-16689F30D1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4" name="Text Box 38">
          <a:extLst>
            <a:ext uri="{FF2B5EF4-FFF2-40B4-BE49-F238E27FC236}">
              <a16:creationId xmlns:a16="http://schemas.microsoft.com/office/drawing/2014/main" id="{011A0B7E-D91E-4570-B8CD-C78F3D928E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5" name="Text Box 38">
          <a:extLst>
            <a:ext uri="{FF2B5EF4-FFF2-40B4-BE49-F238E27FC236}">
              <a16:creationId xmlns:a16="http://schemas.microsoft.com/office/drawing/2014/main" id="{3F0D1A08-A506-4349-A1D5-C5B89FCDF2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6" name="Text Box 38">
          <a:extLst>
            <a:ext uri="{FF2B5EF4-FFF2-40B4-BE49-F238E27FC236}">
              <a16:creationId xmlns:a16="http://schemas.microsoft.com/office/drawing/2014/main" id="{93223882-CD9B-4B82-BA10-FDE9EA8BDC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7" name="Text Box 38">
          <a:extLst>
            <a:ext uri="{FF2B5EF4-FFF2-40B4-BE49-F238E27FC236}">
              <a16:creationId xmlns:a16="http://schemas.microsoft.com/office/drawing/2014/main" id="{403AF72D-FFE8-4DE1-80F7-9314BE72D4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8" name="Text Box 2">
          <a:extLst>
            <a:ext uri="{FF2B5EF4-FFF2-40B4-BE49-F238E27FC236}">
              <a16:creationId xmlns:a16="http://schemas.microsoft.com/office/drawing/2014/main" id="{C9D31EBA-B758-4FDB-AE04-1C722000A3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79" name="Text Box 76">
          <a:extLst>
            <a:ext uri="{FF2B5EF4-FFF2-40B4-BE49-F238E27FC236}">
              <a16:creationId xmlns:a16="http://schemas.microsoft.com/office/drawing/2014/main" id="{91A2388F-8854-4C3E-A8C2-58AA87B25C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0" name="Text Box 77">
          <a:extLst>
            <a:ext uri="{FF2B5EF4-FFF2-40B4-BE49-F238E27FC236}">
              <a16:creationId xmlns:a16="http://schemas.microsoft.com/office/drawing/2014/main" id="{502175AA-902B-404A-AA67-6B83BE8E80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1" name="Text Box 78">
          <a:extLst>
            <a:ext uri="{FF2B5EF4-FFF2-40B4-BE49-F238E27FC236}">
              <a16:creationId xmlns:a16="http://schemas.microsoft.com/office/drawing/2014/main" id="{BBF39318-88E1-4343-9B7B-87D260604E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2" name="Text Box 2">
          <a:extLst>
            <a:ext uri="{FF2B5EF4-FFF2-40B4-BE49-F238E27FC236}">
              <a16:creationId xmlns:a16="http://schemas.microsoft.com/office/drawing/2014/main" id="{CC6A7757-8B4B-4666-9B47-01D14D004B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3" name="Text Box 2">
          <a:extLst>
            <a:ext uri="{FF2B5EF4-FFF2-40B4-BE49-F238E27FC236}">
              <a16:creationId xmlns:a16="http://schemas.microsoft.com/office/drawing/2014/main" id="{17244CC3-9A0F-41F0-8766-37B71CA2F9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4" name="Text Box 46">
          <a:extLst>
            <a:ext uri="{FF2B5EF4-FFF2-40B4-BE49-F238E27FC236}">
              <a16:creationId xmlns:a16="http://schemas.microsoft.com/office/drawing/2014/main" id="{12BCBEB6-2B3C-41D9-ABB2-18F843A8C1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5" name="Text Box 43">
          <a:extLst>
            <a:ext uri="{FF2B5EF4-FFF2-40B4-BE49-F238E27FC236}">
              <a16:creationId xmlns:a16="http://schemas.microsoft.com/office/drawing/2014/main" id="{2F38082A-B8C4-4AF0-9D1B-2BC679BB33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6" name="Text Box 68">
          <a:extLst>
            <a:ext uri="{FF2B5EF4-FFF2-40B4-BE49-F238E27FC236}">
              <a16:creationId xmlns:a16="http://schemas.microsoft.com/office/drawing/2014/main" id="{A864FEAA-0D99-4D10-8D49-70296D89ED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7" name="Text Box 69">
          <a:extLst>
            <a:ext uri="{FF2B5EF4-FFF2-40B4-BE49-F238E27FC236}">
              <a16:creationId xmlns:a16="http://schemas.microsoft.com/office/drawing/2014/main" id="{B47D4D09-3044-4242-A6F2-DCC2F786BD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8" name="Text Box 70">
          <a:extLst>
            <a:ext uri="{FF2B5EF4-FFF2-40B4-BE49-F238E27FC236}">
              <a16:creationId xmlns:a16="http://schemas.microsoft.com/office/drawing/2014/main" id="{506CD0C4-090C-4588-BAC5-4F2CA6874E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89" name="Text Box 71">
          <a:extLst>
            <a:ext uri="{FF2B5EF4-FFF2-40B4-BE49-F238E27FC236}">
              <a16:creationId xmlns:a16="http://schemas.microsoft.com/office/drawing/2014/main" id="{1E53DC07-C4BA-414B-8AE5-F8B3BB596C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0" name="Text Box 72">
          <a:extLst>
            <a:ext uri="{FF2B5EF4-FFF2-40B4-BE49-F238E27FC236}">
              <a16:creationId xmlns:a16="http://schemas.microsoft.com/office/drawing/2014/main" id="{B7443530-8988-48C0-9E17-DFE3F89F0C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1" name="Text Box 73">
          <a:extLst>
            <a:ext uri="{FF2B5EF4-FFF2-40B4-BE49-F238E27FC236}">
              <a16:creationId xmlns:a16="http://schemas.microsoft.com/office/drawing/2014/main" id="{0CED1A8C-4EE8-4637-9FE6-219B9E64A9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2" name="Text Box 38">
          <a:extLst>
            <a:ext uri="{FF2B5EF4-FFF2-40B4-BE49-F238E27FC236}">
              <a16:creationId xmlns:a16="http://schemas.microsoft.com/office/drawing/2014/main" id="{F4B44FF2-400A-4469-A6AB-9ABF323841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3" name="Text Box 38">
          <a:extLst>
            <a:ext uri="{FF2B5EF4-FFF2-40B4-BE49-F238E27FC236}">
              <a16:creationId xmlns:a16="http://schemas.microsoft.com/office/drawing/2014/main" id="{C49013BA-893B-47D6-86F5-859D83C72D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4" name="Text Box 38">
          <a:extLst>
            <a:ext uri="{FF2B5EF4-FFF2-40B4-BE49-F238E27FC236}">
              <a16:creationId xmlns:a16="http://schemas.microsoft.com/office/drawing/2014/main" id="{B2658258-6E88-404F-A80A-34A8DA5034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5" name="Text Box 38">
          <a:extLst>
            <a:ext uri="{FF2B5EF4-FFF2-40B4-BE49-F238E27FC236}">
              <a16:creationId xmlns:a16="http://schemas.microsoft.com/office/drawing/2014/main" id="{91EC31C0-77C8-46BA-965D-91AAAF2D00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6" name="Text Box 38">
          <a:extLst>
            <a:ext uri="{FF2B5EF4-FFF2-40B4-BE49-F238E27FC236}">
              <a16:creationId xmlns:a16="http://schemas.microsoft.com/office/drawing/2014/main" id="{9B70FC0D-3218-41A2-B0B5-88F6F999BF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7" name="Text Box 38">
          <a:extLst>
            <a:ext uri="{FF2B5EF4-FFF2-40B4-BE49-F238E27FC236}">
              <a16:creationId xmlns:a16="http://schemas.microsoft.com/office/drawing/2014/main" id="{8D37208F-F365-4839-B971-6E2F8E591B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8" name="Text Box 38">
          <a:extLst>
            <a:ext uri="{FF2B5EF4-FFF2-40B4-BE49-F238E27FC236}">
              <a16:creationId xmlns:a16="http://schemas.microsoft.com/office/drawing/2014/main" id="{1B6298B3-F83D-4FD7-85F4-33978BA9FD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599" name="Text Box 38">
          <a:extLst>
            <a:ext uri="{FF2B5EF4-FFF2-40B4-BE49-F238E27FC236}">
              <a16:creationId xmlns:a16="http://schemas.microsoft.com/office/drawing/2014/main" id="{3AA716EF-5AE9-4153-B4CD-4BBD6B695A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0" name="Text Box 38">
          <a:extLst>
            <a:ext uri="{FF2B5EF4-FFF2-40B4-BE49-F238E27FC236}">
              <a16:creationId xmlns:a16="http://schemas.microsoft.com/office/drawing/2014/main" id="{1F7F76EE-38E9-4CAF-A986-A701663B6E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1" name="Text Box 38">
          <a:extLst>
            <a:ext uri="{FF2B5EF4-FFF2-40B4-BE49-F238E27FC236}">
              <a16:creationId xmlns:a16="http://schemas.microsoft.com/office/drawing/2014/main" id="{1C33E88F-C8AA-4AAE-85E7-8788300326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2" name="Text Box 38">
          <a:extLst>
            <a:ext uri="{FF2B5EF4-FFF2-40B4-BE49-F238E27FC236}">
              <a16:creationId xmlns:a16="http://schemas.microsoft.com/office/drawing/2014/main" id="{F976DE56-E6BE-49F0-A1F7-569EA5774E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3" name="Text Box 38">
          <a:extLst>
            <a:ext uri="{FF2B5EF4-FFF2-40B4-BE49-F238E27FC236}">
              <a16:creationId xmlns:a16="http://schemas.microsoft.com/office/drawing/2014/main" id="{1EE8A1B5-7DB6-4EA6-AB28-2205501136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760C4A2-B1D5-4A68-AB07-B905B3646F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5" name="Text Box 76">
          <a:extLst>
            <a:ext uri="{FF2B5EF4-FFF2-40B4-BE49-F238E27FC236}">
              <a16:creationId xmlns:a16="http://schemas.microsoft.com/office/drawing/2014/main" id="{F8BBB889-5EDF-4237-8047-FC45B1DA6B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6" name="Text Box 77">
          <a:extLst>
            <a:ext uri="{FF2B5EF4-FFF2-40B4-BE49-F238E27FC236}">
              <a16:creationId xmlns:a16="http://schemas.microsoft.com/office/drawing/2014/main" id="{EBE8CA91-EFE9-4E50-900C-E0A89B6813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7" name="Text Box 78">
          <a:extLst>
            <a:ext uri="{FF2B5EF4-FFF2-40B4-BE49-F238E27FC236}">
              <a16:creationId xmlns:a16="http://schemas.microsoft.com/office/drawing/2014/main" id="{B99508EA-DDE7-4F61-9851-B9D0E5176D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8" name="Text Box 2">
          <a:extLst>
            <a:ext uri="{FF2B5EF4-FFF2-40B4-BE49-F238E27FC236}">
              <a16:creationId xmlns:a16="http://schemas.microsoft.com/office/drawing/2014/main" id="{4CC6EC6F-9CC5-409B-9F2A-2143B228F7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09" name="Text Box 2">
          <a:extLst>
            <a:ext uri="{FF2B5EF4-FFF2-40B4-BE49-F238E27FC236}">
              <a16:creationId xmlns:a16="http://schemas.microsoft.com/office/drawing/2014/main" id="{EF6944C1-0ABD-4073-B755-C298360314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10" name="Text Box 46">
          <a:extLst>
            <a:ext uri="{FF2B5EF4-FFF2-40B4-BE49-F238E27FC236}">
              <a16:creationId xmlns:a16="http://schemas.microsoft.com/office/drawing/2014/main" id="{C501BF69-91AE-45F5-ADCF-2518F65780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11" name="Text Box 43">
          <a:extLst>
            <a:ext uri="{FF2B5EF4-FFF2-40B4-BE49-F238E27FC236}">
              <a16:creationId xmlns:a16="http://schemas.microsoft.com/office/drawing/2014/main" id="{4EC111B7-23A7-4A95-89D8-B68E53BBA3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12" name="Text Box 68">
          <a:extLst>
            <a:ext uri="{FF2B5EF4-FFF2-40B4-BE49-F238E27FC236}">
              <a16:creationId xmlns:a16="http://schemas.microsoft.com/office/drawing/2014/main" id="{D8E66A6E-AA7F-4AD4-8CED-5A5D892BCF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13" name="Text Box 69">
          <a:extLst>
            <a:ext uri="{FF2B5EF4-FFF2-40B4-BE49-F238E27FC236}">
              <a16:creationId xmlns:a16="http://schemas.microsoft.com/office/drawing/2014/main" id="{C8CE3DBD-1C5B-4B5C-B4AC-D9EC90C5C4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14" name="Text Box 70">
          <a:extLst>
            <a:ext uri="{FF2B5EF4-FFF2-40B4-BE49-F238E27FC236}">
              <a16:creationId xmlns:a16="http://schemas.microsoft.com/office/drawing/2014/main" id="{C418BE9A-0902-4F2A-8288-9257B30FA6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15" name="Text Box 71">
          <a:extLst>
            <a:ext uri="{FF2B5EF4-FFF2-40B4-BE49-F238E27FC236}">
              <a16:creationId xmlns:a16="http://schemas.microsoft.com/office/drawing/2014/main" id="{E9DA77A6-7739-4D8E-9F2F-4DF5373988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16" name="Text Box 72">
          <a:extLst>
            <a:ext uri="{FF2B5EF4-FFF2-40B4-BE49-F238E27FC236}">
              <a16:creationId xmlns:a16="http://schemas.microsoft.com/office/drawing/2014/main" id="{6B20EC98-931E-4B53-9073-A8440B182A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17" name="Text Box 73">
          <a:extLst>
            <a:ext uri="{FF2B5EF4-FFF2-40B4-BE49-F238E27FC236}">
              <a16:creationId xmlns:a16="http://schemas.microsoft.com/office/drawing/2014/main" id="{978F9285-B7E3-4C0C-A3C0-3223B605C9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18" name="Text Box 38">
          <a:extLst>
            <a:ext uri="{FF2B5EF4-FFF2-40B4-BE49-F238E27FC236}">
              <a16:creationId xmlns:a16="http://schemas.microsoft.com/office/drawing/2014/main" id="{F51AFA30-5E0E-4B41-A227-4742E226EB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19" name="Text Box 38">
          <a:extLst>
            <a:ext uri="{FF2B5EF4-FFF2-40B4-BE49-F238E27FC236}">
              <a16:creationId xmlns:a16="http://schemas.microsoft.com/office/drawing/2014/main" id="{58877BCD-744E-4524-B1E6-2184607436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0" name="Text Box 38">
          <a:extLst>
            <a:ext uri="{FF2B5EF4-FFF2-40B4-BE49-F238E27FC236}">
              <a16:creationId xmlns:a16="http://schemas.microsoft.com/office/drawing/2014/main" id="{CE90847C-A9CC-4E3F-9B75-1AD73A0797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1" name="Text Box 38">
          <a:extLst>
            <a:ext uri="{FF2B5EF4-FFF2-40B4-BE49-F238E27FC236}">
              <a16:creationId xmlns:a16="http://schemas.microsoft.com/office/drawing/2014/main" id="{FE499986-28A7-4696-A673-EED5480F2C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2" name="Text Box 38">
          <a:extLst>
            <a:ext uri="{FF2B5EF4-FFF2-40B4-BE49-F238E27FC236}">
              <a16:creationId xmlns:a16="http://schemas.microsoft.com/office/drawing/2014/main" id="{398F3A63-3AAB-42EB-92C3-257B64412F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3" name="Text Box 38">
          <a:extLst>
            <a:ext uri="{FF2B5EF4-FFF2-40B4-BE49-F238E27FC236}">
              <a16:creationId xmlns:a16="http://schemas.microsoft.com/office/drawing/2014/main" id="{AE010A49-8719-4F28-9D23-E7C6666D77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4" name="Text Box 38">
          <a:extLst>
            <a:ext uri="{FF2B5EF4-FFF2-40B4-BE49-F238E27FC236}">
              <a16:creationId xmlns:a16="http://schemas.microsoft.com/office/drawing/2014/main" id="{EDD578CB-998A-48AC-B778-5576F179E6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5" name="Text Box 38">
          <a:extLst>
            <a:ext uri="{FF2B5EF4-FFF2-40B4-BE49-F238E27FC236}">
              <a16:creationId xmlns:a16="http://schemas.microsoft.com/office/drawing/2014/main" id="{E3451997-47E9-4025-A285-D6D6660FC7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6" name="Text Box 38">
          <a:extLst>
            <a:ext uri="{FF2B5EF4-FFF2-40B4-BE49-F238E27FC236}">
              <a16:creationId xmlns:a16="http://schemas.microsoft.com/office/drawing/2014/main" id="{736DB5F2-CE68-49EF-AD63-01CF1D9722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7" name="Text Box 38">
          <a:extLst>
            <a:ext uri="{FF2B5EF4-FFF2-40B4-BE49-F238E27FC236}">
              <a16:creationId xmlns:a16="http://schemas.microsoft.com/office/drawing/2014/main" id="{26111B6A-4EC3-4BFF-8DE1-277A695405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8" name="Text Box 38">
          <a:extLst>
            <a:ext uri="{FF2B5EF4-FFF2-40B4-BE49-F238E27FC236}">
              <a16:creationId xmlns:a16="http://schemas.microsoft.com/office/drawing/2014/main" id="{FC8FBAB5-ECF8-40B5-97D1-860F410E24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29" name="Text Box 38">
          <a:extLst>
            <a:ext uri="{FF2B5EF4-FFF2-40B4-BE49-F238E27FC236}">
              <a16:creationId xmlns:a16="http://schemas.microsoft.com/office/drawing/2014/main" id="{C139F9CB-03B1-43A0-BFE4-3317D7C171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0" name="Text Box 2">
          <a:extLst>
            <a:ext uri="{FF2B5EF4-FFF2-40B4-BE49-F238E27FC236}">
              <a16:creationId xmlns:a16="http://schemas.microsoft.com/office/drawing/2014/main" id="{02843165-C427-4354-A474-7342EE70EB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1" name="Text Box 76">
          <a:extLst>
            <a:ext uri="{FF2B5EF4-FFF2-40B4-BE49-F238E27FC236}">
              <a16:creationId xmlns:a16="http://schemas.microsoft.com/office/drawing/2014/main" id="{614F7C69-C8DC-4FB2-804D-2BA7F3FA89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2" name="Text Box 77">
          <a:extLst>
            <a:ext uri="{FF2B5EF4-FFF2-40B4-BE49-F238E27FC236}">
              <a16:creationId xmlns:a16="http://schemas.microsoft.com/office/drawing/2014/main" id="{38F638CD-57A1-4DEA-AA87-7804479FF6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3" name="Text Box 78">
          <a:extLst>
            <a:ext uri="{FF2B5EF4-FFF2-40B4-BE49-F238E27FC236}">
              <a16:creationId xmlns:a16="http://schemas.microsoft.com/office/drawing/2014/main" id="{D3DFFF39-F389-4D50-816E-F28F7144BC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4" name="Text Box 2">
          <a:extLst>
            <a:ext uri="{FF2B5EF4-FFF2-40B4-BE49-F238E27FC236}">
              <a16:creationId xmlns:a16="http://schemas.microsoft.com/office/drawing/2014/main" id="{CE8D3278-4164-40A1-B601-EAFA9EFB01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5" name="Text Box 2">
          <a:extLst>
            <a:ext uri="{FF2B5EF4-FFF2-40B4-BE49-F238E27FC236}">
              <a16:creationId xmlns:a16="http://schemas.microsoft.com/office/drawing/2014/main" id="{04AADD05-2852-46E2-97F7-188FA53A30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6" name="Text Box 46">
          <a:extLst>
            <a:ext uri="{FF2B5EF4-FFF2-40B4-BE49-F238E27FC236}">
              <a16:creationId xmlns:a16="http://schemas.microsoft.com/office/drawing/2014/main" id="{8933B8EE-360E-4619-ACBD-864F3F8DD2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7" name="Text Box 43">
          <a:extLst>
            <a:ext uri="{FF2B5EF4-FFF2-40B4-BE49-F238E27FC236}">
              <a16:creationId xmlns:a16="http://schemas.microsoft.com/office/drawing/2014/main" id="{A5AA1B4D-58BC-46B2-8623-8BC5DC70AD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F1CC5A31-35D4-4E12-9021-3C1934A853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39" name="Text Box 3">
          <a:extLst>
            <a:ext uri="{FF2B5EF4-FFF2-40B4-BE49-F238E27FC236}">
              <a16:creationId xmlns:a16="http://schemas.microsoft.com/office/drawing/2014/main" id="{690A2F65-C151-408B-9937-9A1B12EAAE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0" name="Text Box 4">
          <a:extLst>
            <a:ext uri="{FF2B5EF4-FFF2-40B4-BE49-F238E27FC236}">
              <a16:creationId xmlns:a16="http://schemas.microsoft.com/office/drawing/2014/main" id="{6C089E23-26EC-4BCB-A33F-822C44B2A5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1" name="Text Box 5">
          <a:extLst>
            <a:ext uri="{FF2B5EF4-FFF2-40B4-BE49-F238E27FC236}">
              <a16:creationId xmlns:a16="http://schemas.microsoft.com/office/drawing/2014/main" id="{2920B0E1-8C09-40CF-B7B9-200F75B5D2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2" name="Text Box 5">
          <a:extLst>
            <a:ext uri="{FF2B5EF4-FFF2-40B4-BE49-F238E27FC236}">
              <a16:creationId xmlns:a16="http://schemas.microsoft.com/office/drawing/2014/main" id="{3BD3920A-CF16-4DE4-946D-81B08708A3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3" name="Text Box 5">
          <a:extLst>
            <a:ext uri="{FF2B5EF4-FFF2-40B4-BE49-F238E27FC236}">
              <a16:creationId xmlns:a16="http://schemas.microsoft.com/office/drawing/2014/main" id="{A817D60C-2171-4A51-8F5B-89EC47F337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4" name="Text Box 5">
          <a:extLst>
            <a:ext uri="{FF2B5EF4-FFF2-40B4-BE49-F238E27FC236}">
              <a16:creationId xmlns:a16="http://schemas.microsoft.com/office/drawing/2014/main" id="{3F37DF16-2D81-4A10-8E95-2EED5BD43E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5" name="Text Box 5">
          <a:extLst>
            <a:ext uri="{FF2B5EF4-FFF2-40B4-BE49-F238E27FC236}">
              <a16:creationId xmlns:a16="http://schemas.microsoft.com/office/drawing/2014/main" id="{22ABBA73-33E6-4823-BA73-2FE6B7B00B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6" name="Text Box 5">
          <a:extLst>
            <a:ext uri="{FF2B5EF4-FFF2-40B4-BE49-F238E27FC236}">
              <a16:creationId xmlns:a16="http://schemas.microsoft.com/office/drawing/2014/main" id="{E89FB405-B1DF-44FA-BA63-0BD31664DD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7" name="Text Box 5">
          <a:extLst>
            <a:ext uri="{FF2B5EF4-FFF2-40B4-BE49-F238E27FC236}">
              <a16:creationId xmlns:a16="http://schemas.microsoft.com/office/drawing/2014/main" id="{8CA9B286-B445-4F33-9F97-B8BA693A4A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8" name="Text Box 3">
          <a:extLst>
            <a:ext uri="{FF2B5EF4-FFF2-40B4-BE49-F238E27FC236}">
              <a16:creationId xmlns:a16="http://schemas.microsoft.com/office/drawing/2014/main" id="{7DBA9465-419B-4D9D-BA0D-969564434F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49" name="Text Box 4">
          <a:extLst>
            <a:ext uri="{FF2B5EF4-FFF2-40B4-BE49-F238E27FC236}">
              <a16:creationId xmlns:a16="http://schemas.microsoft.com/office/drawing/2014/main" id="{6D8D65F0-82AD-49DC-B0DB-839FE394AB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0" name="Text Box 5">
          <a:extLst>
            <a:ext uri="{FF2B5EF4-FFF2-40B4-BE49-F238E27FC236}">
              <a16:creationId xmlns:a16="http://schemas.microsoft.com/office/drawing/2014/main" id="{39745267-2780-4FEF-B10F-7FFDA93208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1" name="Text Box 6">
          <a:extLst>
            <a:ext uri="{FF2B5EF4-FFF2-40B4-BE49-F238E27FC236}">
              <a16:creationId xmlns:a16="http://schemas.microsoft.com/office/drawing/2014/main" id="{9314DF89-750F-4426-A07D-CC63D69859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2" name="Text Box 7">
          <a:extLst>
            <a:ext uri="{FF2B5EF4-FFF2-40B4-BE49-F238E27FC236}">
              <a16:creationId xmlns:a16="http://schemas.microsoft.com/office/drawing/2014/main" id="{E502AE0F-F233-4FD5-8256-4096389F78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3" name="Text Box 4">
          <a:extLst>
            <a:ext uri="{FF2B5EF4-FFF2-40B4-BE49-F238E27FC236}">
              <a16:creationId xmlns:a16="http://schemas.microsoft.com/office/drawing/2014/main" id="{54627AAB-5B6A-4059-868B-C06D910624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4" name="Text Box 5">
          <a:extLst>
            <a:ext uri="{FF2B5EF4-FFF2-40B4-BE49-F238E27FC236}">
              <a16:creationId xmlns:a16="http://schemas.microsoft.com/office/drawing/2014/main" id="{E167974C-6CE9-4B97-A65F-A405F6BA81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5" name="Text Box 4">
          <a:extLst>
            <a:ext uri="{FF2B5EF4-FFF2-40B4-BE49-F238E27FC236}">
              <a16:creationId xmlns:a16="http://schemas.microsoft.com/office/drawing/2014/main" id="{0F9C3D78-C26F-4298-929E-E6FF61BE47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6" name="Text Box 5">
          <a:extLst>
            <a:ext uri="{FF2B5EF4-FFF2-40B4-BE49-F238E27FC236}">
              <a16:creationId xmlns:a16="http://schemas.microsoft.com/office/drawing/2014/main" id="{551A7D6B-BAE1-4A08-92B5-AF58994D8C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7" name="Text Box 4">
          <a:extLst>
            <a:ext uri="{FF2B5EF4-FFF2-40B4-BE49-F238E27FC236}">
              <a16:creationId xmlns:a16="http://schemas.microsoft.com/office/drawing/2014/main" id="{CD27A5F5-C77E-42BB-8069-9A44C38DBE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8" name="Text Box 3">
          <a:extLst>
            <a:ext uri="{FF2B5EF4-FFF2-40B4-BE49-F238E27FC236}">
              <a16:creationId xmlns:a16="http://schemas.microsoft.com/office/drawing/2014/main" id="{60BD1A0C-6DB7-43B1-9FB9-9ED3E8EABF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59" name="Text Box 3">
          <a:extLst>
            <a:ext uri="{FF2B5EF4-FFF2-40B4-BE49-F238E27FC236}">
              <a16:creationId xmlns:a16="http://schemas.microsoft.com/office/drawing/2014/main" id="{DF7CFAFA-003B-4187-A380-837537A1CC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0" name="Text Box 3">
          <a:extLst>
            <a:ext uri="{FF2B5EF4-FFF2-40B4-BE49-F238E27FC236}">
              <a16:creationId xmlns:a16="http://schemas.microsoft.com/office/drawing/2014/main" id="{E8EF6BEA-6C8F-4C98-9FFA-55080F87EE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1" name="Text Box 3">
          <a:extLst>
            <a:ext uri="{FF2B5EF4-FFF2-40B4-BE49-F238E27FC236}">
              <a16:creationId xmlns:a16="http://schemas.microsoft.com/office/drawing/2014/main" id="{F25CA0F7-064D-4195-BA48-D767338CEE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2" name="Text Box 3">
          <a:extLst>
            <a:ext uri="{FF2B5EF4-FFF2-40B4-BE49-F238E27FC236}">
              <a16:creationId xmlns:a16="http://schemas.microsoft.com/office/drawing/2014/main" id="{84DA2F40-9F61-49E5-9783-38BB7B6F80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3" name="Text Box 3">
          <a:extLst>
            <a:ext uri="{FF2B5EF4-FFF2-40B4-BE49-F238E27FC236}">
              <a16:creationId xmlns:a16="http://schemas.microsoft.com/office/drawing/2014/main" id="{EA4BAF3E-638C-42C9-A9FD-9EB581D5C6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4" name="Text Box 3">
          <a:extLst>
            <a:ext uri="{FF2B5EF4-FFF2-40B4-BE49-F238E27FC236}">
              <a16:creationId xmlns:a16="http://schemas.microsoft.com/office/drawing/2014/main" id="{7261350E-C5F2-4CE8-9ACC-DDE7B2EEE7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5" name="Text Box 3">
          <a:extLst>
            <a:ext uri="{FF2B5EF4-FFF2-40B4-BE49-F238E27FC236}">
              <a16:creationId xmlns:a16="http://schemas.microsoft.com/office/drawing/2014/main" id="{458B3274-42BD-404D-859D-03F67F849E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6" name="Text Box 3">
          <a:extLst>
            <a:ext uri="{FF2B5EF4-FFF2-40B4-BE49-F238E27FC236}">
              <a16:creationId xmlns:a16="http://schemas.microsoft.com/office/drawing/2014/main" id="{A2337FA4-90FE-4E0B-A28C-F80F63909E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7" name="Text Box 3">
          <a:extLst>
            <a:ext uri="{FF2B5EF4-FFF2-40B4-BE49-F238E27FC236}">
              <a16:creationId xmlns:a16="http://schemas.microsoft.com/office/drawing/2014/main" id="{4544B617-3ABE-4D9B-BE3B-B2E13A624F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8" name="Text Box 3">
          <a:extLst>
            <a:ext uri="{FF2B5EF4-FFF2-40B4-BE49-F238E27FC236}">
              <a16:creationId xmlns:a16="http://schemas.microsoft.com/office/drawing/2014/main" id="{23BE23BE-2E0E-429B-9200-77BA0AD83F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69" name="Text Box 3">
          <a:extLst>
            <a:ext uri="{FF2B5EF4-FFF2-40B4-BE49-F238E27FC236}">
              <a16:creationId xmlns:a16="http://schemas.microsoft.com/office/drawing/2014/main" id="{2CD7D68A-0237-44F0-8058-88E2216057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0" name="Text Box 3">
          <a:extLst>
            <a:ext uri="{FF2B5EF4-FFF2-40B4-BE49-F238E27FC236}">
              <a16:creationId xmlns:a16="http://schemas.microsoft.com/office/drawing/2014/main" id="{5FA8F5E1-F4FA-46E7-8DBD-6F4AE21BA8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1" name="Text Box 3">
          <a:extLst>
            <a:ext uri="{FF2B5EF4-FFF2-40B4-BE49-F238E27FC236}">
              <a16:creationId xmlns:a16="http://schemas.microsoft.com/office/drawing/2014/main" id="{769042AF-C8CF-49EB-BB4C-01F792E394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2" name="Text Box 3">
          <a:extLst>
            <a:ext uri="{FF2B5EF4-FFF2-40B4-BE49-F238E27FC236}">
              <a16:creationId xmlns:a16="http://schemas.microsoft.com/office/drawing/2014/main" id="{FEF35B7E-15E3-4C15-8C49-F1FD26C8EB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3" name="Text Box 3">
          <a:extLst>
            <a:ext uri="{FF2B5EF4-FFF2-40B4-BE49-F238E27FC236}">
              <a16:creationId xmlns:a16="http://schemas.microsoft.com/office/drawing/2014/main" id="{AC4CE077-216D-47BA-8014-4DAC8989DE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4" name="Text Box 3">
          <a:extLst>
            <a:ext uri="{FF2B5EF4-FFF2-40B4-BE49-F238E27FC236}">
              <a16:creationId xmlns:a16="http://schemas.microsoft.com/office/drawing/2014/main" id="{9A17DC03-9402-4D03-8C5A-FF8E0EA49D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5" name="Text Box 3">
          <a:extLst>
            <a:ext uri="{FF2B5EF4-FFF2-40B4-BE49-F238E27FC236}">
              <a16:creationId xmlns:a16="http://schemas.microsoft.com/office/drawing/2014/main" id="{05204252-EA5D-49F3-8B3A-CFD20A6449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6" name="Text Box 3">
          <a:extLst>
            <a:ext uri="{FF2B5EF4-FFF2-40B4-BE49-F238E27FC236}">
              <a16:creationId xmlns:a16="http://schemas.microsoft.com/office/drawing/2014/main" id="{DE89ACBD-9572-4EC8-BD35-62A1512EF2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7" name="Text Box 3">
          <a:extLst>
            <a:ext uri="{FF2B5EF4-FFF2-40B4-BE49-F238E27FC236}">
              <a16:creationId xmlns:a16="http://schemas.microsoft.com/office/drawing/2014/main" id="{95631676-219E-41C3-A320-A86AB4F152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8" name="Text Box 3">
          <a:extLst>
            <a:ext uri="{FF2B5EF4-FFF2-40B4-BE49-F238E27FC236}">
              <a16:creationId xmlns:a16="http://schemas.microsoft.com/office/drawing/2014/main" id="{1AD09AFC-52BD-4B0C-9D30-F659B0E565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79" name="Text Box 3">
          <a:extLst>
            <a:ext uri="{FF2B5EF4-FFF2-40B4-BE49-F238E27FC236}">
              <a16:creationId xmlns:a16="http://schemas.microsoft.com/office/drawing/2014/main" id="{54F921DC-96D3-4C75-908C-5C336C1E00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80" name="Text Box 3">
          <a:extLst>
            <a:ext uri="{FF2B5EF4-FFF2-40B4-BE49-F238E27FC236}">
              <a16:creationId xmlns:a16="http://schemas.microsoft.com/office/drawing/2014/main" id="{A14C7225-7DCC-4587-B8D1-E0560D6D05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681" name="Text Box 3">
          <a:extLst>
            <a:ext uri="{FF2B5EF4-FFF2-40B4-BE49-F238E27FC236}">
              <a16:creationId xmlns:a16="http://schemas.microsoft.com/office/drawing/2014/main" id="{705316B1-6093-4950-AD42-8E00939D6C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82" name="Text Box 3">
          <a:extLst>
            <a:ext uri="{FF2B5EF4-FFF2-40B4-BE49-F238E27FC236}">
              <a16:creationId xmlns:a16="http://schemas.microsoft.com/office/drawing/2014/main" id="{AD5ED145-FB14-4AA9-A8CA-773D2E2757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83" name="Text Box 3">
          <a:extLst>
            <a:ext uri="{FF2B5EF4-FFF2-40B4-BE49-F238E27FC236}">
              <a16:creationId xmlns:a16="http://schemas.microsoft.com/office/drawing/2014/main" id="{161B0CFB-D279-4390-B061-142B8C4924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84" name="Text Box 3">
          <a:extLst>
            <a:ext uri="{FF2B5EF4-FFF2-40B4-BE49-F238E27FC236}">
              <a16:creationId xmlns:a16="http://schemas.microsoft.com/office/drawing/2014/main" id="{9AEB4967-7828-44C1-AE8B-88801261FD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85" name="Text Box 3">
          <a:extLst>
            <a:ext uri="{FF2B5EF4-FFF2-40B4-BE49-F238E27FC236}">
              <a16:creationId xmlns:a16="http://schemas.microsoft.com/office/drawing/2014/main" id="{92CEE7CA-F091-4F50-B3F0-8CACD2ADB0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86" name="Text Box 3">
          <a:extLst>
            <a:ext uri="{FF2B5EF4-FFF2-40B4-BE49-F238E27FC236}">
              <a16:creationId xmlns:a16="http://schemas.microsoft.com/office/drawing/2014/main" id="{1270AB28-F733-41E5-B0AA-8D4DA51652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87" name="Text Box 3">
          <a:extLst>
            <a:ext uri="{FF2B5EF4-FFF2-40B4-BE49-F238E27FC236}">
              <a16:creationId xmlns:a16="http://schemas.microsoft.com/office/drawing/2014/main" id="{C5274138-76B4-41AB-A1FF-3BBD9389D4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88" name="Text Box 3">
          <a:extLst>
            <a:ext uri="{FF2B5EF4-FFF2-40B4-BE49-F238E27FC236}">
              <a16:creationId xmlns:a16="http://schemas.microsoft.com/office/drawing/2014/main" id="{8B8F6902-D0F9-405F-862A-9F25F4D779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89" name="Text Box 3">
          <a:extLst>
            <a:ext uri="{FF2B5EF4-FFF2-40B4-BE49-F238E27FC236}">
              <a16:creationId xmlns:a16="http://schemas.microsoft.com/office/drawing/2014/main" id="{ED442794-6B54-4E5C-95FB-5BD52A1897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0" name="Text Box 3">
          <a:extLst>
            <a:ext uri="{FF2B5EF4-FFF2-40B4-BE49-F238E27FC236}">
              <a16:creationId xmlns:a16="http://schemas.microsoft.com/office/drawing/2014/main" id="{5E57E0B3-02F9-4147-AC11-C28EFEDEE1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1" name="Text Box 3">
          <a:extLst>
            <a:ext uri="{FF2B5EF4-FFF2-40B4-BE49-F238E27FC236}">
              <a16:creationId xmlns:a16="http://schemas.microsoft.com/office/drawing/2014/main" id="{AEEF7830-020C-4E9D-B3C2-02F00639DC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2" name="Text Box 3">
          <a:extLst>
            <a:ext uri="{FF2B5EF4-FFF2-40B4-BE49-F238E27FC236}">
              <a16:creationId xmlns:a16="http://schemas.microsoft.com/office/drawing/2014/main" id="{6AF2C229-F00D-4FB9-9222-5F504F7C50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3" name="Text Box 3">
          <a:extLst>
            <a:ext uri="{FF2B5EF4-FFF2-40B4-BE49-F238E27FC236}">
              <a16:creationId xmlns:a16="http://schemas.microsoft.com/office/drawing/2014/main" id="{293D2740-6BD9-418C-9BED-889875267A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4" name="Text Box 3">
          <a:extLst>
            <a:ext uri="{FF2B5EF4-FFF2-40B4-BE49-F238E27FC236}">
              <a16:creationId xmlns:a16="http://schemas.microsoft.com/office/drawing/2014/main" id="{AB651178-678E-4E2D-89F1-4F4324B359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5" name="Text Box 3">
          <a:extLst>
            <a:ext uri="{FF2B5EF4-FFF2-40B4-BE49-F238E27FC236}">
              <a16:creationId xmlns:a16="http://schemas.microsoft.com/office/drawing/2014/main" id="{7E607E4E-8E28-4935-BAA7-DBCB8A0068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6" name="Text Box 3">
          <a:extLst>
            <a:ext uri="{FF2B5EF4-FFF2-40B4-BE49-F238E27FC236}">
              <a16:creationId xmlns:a16="http://schemas.microsoft.com/office/drawing/2014/main" id="{75378A82-202E-438E-BA94-9857DD8BED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7" name="Text Box 3">
          <a:extLst>
            <a:ext uri="{FF2B5EF4-FFF2-40B4-BE49-F238E27FC236}">
              <a16:creationId xmlns:a16="http://schemas.microsoft.com/office/drawing/2014/main" id="{34D6A924-8791-463C-B6F2-2AF8066576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8" name="Text Box 3">
          <a:extLst>
            <a:ext uri="{FF2B5EF4-FFF2-40B4-BE49-F238E27FC236}">
              <a16:creationId xmlns:a16="http://schemas.microsoft.com/office/drawing/2014/main" id="{028EE4A0-3943-4A1F-82EC-E123AB8201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699" name="Text Box 3">
          <a:extLst>
            <a:ext uri="{FF2B5EF4-FFF2-40B4-BE49-F238E27FC236}">
              <a16:creationId xmlns:a16="http://schemas.microsoft.com/office/drawing/2014/main" id="{3442791E-2F8F-4900-ADB9-2C07B28FE7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0" name="Text Box 3">
          <a:extLst>
            <a:ext uri="{FF2B5EF4-FFF2-40B4-BE49-F238E27FC236}">
              <a16:creationId xmlns:a16="http://schemas.microsoft.com/office/drawing/2014/main" id="{D43BC97C-B9A7-4F18-AB69-59AB0C8856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1" name="Text Box 3">
          <a:extLst>
            <a:ext uri="{FF2B5EF4-FFF2-40B4-BE49-F238E27FC236}">
              <a16:creationId xmlns:a16="http://schemas.microsoft.com/office/drawing/2014/main" id="{D27C0E32-FE6C-4270-971D-EAD4928947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2" name="Text Box 3">
          <a:extLst>
            <a:ext uri="{FF2B5EF4-FFF2-40B4-BE49-F238E27FC236}">
              <a16:creationId xmlns:a16="http://schemas.microsoft.com/office/drawing/2014/main" id="{A612BBA3-702F-4B2D-AF2D-F04B340E5C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3" name="Text Box 3">
          <a:extLst>
            <a:ext uri="{FF2B5EF4-FFF2-40B4-BE49-F238E27FC236}">
              <a16:creationId xmlns:a16="http://schemas.microsoft.com/office/drawing/2014/main" id="{8725ECEC-227A-4A29-8C5F-C28536456F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4" name="Text Box 3">
          <a:extLst>
            <a:ext uri="{FF2B5EF4-FFF2-40B4-BE49-F238E27FC236}">
              <a16:creationId xmlns:a16="http://schemas.microsoft.com/office/drawing/2014/main" id="{0C382CEB-93E2-4982-A4B3-B8CB6014B4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5" name="Text Box 3">
          <a:extLst>
            <a:ext uri="{FF2B5EF4-FFF2-40B4-BE49-F238E27FC236}">
              <a16:creationId xmlns:a16="http://schemas.microsoft.com/office/drawing/2014/main" id="{0C4EA7DD-4F6C-4A64-83DA-4375CB32EC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6" name="Text Box 68">
          <a:extLst>
            <a:ext uri="{FF2B5EF4-FFF2-40B4-BE49-F238E27FC236}">
              <a16:creationId xmlns:a16="http://schemas.microsoft.com/office/drawing/2014/main" id="{E8E300DE-5E72-4296-86BF-03BDB36DAD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7" name="Text Box 69">
          <a:extLst>
            <a:ext uri="{FF2B5EF4-FFF2-40B4-BE49-F238E27FC236}">
              <a16:creationId xmlns:a16="http://schemas.microsoft.com/office/drawing/2014/main" id="{207FEBE1-B4D3-4A9A-9D24-EDD4FE4743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8" name="Text Box 70">
          <a:extLst>
            <a:ext uri="{FF2B5EF4-FFF2-40B4-BE49-F238E27FC236}">
              <a16:creationId xmlns:a16="http://schemas.microsoft.com/office/drawing/2014/main" id="{C866F64E-7629-4508-A423-239DC60AE7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09" name="Text Box 71">
          <a:extLst>
            <a:ext uri="{FF2B5EF4-FFF2-40B4-BE49-F238E27FC236}">
              <a16:creationId xmlns:a16="http://schemas.microsoft.com/office/drawing/2014/main" id="{37A6F76C-2078-4D58-9B94-630BD472E7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0" name="Text Box 72">
          <a:extLst>
            <a:ext uri="{FF2B5EF4-FFF2-40B4-BE49-F238E27FC236}">
              <a16:creationId xmlns:a16="http://schemas.microsoft.com/office/drawing/2014/main" id="{8B2DD842-97E6-4A1C-94E0-A721D00646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1" name="Text Box 73">
          <a:extLst>
            <a:ext uri="{FF2B5EF4-FFF2-40B4-BE49-F238E27FC236}">
              <a16:creationId xmlns:a16="http://schemas.microsoft.com/office/drawing/2014/main" id="{F4D12C29-0797-4464-B9D4-8717F8628E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2" name="Text Box 38">
          <a:extLst>
            <a:ext uri="{FF2B5EF4-FFF2-40B4-BE49-F238E27FC236}">
              <a16:creationId xmlns:a16="http://schemas.microsoft.com/office/drawing/2014/main" id="{1BD11A55-0B28-4824-B96C-B5119991DB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3" name="Text Box 38">
          <a:extLst>
            <a:ext uri="{FF2B5EF4-FFF2-40B4-BE49-F238E27FC236}">
              <a16:creationId xmlns:a16="http://schemas.microsoft.com/office/drawing/2014/main" id="{7E0157D9-29EA-42C7-87A9-7FBF152D80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4" name="Text Box 38">
          <a:extLst>
            <a:ext uri="{FF2B5EF4-FFF2-40B4-BE49-F238E27FC236}">
              <a16:creationId xmlns:a16="http://schemas.microsoft.com/office/drawing/2014/main" id="{4467153E-2A8F-4EB8-AEC9-B5F8B02F53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5" name="Text Box 38">
          <a:extLst>
            <a:ext uri="{FF2B5EF4-FFF2-40B4-BE49-F238E27FC236}">
              <a16:creationId xmlns:a16="http://schemas.microsoft.com/office/drawing/2014/main" id="{26CEE566-5CC4-41D1-B0E9-8C58343731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6" name="Text Box 38">
          <a:extLst>
            <a:ext uri="{FF2B5EF4-FFF2-40B4-BE49-F238E27FC236}">
              <a16:creationId xmlns:a16="http://schemas.microsoft.com/office/drawing/2014/main" id="{A3CC5E76-F1CE-4C84-A036-5BF865DB3F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7" name="Text Box 38">
          <a:extLst>
            <a:ext uri="{FF2B5EF4-FFF2-40B4-BE49-F238E27FC236}">
              <a16:creationId xmlns:a16="http://schemas.microsoft.com/office/drawing/2014/main" id="{65B36E1C-EDAE-4300-A029-954A3F8BB4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8" name="Text Box 38">
          <a:extLst>
            <a:ext uri="{FF2B5EF4-FFF2-40B4-BE49-F238E27FC236}">
              <a16:creationId xmlns:a16="http://schemas.microsoft.com/office/drawing/2014/main" id="{0A4E85AC-00CA-40EE-9157-1C439D19D3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19" name="Text Box 38">
          <a:extLst>
            <a:ext uri="{FF2B5EF4-FFF2-40B4-BE49-F238E27FC236}">
              <a16:creationId xmlns:a16="http://schemas.microsoft.com/office/drawing/2014/main" id="{38A72E14-C0F3-4A99-8E05-F82E2A0996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0" name="Text Box 38">
          <a:extLst>
            <a:ext uri="{FF2B5EF4-FFF2-40B4-BE49-F238E27FC236}">
              <a16:creationId xmlns:a16="http://schemas.microsoft.com/office/drawing/2014/main" id="{3D336FDD-3A63-4C47-83E1-87CEB21BF9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1" name="Text Box 38">
          <a:extLst>
            <a:ext uri="{FF2B5EF4-FFF2-40B4-BE49-F238E27FC236}">
              <a16:creationId xmlns:a16="http://schemas.microsoft.com/office/drawing/2014/main" id="{C13F30CD-246A-4D25-ABC4-814B8A92D1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2" name="Text Box 38">
          <a:extLst>
            <a:ext uri="{FF2B5EF4-FFF2-40B4-BE49-F238E27FC236}">
              <a16:creationId xmlns:a16="http://schemas.microsoft.com/office/drawing/2014/main" id="{395637D8-1A9C-43A8-9DE7-756EA5D078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3" name="Text Box 38">
          <a:extLst>
            <a:ext uri="{FF2B5EF4-FFF2-40B4-BE49-F238E27FC236}">
              <a16:creationId xmlns:a16="http://schemas.microsoft.com/office/drawing/2014/main" id="{25B7197E-7DAD-4C67-8613-78B9D3249F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4" name="Text Box 2">
          <a:extLst>
            <a:ext uri="{FF2B5EF4-FFF2-40B4-BE49-F238E27FC236}">
              <a16:creationId xmlns:a16="http://schemas.microsoft.com/office/drawing/2014/main" id="{6309A079-27EE-4FBE-8CCA-1DF6A7C986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5" name="Text Box 76">
          <a:extLst>
            <a:ext uri="{FF2B5EF4-FFF2-40B4-BE49-F238E27FC236}">
              <a16:creationId xmlns:a16="http://schemas.microsoft.com/office/drawing/2014/main" id="{49681BE3-6A6F-4420-B8A4-A452F7BD16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6" name="Text Box 77">
          <a:extLst>
            <a:ext uri="{FF2B5EF4-FFF2-40B4-BE49-F238E27FC236}">
              <a16:creationId xmlns:a16="http://schemas.microsoft.com/office/drawing/2014/main" id="{CE38BAE6-6C72-45B0-98C6-8A467D6161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7" name="Text Box 78">
          <a:extLst>
            <a:ext uri="{FF2B5EF4-FFF2-40B4-BE49-F238E27FC236}">
              <a16:creationId xmlns:a16="http://schemas.microsoft.com/office/drawing/2014/main" id="{C367EFB3-81E9-4602-AE34-FE26697AE5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8" name="Text Box 2">
          <a:extLst>
            <a:ext uri="{FF2B5EF4-FFF2-40B4-BE49-F238E27FC236}">
              <a16:creationId xmlns:a16="http://schemas.microsoft.com/office/drawing/2014/main" id="{3AF85429-6310-49A6-8D92-1D7B241994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29" name="Text Box 2">
          <a:extLst>
            <a:ext uri="{FF2B5EF4-FFF2-40B4-BE49-F238E27FC236}">
              <a16:creationId xmlns:a16="http://schemas.microsoft.com/office/drawing/2014/main" id="{ABC53A63-6BED-48BE-97F0-77346A852E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0" name="Text Box 46">
          <a:extLst>
            <a:ext uri="{FF2B5EF4-FFF2-40B4-BE49-F238E27FC236}">
              <a16:creationId xmlns:a16="http://schemas.microsoft.com/office/drawing/2014/main" id="{610AE90D-1BCC-4213-950A-41D75BA7B1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1" name="Text Box 43">
          <a:extLst>
            <a:ext uri="{FF2B5EF4-FFF2-40B4-BE49-F238E27FC236}">
              <a16:creationId xmlns:a16="http://schemas.microsoft.com/office/drawing/2014/main" id="{24C750A3-2819-47B2-AB24-5B27806E6D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2" name="Text Box 3">
          <a:extLst>
            <a:ext uri="{FF2B5EF4-FFF2-40B4-BE49-F238E27FC236}">
              <a16:creationId xmlns:a16="http://schemas.microsoft.com/office/drawing/2014/main" id="{7893DDA1-8595-4FD4-82CA-F5396A600A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3" name="Text Box 3">
          <a:extLst>
            <a:ext uri="{FF2B5EF4-FFF2-40B4-BE49-F238E27FC236}">
              <a16:creationId xmlns:a16="http://schemas.microsoft.com/office/drawing/2014/main" id="{72D39C0B-5421-4B5D-83F9-14E4FA1A06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4" name="Text Box 3">
          <a:extLst>
            <a:ext uri="{FF2B5EF4-FFF2-40B4-BE49-F238E27FC236}">
              <a16:creationId xmlns:a16="http://schemas.microsoft.com/office/drawing/2014/main" id="{2006AC12-550F-4347-A35D-6B775855E4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5" name="Text Box 3">
          <a:extLst>
            <a:ext uri="{FF2B5EF4-FFF2-40B4-BE49-F238E27FC236}">
              <a16:creationId xmlns:a16="http://schemas.microsoft.com/office/drawing/2014/main" id="{923A2AB9-0B7F-458D-8763-32FCB2B583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6" name="Text Box 3">
          <a:extLst>
            <a:ext uri="{FF2B5EF4-FFF2-40B4-BE49-F238E27FC236}">
              <a16:creationId xmlns:a16="http://schemas.microsoft.com/office/drawing/2014/main" id="{FBAA1137-FF0C-45B7-9250-C7C96878FD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7" name="Text Box 3">
          <a:extLst>
            <a:ext uri="{FF2B5EF4-FFF2-40B4-BE49-F238E27FC236}">
              <a16:creationId xmlns:a16="http://schemas.microsoft.com/office/drawing/2014/main" id="{ED9BDA9E-CE09-4833-9B03-606AB217B3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8" name="Text Box 3">
          <a:extLst>
            <a:ext uri="{FF2B5EF4-FFF2-40B4-BE49-F238E27FC236}">
              <a16:creationId xmlns:a16="http://schemas.microsoft.com/office/drawing/2014/main" id="{C7C7F5EE-8452-4B3E-964B-CDC0AF0E47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39" name="Text Box 3">
          <a:extLst>
            <a:ext uri="{FF2B5EF4-FFF2-40B4-BE49-F238E27FC236}">
              <a16:creationId xmlns:a16="http://schemas.microsoft.com/office/drawing/2014/main" id="{F8DC78F3-F427-4258-9862-E03E6BA0B5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0" name="Text Box 3">
          <a:extLst>
            <a:ext uri="{FF2B5EF4-FFF2-40B4-BE49-F238E27FC236}">
              <a16:creationId xmlns:a16="http://schemas.microsoft.com/office/drawing/2014/main" id="{B89ADD0B-7E07-4FF7-8733-85BC8AED0B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1" name="Text Box 3">
          <a:extLst>
            <a:ext uri="{FF2B5EF4-FFF2-40B4-BE49-F238E27FC236}">
              <a16:creationId xmlns:a16="http://schemas.microsoft.com/office/drawing/2014/main" id="{EE8C8E6A-539A-461A-AEFC-401880D899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2" name="Text Box 3">
          <a:extLst>
            <a:ext uri="{FF2B5EF4-FFF2-40B4-BE49-F238E27FC236}">
              <a16:creationId xmlns:a16="http://schemas.microsoft.com/office/drawing/2014/main" id="{81C64245-D5E8-4861-88B8-9EFB4502F9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3" name="Text Box 3">
          <a:extLst>
            <a:ext uri="{FF2B5EF4-FFF2-40B4-BE49-F238E27FC236}">
              <a16:creationId xmlns:a16="http://schemas.microsoft.com/office/drawing/2014/main" id="{32F6618F-21FA-447F-8754-09C0524893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4" name="Text Box 68">
          <a:extLst>
            <a:ext uri="{FF2B5EF4-FFF2-40B4-BE49-F238E27FC236}">
              <a16:creationId xmlns:a16="http://schemas.microsoft.com/office/drawing/2014/main" id="{3B2C8FB9-B4BE-411D-A9D5-2573E3A7D2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5" name="Text Box 69">
          <a:extLst>
            <a:ext uri="{FF2B5EF4-FFF2-40B4-BE49-F238E27FC236}">
              <a16:creationId xmlns:a16="http://schemas.microsoft.com/office/drawing/2014/main" id="{C7B521F5-2509-427A-AE67-E9FAB56C3C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6" name="Text Box 70">
          <a:extLst>
            <a:ext uri="{FF2B5EF4-FFF2-40B4-BE49-F238E27FC236}">
              <a16:creationId xmlns:a16="http://schemas.microsoft.com/office/drawing/2014/main" id="{B17188D1-2B76-423B-8062-7D9F5442D7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7" name="Text Box 71">
          <a:extLst>
            <a:ext uri="{FF2B5EF4-FFF2-40B4-BE49-F238E27FC236}">
              <a16:creationId xmlns:a16="http://schemas.microsoft.com/office/drawing/2014/main" id="{D4D999FB-7D5A-45E9-A2FD-346DE04498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8" name="Text Box 72">
          <a:extLst>
            <a:ext uri="{FF2B5EF4-FFF2-40B4-BE49-F238E27FC236}">
              <a16:creationId xmlns:a16="http://schemas.microsoft.com/office/drawing/2014/main" id="{B8F4E3B5-87CF-4122-A156-E6CA938676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49" name="Text Box 73">
          <a:extLst>
            <a:ext uri="{FF2B5EF4-FFF2-40B4-BE49-F238E27FC236}">
              <a16:creationId xmlns:a16="http://schemas.microsoft.com/office/drawing/2014/main" id="{FD133975-BAF9-4484-BA9B-3E0C8E2B40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0" name="Text Box 38">
          <a:extLst>
            <a:ext uri="{FF2B5EF4-FFF2-40B4-BE49-F238E27FC236}">
              <a16:creationId xmlns:a16="http://schemas.microsoft.com/office/drawing/2014/main" id="{06A5DB66-D8D4-4023-9F79-55FEA1510B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1" name="Text Box 38">
          <a:extLst>
            <a:ext uri="{FF2B5EF4-FFF2-40B4-BE49-F238E27FC236}">
              <a16:creationId xmlns:a16="http://schemas.microsoft.com/office/drawing/2014/main" id="{36A4D837-1B02-4A09-91C9-FF7A6F82E7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2" name="Text Box 38">
          <a:extLst>
            <a:ext uri="{FF2B5EF4-FFF2-40B4-BE49-F238E27FC236}">
              <a16:creationId xmlns:a16="http://schemas.microsoft.com/office/drawing/2014/main" id="{636573C3-05D0-4BCF-AA48-020BF47143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3" name="Text Box 38">
          <a:extLst>
            <a:ext uri="{FF2B5EF4-FFF2-40B4-BE49-F238E27FC236}">
              <a16:creationId xmlns:a16="http://schemas.microsoft.com/office/drawing/2014/main" id="{B1B89D47-0817-4559-8D43-EBAF76BEAF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4" name="Text Box 38">
          <a:extLst>
            <a:ext uri="{FF2B5EF4-FFF2-40B4-BE49-F238E27FC236}">
              <a16:creationId xmlns:a16="http://schemas.microsoft.com/office/drawing/2014/main" id="{0E3A352F-4F56-466E-A52D-C83D764C49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5" name="Text Box 38">
          <a:extLst>
            <a:ext uri="{FF2B5EF4-FFF2-40B4-BE49-F238E27FC236}">
              <a16:creationId xmlns:a16="http://schemas.microsoft.com/office/drawing/2014/main" id="{286BD076-C87A-4082-8960-AA115A6AC2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6" name="Text Box 38">
          <a:extLst>
            <a:ext uri="{FF2B5EF4-FFF2-40B4-BE49-F238E27FC236}">
              <a16:creationId xmlns:a16="http://schemas.microsoft.com/office/drawing/2014/main" id="{FF246D6F-D61A-481B-8E05-BDD7E464EE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7" name="Text Box 38">
          <a:extLst>
            <a:ext uri="{FF2B5EF4-FFF2-40B4-BE49-F238E27FC236}">
              <a16:creationId xmlns:a16="http://schemas.microsoft.com/office/drawing/2014/main" id="{79722748-720D-4F9E-9FAC-4FB4D6BFE6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8" name="Text Box 38">
          <a:extLst>
            <a:ext uri="{FF2B5EF4-FFF2-40B4-BE49-F238E27FC236}">
              <a16:creationId xmlns:a16="http://schemas.microsoft.com/office/drawing/2014/main" id="{010F60BB-E28C-4CD9-84BB-63938DEC42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59" name="Text Box 38">
          <a:extLst>
            <a:ext uri="{FF2B5EF4-FFF2-40B4-BE49-F238E27FC236}">
              <a16:creationId xmlns:a16="http://schemas.microsoft.com/office/drawing/2014/main" id="{05ECC36A-C272-448A-8E4A-0997A93115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0" name="Text Box 38">
          <a:extLst>
            <a:ext uri="{FF2B5EF4-FFF2-40B4-BE49-F238E27FC236}">
              <a16:creationId xmlns:a16="http://schemas.microsoft.com/office/drawing/2014/main" id="{A50C304F-EF4A-4325-90B5-A0CE4DF2B7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1" name="Text Box 38">
          <a:extLst>
            <a:ext uri="{FF2B5EF4-FFF2-40B4-BE49-F238E27FC236}">
              <a16:creationId xmlns:a16="http://schemas.microsoft.com/office/drawing/2014/main" id="{01DE4243-5B1B-4951-B025-3BCC8C6C91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2" name="Text Box 2">
          <a:extLst>
            <a:ext uri="{FF2B5EF4-FFF2-40B4-BE49-F238E27FC236}">
              <a16:creationId xmlns:a16="http://schemas.microsoft.com/office/drawing/2014/main" id="{A55ABC05-7CED-4E6D-924E-65FDA19A90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3" name="Text Box 76">
          <a:extLst>
            <a:ext uri="{FF2B5EF4-FFF2-40B4-BE49-F238E27FC236}">
              <a16:creationId xmlns:a16="http://schemas.microsoft.com/office/drawing/2014/main" id="{A8661620-38D2-4D18-A21F-8EBE6922AA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4" name="Text Box 77">
          <a:extLst>
            <a:ext uri="{FF2B5EF4-FFF2-40B4-BE49-F238E27FC236}">
              <a16:creationId xmlns:a16="http://schemas.microsoft.com/office/drawing/2014/main" id="{0B3A9844-F60A-4C93-9192-DDE721A7F1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5" name="Text Box 78">
          <a:extLst>
            <a:ext uri="{FF2B5EF4-FFF2-40B4-BE49-F238E27FC236}">
              <a16:creationId xmlns:a16="http://schemas.microsoft.com/office/drawing/2014/main" id="{841BD0CE-C571-4D78-B8B6-D9D7FDEEB8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4B6AC70D-3D09-414D-886E-767CA279F6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7" name="Text Box 2">
          <a:extLst>
            <a:ext uri="{FF2B5EF4-FFF2-40B4-BE49-F238E27FC236}">
              <a16:creationId xmlns:a16="http://schemas.microsoft.com/office/drawing/2014/main" id="{4A254CFE-5225-4053-8DE7-266674CB8D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8" name="Text Box 46">
          <a:extLst>
            <a:ext uri="{FF2B5EF4-FFF2-40B4-BE49-F238E27FC236}">
              <a16:creationId xmlns:a16="http://schemas.microsoft.com/office/drawing/2014/main" id="{4E6C2BF3-D490-4656-B273-4B87F33A26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69" name="Text Box 43">
          <a:extLst>
            <a:ext uri="{FF2B5EF4-FFF2-40B4-BE49-F238E27FC236}">
              <a16:creationId xmlns:a16="http://schemas.microsoft.com/office/drawing/2014/main" id="{6365152D-1CED-48D1-BC86-3764D85612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0" name="Text Box 68">
          <a:extLst>
            <a:ext uri="{FF2B5EF4-FFF2-40B4-BE49-F238E27FC236}">
              <a16:creationId xmlns:a16="http://schemas.microsoft.com/office/drawing/2014/main" id="{90D79B15-2171-4213-AF10-3B249159E0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1" name="Text Box 69">
          <a:extLst>
            <a:ext uri="{FF2B5EF4-FFF2-40B4-BE49-F238E27FC236}">
              <a16:creationId xmlns:a16="http://schemas.microsoft.com/office/drawing/2014/main" id="{674FDFDC-B02B-4942-82AE-3156FCD8D3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2" name="Text Box 70">
          <a:extLst>
            <a:ext uri="{FF2B5EF4-FFF2-40B4-BE49-F238E27FC236}">
              <a16:creationId xmlns:a16="http://schemas.microsoft.com/office/drawing/2014/main" id="{F435E121-84A0-4328-B6D1-F4D4A0479D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3" name="Text Box 71">
          <a:extLst>
            <a:ext uri="{FF2B5EF4-FFF2-40B4-BE49-F238E27FC236}">
              <a16:creationId xmlns:a16="http://schemas.microsoft.com/office/drawing/2014/main" id="{2C20296E-0F74-43C9-810A-AD14450A46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4" name="Text Box 72">
          <a:extLst>
            <a:ext uri="{FF2B5EF4-FFF2-40B4-BE49-F238E27FC236}">
              <a16:creationId xmlns:a16="http://schemas.microsoft.com/office/drawing/2014/main" id="{4BA5D121-AB8C-48E1-9313-E94B0BDDA2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5" name="Text Box 73">
          <a:extLst>
            <a:ext uri="{FF2B5EF4-FFF2-40B4-BE49-F238E27FC236}">
              <a16:creationId xmlns:a16="http://schemas.microsoft.com/office/drawing/2014/main" id="{8D439E08-7D27-4677-9452-900891BD2E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6" name="Text Box 38">
          <a:extLst>
            <a:ext uri="{FF2B5EF4-FFF2-40B4-BE49-F238E27FC236}">
              <a16:creationId xmlns:a16="http://schemas.microsoft.com/office/drawing/2014/main" id="{846D7E1D-CE2F-41DD-87BB-B4FCA23FFB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7" name="Text Box 38">
          <a:extLst>
            <a:ext uri="{FF2B5EF4-FFF2-40B4-BE49-F238E27FC236}">
              <a16:creationId xmlns:a16="http://schemas.microsoft.com/office/drawing/2014/main" id="{863F68C8-E0A2-4471-ACF4-BAD196E64C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8" name="Text Box 38">
          <a:extLst>
            <a:ext uri="{FF2B5EF4-FFF2-40B4-BE49-F238E27FC236}">
              <a16:creationId xmlns:a16="http://schemas.microsoft.com/office/drawing/2014/main" id="{3B450E0C-826E-4716-8E46-6036334DDE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79" name="Text Box 38">
          <a:extLst>
            <a:ext uri="{FF2B5EF4-FFF2-40B4-BE49-F238E27FC236}">
              <a16:creationId xmlns:a16="http://schemas.microsoft.com/office/drawing/2014/main" id="{2888DE89-DE47-44A7-8745-09B38F4D30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0" name="Text Box 38">
          <a:extLst>
            <a:ext uri="{FF2B5EF4-FFF2-40B4-BE49-F238E27FC236}">
              <a16:creationId xmlns:a16="http://schemas.microsoft.com/office/drawing/2014/main" id="{546B034D-7C43-4745-948D-E14161E6C4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1" name="Text Box 38">
          <a:extLst>
            <a:ext uri="{FF2B5EF4-FFF2-40B4-BE49-F238E27FC236}">
              <a16:creationId xmlns:a16="http://schemas.microsoft.com/office/drawing/2014/main" id="{145DC74F-5248-49C7-90BA-5061F5D666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2" name="Text Box 38">
          <a:extLst>
            <a:ext uri="{FF2B5EF4-FFF2-40B4-BE49-F238E27FC236}">
              <a16:creationId xmlns:a16="http://schemas.microsoft.com/office/drawing/2014/main" id="{12FB10FA-807C-4F35-A72D-FD2623191A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3" name="Text Box 38">
          <a:extLst>
            <a:ext uri="{FF2B5EF4-FFF2-40B4-BE49-F238E27FC236}">
              <a16:creationId xmlns:a16="http://schemas.microsoft.com/office/drawing/2014/main" id="{9231C3A0-EE2A-46B4-A8BC-41F17A331C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4" name="Text Box 38">
          <a:extLst>
            <a:ext uri="{FF2B5EF4-FFF2-40B4-BE49-F238E27FC236}">
              <a16:creationId xmlns:a16="http://schemas.microsoft.com/office/drawing/2014/main" id="{E0FB64EA-0AEF-433B-834B-F02467C4DC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5" name="Text Box 38">
          <a:extLst>
            <a:ext uri="{FF2B5EF4-FFF2-40B4-BE49-F238E27FC236}">
              <a16:creationId xmlns:a16="http://schemas.microsoft.com/office/drawing/2014/main" id="{06F45D10-8ABE-4805-9DD2-E2C554CE5F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6" name="Text Box 38">
          <a:extLst>
            <a:ext uri="{FF2B5EF4-FFF2-40B4-BE49-F238E27FC236}">
              <a16:creationId xmlns:a16="http://schemas.microsoft.com/office/drawing/2014/main" id="{9132F978-5E18-4C70-BDF5-02FDB06EBB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7" name="Text Box 38">
          <a:extLst>
            <a:ext uri="{FF2B5EF4-FFF2-40B4-BE49-F238E27FC236}">
              <a16:creationId xmlns:a16="http://schemas.microsoft.com/office/drawing/2014/main" id="{2A23A915-612A-4C45-A6D9-CB8D24A8A3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8" name="Text Box 2">
          <a:extLst>
            <a:ext uri="{FF2B5EF4-FFF2-40B4-BE49-F238E27FC236}">
              <a16:creationId xmlns:a16="http://schemas.microsoft.com/office/drawing/2014/main" id="{0CE5A5E3-C115-4B30-9E4A-EE2C1AA850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89" name="Text Box 76">
          <a:extLst>
            <a:ext uri="{FF2B5EF4-FFF2-40B4-BE49-F238E27FC236}">
              <a16:creationId xmlns:a16="http://schemas.microsoft.com/office/drawing/2014/main" id="{77B59D2B-92A6-47CE-8324-EA0D922AB3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0" name="Text Box 77">
          <a:extLst>
            <a:ext uri="{FF2B5EF4-FFF2-40B4-BE49-F238E27FC236}">
              <a16:creationId xmlns:a16="http://schemas.microsoft.com/office/drawing/2014/main" id="{84CC95AE-B45B-4BEF-9D7B-6A36A68A3A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1" name="Text Box 78">
          <a:extLst>
            <a:ext uri="{FF2B5EF4-FFF2-40B4-BE49-F238E27FC236}">
              <a16:creationId xmlns:a16="http://schemas.microsoft.com/office/drawing/2014/main" id="{F680AE22-14AE-4D2A-A170-03A082E598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2" name="Text Box 2">
          <a:extLst>
            <a:ext uri="{FF2B5EF4-FFF2-40B4-BE49-F238E27FC236}">
              <a16:creationId xmlns:a16="http://schemas.microsoft.com/office/drawing/2014/main" id="{7FA94885-7529-4D21-ADE7-697EA0277B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3" name="Text Box 2">
          <a:extLst>
            <a:ext uri="{FF2B5EF4-FFF2-40B4-BE49-F238E27FC236}">
              <a16:creationId xmlns:a16="http://schemas.microsoft.com/office/drawing/2014/main" id="{06AD9C63-28F2-4391-AC0D-FCC6EBABF5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4" name="Text Box 46">
          <a:extLst>
            <a:ext uri="{FF2B5EF4-FFF2-40B4-BE49-F238E27FC236}">
              <a16:creationId xmlns:a16="http://schemas.microsoft.com/office/drawing/2014/main" id="{1212EC55-D9A0-4692-9D2F-50218F8FF0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5" name="Text Box 43">
          <a:extLst>
            <a:ext uri="{FF2B5EF4-FFF2-40B4-BE49-F238E27FC236}">
              <a16:creationId xmlns:a16="http://schemas.microsoft.com/office/drawing/2014/main" id="{FAD9ECD1-7B25-4086-B3B2-B495CAAA47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6" name="Text Box 68">
          <a:extLst>
            <a:ext uri="{FF2B5EF4-FFF2-40B4-BE49-F238E27FC236}">
              <a16:creationId xmlns:a16="http://schemas.microsoft.com/office/drawing/2014/main" id="{F61FFFC5-F018-4394-A776-C8439205EE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7" name="Text Box 69">
          <a:extLst>
            <a:ext uri="{FF2B5EF4-FFF2-40B4-BE49-F238E27FC236}">
              <a16:creationId xmlns:a16="http://schemas.microsoft.com/office/drawing/2014/main" id="{D6856DF6-4B76-4F70-A52D-0F6CB0B32C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8" name="Text Box 70">
          <a:extLst>
            <a:ext uri="{FF2B5EF4-FFF2-40B4-BE49-F238E27FC236}">
              <a16:creationId xmlns:a16="http://schemas.microsoft.com/office/drawing/2014/main" id="{0A2DB8A6-9819-4021-906A-5102EF20F5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799" name="Text Box 71">
          <a:extLst>
            <a:ext uri="{FF2B5EF4-FFF2-40B4-BE49-F238E27FC236}">
              <a16:creationId xmlns:a16="http://schemas.microsoft.com/office/drawing/2014/main" id="{56225C35-3E68-47CF-B982-105C252BA9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0" name="Text Box 72">
          <a:extLst>
            <a:ext uri="{FF2B5EF4-FFF2-40B4-BE49-F238E27FC236}">
              <a16:creationId xmlns:a16="http://schemas.microsoft.com/office/drawing/2014/main" id="{53B72982-EBA5-4B57-8DF1-AEB87E32E5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1" name="Text Box 73">
          <a:extLst>
            <a:ext uri="{FF2B5EF4-FFF2-40B4-BE49-F238E27FC236}">
              <a16:creationId xmlns:a16="http://schemas.microsoft.com/office/drawing/2014/main" id="{CFB4F613-7F4C-46B0-A9D6-86DEB73A53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2" name="Text Box 38">
          <a:extLst>
            <a:ext uri="{FF2B5EF4-FFF2-40B4-BE49-F238E27FC236}">
              <a16:creationId xmlns:a16="http://schemas.microsoft.com/office/drawing/2014/main" id="{7236DBF0-D8A2-41F3-9A8B-7A371F71D5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3" name="Text Box 38">
          <a:extLst>
            <a:ext uri="{FF2B5EF4-FFF2-40B4-BE49-F238E27FC236}">
              <a16:creationId xmlns:a16="http://schemas.microsoft.com/office/drawing/2014/main" id="{A9500104-B639-40FA-BC0D-FB384BE955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4" name="Text Box 38">
          <a:extLst>
            <a:ext uri="{FF2B5EF4-FFF2-40B4-BE49-F238E27FC236}">
              <a16:creationId xmlns:a16="http://schemas.microsoft.com/office/drawing/2014/main" id="{8C416880-D1E6-48DA-B317-CCD708912D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5" name="Text Box 38">
          <a:extLst>
            <a:ext uri="{FF2B5EF4-FFF2-40B4-BE49-F238E27FC236}">
              <a16:creationId xmlns:a16="http://schemas.microsoft.com/office/drawing/2014/main" id="{607118AE-CEA3-439E-AB16-9BA43BD1F9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6" name="Text Box 38">
          <a:extLst>
            <a:ext uri="{FF2B5EF4-FFF2-40B4-BE49-F238E27FC236}">
              <a16:creationId xmlns:a16="http://schemas.microsoft.com/office/drawing/2014/main" id="{548EC475-D08C-4C0D-A149-ACBF7425A7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7" name="Text Box 38">
          <a:extLst>
            <a:ext uri="{FF2B5EF4-FFF2-40B4-BE49-F238E27FC236}">
              <a16:creationId xmlns:a16="http://schemas.microsoft.com/office/drawing/2014/main" id="{8C359EE5-14D4-43C5-9E96-8F94AB6CB7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8" name="Text Box 38">
          <a:extLst>
            <a:ext uri="{FF2B5EF4-FFF2-40B4-BE49-F238E27FC236}">
              <a16:creationId xmlns:a16="http://schemas.microsoft.com/office/drawing/2014/main" id="{D1109C51-5455-4F25-99DE-308F7B03F0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09" name="Text Box 38">
          <a:extLst>
            <a:ext uri="{FF2B5EF4-FFF2-40B4-BE49-F238E27FC236}">
              <a16:creationId xmlns:a16="http://schemas.microsoft.com/office/drawing/2014/main" id="{4F676B6B-0BC4-4EA5-80F6-4EF7A3F1DB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0" name="Text Box 38">
          <a:extLst>
            <a:ext uri="{FF2B5EF4-FFF2-40B4-BE49-F238E27FC236}">
              <a16:creationId xmlns:a16="http://schemas.microsoft.com/office/drawing/2014/main" id="{FD1EF5D2-DA8C-43B4-8C46-CC60CAE4B1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1" name="Text Box 38">
          <a:extLst>
            <a:ext uri="{FF2B5EF4-FFF2-40B4-BE49-F238E27FC236}">
              <a16:creationId xmlns:a16="http://schemas.microsoft.com/office/drawing/2014/main" id="{358D9BB4-C64C-4301-B48B-F97FF6D3EF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2" name="Text Box 38">
          <a:extLst>
            <a:ext uri="{FF2B5EF4-FFF2-40B4-BE49-F238E27FC236}">
              <a16:creationId xmlns:a16="http://schemas.microsoft.com/office/drawing/2014/main" id="{8322149C-3A8B-4382-BFDD-8E5C21CCF8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3" name="Text Box 38">
          <a:extLst>
            <a:ext uri="{FF2B5EF4-FFF2-40B4-BE49-F238E27FC236}">
              <a16:creationId xmlns:a16="http://schemas.microsoft.com/office/drawing/2014/main" id="{91B64555-C7C5-4CEB-9A1B-A098155861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4" name="Text Box 2">
          <a:extLst>
            <a:ext uri="{FF2B5EF4-FFF2-40B4-BE49-F238E27FC236}">
              <a16:creationId xmlns:a16="http://schemas.microsoft.com/office/drawing/2014/main" id="{CB3206DA-73E3-4A2D-9541-2DE5666093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5" name="Text Box 76">
          <a:extLst>
            <a:ext uri="{FF2B5EF4-FFF2-40B4-BE49-F238E27FC236}">
              <a16:creationId xmlns:a16="http://schemas.microsoft.com/office/drawing/2014/main" id="{48E57AE1-83EB-48F1-9C9A-B6EB9DA931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6" name="Text Box 77">
          <a:extLst>
            <a:ext uri="{FF2B5EF4-FFF2-40B4-BE49-F238E27FC236}">
              <a16:creationId xmlns:a16="http://schemas.microsoft.com/office/drawing/2014/main" id="{BB6E6A69-6A39-42BD-A30E-52D92F279C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7" name="Text Box 78">
          <a:extLst>
            <a:ext uri="{FF2B5EF4-FFF2-40B4-BE49-F238E27FC236}">
              <a16:creationId xmlns:a16="http://schemas.microsoft.com/office/drawing/2014/main" id="{D07ED14A-0837-4E5A-B70D-86EAEEF3F3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8" name="Text Box 2">
          <a:extLst>
            <a:ext uri="{FF2B5EF4-FFF2-40B4-BE49-F238E27FC236}">
              <a16:creationId xmlns:a16="http://schemas.microsoft.com/office/drawing/2014/main" id="{1C90FB14-A6D3-42AF-9454-E1E2DD8E74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19" name="Text Box 2">
          <a:extLst>
            <a:ext uri="{FF2B5EF4-FFF2-40B4-BE49-F238E27FC236}">
              <a16:creationId xmlns:a16="http://schemas.microsoft.com/office/drawing/2014/main" id="{C3653D39-79A9-43FA-A454-66677397EF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20" name="Text Box 46">
          <a:extLst>
            <a:ext uri="{FF2B5EF4-FFF2-40B4-BE49-F238E27FC236}">
              <a16:creationId xmlns:a16="http://schemas.microsoft.com/office/drawing/2014/main" id="{2E3624CE-71A8-4FDD-8C11-F897BAA6EE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21" name="Text Box 43">
          <a:extLst>
            <a:ext uri="{FF2B5EF4-FFF2-40B4-BE49-F238E27FC236}">
              <a16:creationId xmlns:a16="http://schemas.microsoft.com/office/drawing/2014/main" id="{8FBE4137-C0D6-4278-844C-717C386398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22" name="Text Box 68">
          <a:extLst>
            <a:ext uri="{FF2B5EF4-FFF2-40B4-BE49-F238E27FC236}">
              <a16:creationId xmlns:a16="http://schemas.microsoft.com/office/drawing/2014/main" id="{B5D31DD5-61BB-4726-BA79-58E22F2F61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23" name="Text Box 69">
          <a:extLst>
            <a:ext uri="{FF2B5EF4-FFF2-40B4-BE49-F238E27FC236}">
              <a16:creationId xmlns:a16="http://schemas.microsoft.com/office/drawing/2014/main" id="{B9710F4C-0EE5-47EE-8029-B43C35E3A1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24" name="Text Box 70">
          <a:extLst>
            <a:ext uri="{FF2B5EF4-FFF2-40B4-BE49-F238E27FC236}">
              <a16:creationId xmlns:a16="http://schemas.microsoft.com/office/drawing/2014/main" id="{C752C2DC-1508-41CC-9E1C-700140B61A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25" name="Text Box 71">
          <a:extLst>
            <a:ext uri="{FF2B5EF4-FFF2-40B4-BE49-F238E27FC236}">
              <a16:creationId xmlns:a16="http://schemas.microsoft.com/office/drawing/2014/main" id="{29AD82C9-EDCC-421A-9ADE-C458ED71B4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26" name="Text Box 72">
          <a:extLst>
            <a:ext uri="{FF2B5EF4-FFF2-40B4-BE49-F238E27FC236}">
              <a16:creationId xmlns:a16="http://schemas.microsoft.com/office/drawing/2014/main" id="{47C20CE3-85E1-438F-BF6B-3FC3B73296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27" name="Text Box 73">
          <a:extLst>
            <a:ext uri="{FF2B5EF4-FFF2-40B4-BE49-F238E27FC236}">
              <a16:creationId xmlns:a16="http://schemas.microsoft.com/office/drawing/2014/main" id="{41CD14F9-A8AB-46B2-85A8-10EAB63704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28" name="Text Box 38">
          <a:extLst>
            <a:ext uri="{FF2B5EF4-FFF2-40B4-BE49-F238E27FC236}">
              <a16:creationId xmlns:a16="http://schemas.microsoft.com/office/drawing/2014/main" id="{EFEF78C5-EECC-49A1-A2A2-47785EEDC4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29" name="Text Box 38">
          <a:extLst>
            <a:ext uri="{FF2B5EF4-FFF2-40B4-BE49-F238E27FC236}">
              <a16:creationId xmlns:a16="http://schemas.microsoft.com/office/drawing/2014/main" id="{82B06BCB-8DA7-4266-BE08-AAB2F75FA8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0" name="Text Box 38">
          <a:extLst>
            <a:ext uri="{FF2B5EF4-FFF2-40B4-BE49-F238E27FC236}">
              <a16:creationId xmlns:a16="http://schemas.microsoft.com/office/drawing/2014/main" id="{5B50CD06-C881-4CE8-B43E-4062FAC894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1" name="Text Box 38">
          <a:extLst>
            <a:ext uri="{FF2B5EF4-FFF2-40B4-BE49-F238E27FC236}">
              <a16:creationId xmlns:a16="http://schemas.microsoft.com/office/drawing/2014/main" id="{3A9BBD4B-85EB-4575-99D9-64575CF823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2" name="Text Box 38">
          <a:extLst>
            <a:ext uri="{FF2B5EF4-FFF2-40B4-BE49-F238E27FC236}">
              <a16:creationId xmlns:a16="http://schemas.microsoft.com/office/drawing/2014/main" id="{76A03315-DBF0-4F3F-81D8-7225BD7DE4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3" name="Text Box 38">
          <a:extLst>
            <a:ext uri="{FF2B5EF4-FFF2-40B4-BE49-F238E27FC236}">
              <a16:creationId xmlns:a16="http://schemas.microsoft.com/office/drawing/2014/main" id="{428A7A76-8448-482F-AB3A-1D5647192A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4" name="Text Box 38">
          <a:extLst>
            <a:ext uri="{FF2B5EF4-FFF2-40B4-BE49-F238E27FC236}">
              <a16:creationId xmlns:a16="http://schemas.microsoft.com/office/drawing/2014/main" id="{0318BF2C-5B50-4846-ADF6-E1D86B8CB6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5" name="Text Box 38">
          <a:extLst>
            <a:ext uri="{FF2B5EF4-FFF2-40B4-BE49-F238E27FC236}">
              <a16:creationId xmlns:a16="http://schemas.microsoft.com/office/drawing/2014/main" id="{95830F9F-E391-4832-B914-25946E8A68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6" name="Text Box 38">
          <a:extLst>
            <a:ext uri="{FF2B5EF4-FFF2-40B4-BE49-F238E27FC236}">
              <a16:creationId xmlns:a16="http://schemas.microsoft.com/office/drawing/2014/main" id="{3BFF56D5-F959-4959-8F89-E91243F009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7" name="Text Box 38">
          <a:extLst>
            <a:ext uri="{FF2B5EF4-FFF2-40B4-BE49-F238E27FC236}">
              <a16:creationId xmlns:a16="http://schemas.microsoft.com/office/drawing/2014/main" id="{A40939F1-6669-48FA-9AAB-DD6649B6E0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8" name="Text Box 38">
          <a:extLst>
            <a:ext uri="{FF2B5EF4-FFF2-40B4-BE49-F238E27FC236}">
              <a16:creationId xmlns:a16="http://schemas.microsoft.com/office/drawing/2014/main" id="{5E9053B4-1EB8-4A9D-A68D-CCE8D787C7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39" name="Text Box 38">
          <a:extLst>
            <a:ext uri="{FF2B5EF4-FFF2-40B4-BE49-F238E27FC236}">
              <a16:creationId xmlns:a16="http://schemas.microsoft.com/office/drawing/2014/main" id="{E6409B49-31B5-4E75-858E-E0A93166B1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40" name="Text Box 2">
          <a:extLst>
            <a:ext uri="{FF2B5EF4-FFF2-40B4-BE49-F238E27FC236}">
              <a16:creationId xmlns:a16="http://schemas.microsoft.com/office/drawing/2014/main" id="{8FBE2382-44D8-4A5E-A116-FE39DDDF78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41" name="Text Box 76">
          <a:extLst>
            <a:ext uri="{FF2B5EF4-FFF2-40B4-BE49-F238E27FC236}">
              <a16:creationId xmlns:a16="http://schemas.microsoft.com/office/drawing/2014/main" id="{850D00CF-2C4C-4EC4-8DB3-6A52B7C246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42" name="Text Box 77">
          <a:extLst>
            <a:ext uri="{FF2B5EF4-FFF2-40B4-BE49-F238E27FC236}">
              <a16:creationId xmlns:a16="http://schemas.microsoft.com/office/drawing/2014/main" id="{D62D7FBF-CF7D-4378-B6CE-AEDA1AB97E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43" name="Text Box 78">
          <a:extLst>
            <a:ext uri="{FF2B5EF4-FFF2-40B4-BE49-F238E27FC236}">
              <a16:creationId xmlns:a16="http://schemas.microsoft.com/office/drawing/2014/main" id="{B30BC060-6D9E-42D5-BA73-FEA958B064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44" name="Text Box 2">
          <a:extLst>
            <a:ext uri="{FF2B5EF4-FFF2-40B4-BE49-F238E27FC236}">
              <a16:creationId xmlns:a16="http://schemas.microsoft.com/office/drawing/2014/main" id="{B7F596FD-C32C-47D1-A412-1AF6FA7ECB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45" name="Text Box 2">
          <a:extLst>
            <a:ext uri="{FF2B5EF4-FFF2-40B4-BE49-F238E27FC236}">
              <a16:creationId xmlns:a16="http://schemas.microsoft.com/office/drawing/2014/main" id="{B9AA6CF1-0F35-4E77-80C0-CF6D3E7476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46" name="Text Box 46">
          <a:extLst>
            <a:ext uri="{FF2B5EF4-FFF2-40B4-BE49-F238E27FC236}">
              <a16:creationId xmlns:a16="http://schemas.microsoft.com/office/drawing/2014/main" id="{C59A8BD4-0A94-466D-811E-BE6159EA44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847" name="Text Box 43">
          <a:extLst>
            <a:ext uri="{FF2B5EF4-FFF2-40B4-BE49-F238E27FC236}">
              <a16:creationId xmlns:a16="http://schemas.microsoft.com/office/drawing/2014/main" id="{7E5DED4F-D138-4B00-A4A0-C6CEC66658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48" name="Text Box 3">
          <a:extLst>
            <a:ext uri="{FF2B5EF4-FFF2-40B4-BE49-F238E27FC236}">
              <a16:creationId xmlns:a16="http://schemas.microsoft.com/office/drawing/2014/main" id="{DF6A4B05-6ED8-4FBF-A730-EEE44B8B85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49" name="Text Box 3">
          <a:extLst>
            <a:ext uri="{FF2B5EF4-FFF2-40B4-BE49-F238E27FC236}">
              <a16:creationId xmlns:a16="http://schemas.microsoft.com/office/drawing/2014/main" id="{39914B6B-346C-4E72-88B3-CF14DDDC6B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0" name="Text Box 3">
          <a:extLst>
            <a:ext uri="{FF2B5EF4-FFF2-40B4-BE49-F238E27FC236}">
              <a16:creationId xmlns:a16="http://schemas.microsoft.com/office/drawing/2014/main" id="{085F12CE-4B2E-4F06-8506-74F36C6DBD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1" name="Text Box 3">
          <a:extLst>
            <a:ext uri="{FF2B5EF4-FFF2-40B4-BE49-F238E27FC236}">
              <a16:creationId xmlns:a16="http://schemas.microsoft.com/office/drawing/2014/main" id="{73B1F96F-A766-4A12-89C4-0FE049F79C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2" name="Text Box 3">
          <a:extLst>
            <a:ext uri="{FF2B5EF4-FFF2-40B4-BE49-F238E27FC236}">
              <a16:creationId xmlns:a16="http://schemas.microsoft.com/office/drawing/2014/main" id="{555CD35C-DDA8-4383-B61F-DA69D10869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3" name="Text Box 3">
          <a:extLst>
            <a:ext uri="{FF2B5EF4-FFF2-40B4-BE49-F238E27FC236}">
              <a16:creationId xmlns:a16="http://schemas.microsoft.com/office/drawing/2014/main" id="{710C6255-0703-431D-9F2E-155EE88B93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4" name="Text Box 3">
          <a:extLst>
            <a:ext uri="{FF2B5EF4-FFF2-40B4-BE49-F238E27FC236}">
              <a16:creationId xmlns:a16="http://schemas.microsoft.com/office/drawing/2014/main" id="{C514F3A7-CCC8-4949-BA7F-DFC1B1F5D3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5" name="Text Box 3">
          <a:extLst>
            <a:ext uri="{FF2B5EF4-FFF2-40B4-BE49-F238E27FC236}">
              <a16:creationId xmlns:a16="http://schemas.microsoft.com/office/drawing/2014/main" id="{E841C1DE-44E9-4EF6-A818-7C2AEA0509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6" name="Text Box 3">
          <a:extLst>
            <a:ext uri="{FF2B5EF4-FFF2-40B4-BE49-F238E27FC236}">
              <a16:creationId xmlns:a16="http://schemas.microsoft.com/office/drawing/2014/main" id="{7173F870-4456-4D80-A17F-497CBE1365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7" name="Text Box 3">
          <a:extLst>
            <a:ext uri="{FF2B5EF4-FFF2-40B4-BE49-F238E27FC236}">
              <a16:creationId xmlns:a16="http://schemas.microsoft.com/office/drawing/2014/main" id="{764B3E3C-C522-4941-B344-CF568CBE32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8" name="Text Box 3">
          <a:extLst>
            <a:ext uri="{FF2B5EF4-FFF2-40B4-BE49-F238E27FC236}">
              <a16:creationId xmlns:a16="http://schemas.microsoft.com/office/drawing/2014/main" id="{17FF37CB-B4D9-45D8-990E-EB4501F6D5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59" name="Text Box 3">
          <a:extLst>
            <a:ext uri="{FF2B5EF4-FFF2-40B4-BE49-F238E27FC236}">
              <a16:creationId xmlns:a16="http://schemas.microsoft.com/office/drawing/2014/main" id="{9F9B33F6-39FA-4544-8EBE-E1EFC1E4F7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0" name="Text Box 68">
          <a:extLst>
            <a:ext uri="{FF2B5EF4-FFF2-40B4-BE49-F238E27FC236}">
              <a16:creationId xmlns:a16="http://schemas.microsoft.com/office/drawing/2014/main" id="{7393C04F-1EC7-417E-B6B5-8072E32168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1" name="Text Box 69">
          <a:extLst>
            <a:ext uri="{FF2B5EF4-FFF2-40B4-BE49-F238E27FC236}">
              <a16:creationId xmlns:a16="http://schemas.microsoft.com/office/drawing/2014/main" id="{FD98E782-8D83-4742-9DA5-6C4C68E186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2" name="Text Box 70">
          <a:extLst>
            <a:ext uri="{FF2B5EF4-FFF2-40B4-BE49-F238E27FC236}">
              <a16:creationId xmlns:a16="http://schemas.microsoft.com/office/drawing/2014/main" id="{54D04989-8574-4BF5-B6FB-5081CF71FF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3" name="Text Box 71">
          <a:extLst>
            <a:ext uri="{FF2B5EF4-FFF2-40B4-BE49-F238E27FC236}">
              <a16:creationId xmlns:a16="http://schemas.microsoft.com/office/drawing/2014/main" id="{0ECB5EC8-39E8-4434-9B76-0CF034DA89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4" name="Text Box 72">
          <a:extLst>
            <a:ext uri="{FF2B5EF4-FFF2-40B4-BE49-F238E27FC236}">
              <a16:creationId xmlns:a16="http://schemas.microsoft.com/office/drawing/2014/main" id="{B44FAA49-7C5D-4EAB-8FA1-64DB47D830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5" name="Text Box 73">
          <a:extLst>
            <a:ext uri="{FF2B5EF4-FFF2-40B4-BE49-F238E27FC236}">
              <a16:creationId xmlns:a16="http://schemas.microsoft.com/office/drawing/2014/main" id="{C3FBD873-7C78-4BEC-9C07-E8C15B1205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6" name="Text Box 38">
          <a:extLst>
            <a:ext uri="{FF2B5EF4-FFF2-40B4-BE49-F238E27FC236}">
              <a16:creationId xmlns:a16="http://schemas.microsoft.com/office/drawing/2014/main" id="{C3F3116F-7D5E-4D1E-AF6E-2D95B03B23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7" name="Text Box 38">
          <a:extLst>
            <a:ext uri="{FF2B5EF4-FFF2-40B4-BE49-F238E27FC236}">
              <a16:creationId xmlns:a16="http://schemas.microsoft.com/office/drawing/2014/main" id="{0074213B-6A8D-478C-9FE3-84307A545B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8" name="Text Box 38">
          <a:extLst>
            <a:ext uri="{FF2B5EF4-FFF2-40B4-BE49-F238E27FC236}">
              <a16:creationId xmlns:a16="http://schemas.microsoft.com/office/drawing/2014/main" id="{5D01B277-CA95-4F92-89C6-94581491ED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69" name="Text Box 38">
          <a:extLst>
            <a:ext uri="{FF2B5EF4-FFF2-40B4-BE49-F238E27FC236}">
              <a16:creationId xmlns:a16="http://schemas.microsoft.com/office/drawing/2014/main" id="{85385691-87A0-428F-AEE8-8A01066548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0" name="Text Box 38">
          <a:extLst>
            <a:ext uri="{FF2B5EF4-FFF2-40B4-BE49-F238E27FC236}">
              <a16:creationId xmlns:a16="http://schemas.microsoft.com/office/drawing/2014/main" id="{9E06FDF2-445A-4627-A822-C162746B1F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1" name="Text Box 38">
          <a:extLst>
            <a:ext uri="{FF2B5EF4-FFF2-40B4-BE49-F238E27FC236}">
              <a16:creationId xmlns:a16="http://schemas.microsoft.com/office/drawing/2014/main" id="{72E0F354-555F-4C78-8ABC-38D93A911A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2" name="Text Box 38">
          <a:extLst>
            <a:ext uri="{FF2B5EF4-FFF2-40B4-BE49-F238E27FC236}">
              <a16:creationId xmlns:a16="http://schemas.microsoft.com/office/drawing/2014/main" id="{121FB1BB-9718-4BDF-AAC7-A28BC59F5B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3" name="Text Box 38">
          <a:extLst>
            <a:ext uri="{FF2B5EF4-FFF2-40B4-BE49-F238E27FC236}">
              <a16:creationId xmlns:a16="http://schemas.microsoft.com/office/drawing/2014/main" id="{DC1367C8-4C13-4911-8CE7-7E8F67DD57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4" name="Text Box 38">
          <a:extLst>
            <a:ext uri="{FF2B5EF4-FFF2-40B4-BE49-F238E27FC236}">
              <a16:creationId xmlns:a16="http://schemas.microsoft.com/office/drawing/2014/main" id="{0A71B9FC-0934-4F4E-B7D7-D9F927062E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5" name="Text Box 38">
          <a:extLst>
            <a:ext uri="{FF2B5EF4-FFF2-40B4-BE49-F238E27FC236}">
              <a16:creationId xmlns:a16="http://schemas.microsoft.com/office/drawing/2014/main" id="{1F437C85-C87B-47BF-8385-E335FDA15C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6" name="Text Box 38">
          <a:extLst>
            <a:ext uri="{FF2B5EF4-FFF2-40B4-BE49-F238E27FC236}">
              <a16:creationId xmlns:a16="http://schemas.microsoft.com/office/drawing/2014/main" id="{7C641FE0-A047-4CA1-8C2A-BB86CB4FB2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7" name="Text Box 38">
          <a:extLst>
            <a:ext uri="{FF2B5EF4-FFF2-40B4-BE49-F238E27FC236}">
              <a16:creationId xmlns:a16="http://schemas.microsoft.com/office/drawing/2014/main" id="{262D3BB8-2257-46A6-AD99-4EA678B0D8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629FF8A0-8A80-4B51-9D6F-CB9CF55AF2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79" name="Text Box 76">
          <a:extLst>
            <a:ext uri="{FF2B5EF4-FFF2-40B4-BE49-F238E27FC236}">
              <a16:creationId xmlns:a16="http://schemas.microsoft.com/office/drawing/2014/main" id="{6F16E543-A629-42FC-8A1D-80F99859A2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0" name="Text Box 77">
          <a:extLst>
            <a:ext uri="{FF2B5EF4-FFF2-40B4-BE49-F238E27FC236}">
              <a16:creationId xmlns:a16="http://schemas.microsoft.com/office/drawing/2014/main" id="{0F4E09A8-2D18-49F6-922C-D34C1F669F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1" name="Text Box 78">
          <a:extLst>
            <a:ext uri="{FF2B5EF4-FFF2-40B4-BE49-F238E27FC236}">
              <a16:creationId xmlns:a16="http://schemas.microsoft.com/office/drawing/2014/main" id="{C5B54417-7635-4F02-BD79-993774356A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2" name="Text Box 2">
          <a:extLst>
            <a:ext uri="{FF2B5EF4-FFF2-40B4-BE49-F238E27FC236}">
              <a16:creationId xmlns:a16="http://schemas.microsoft.com/office/drawing/2014/main" id="{6D0D5F9B-9984-4EF2-9B8E-0D67ADF245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62913A1F-AF96-47CB-8D5F-C215112F2F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4" name="Text Box 46">
          <a:extLst>
            <a:ext uri="{FF2B5EF4-FFF2-40B4-BE49-F238E27FC236}">
              <a16:creationId xmlns:a16="http://schemas.microsoft.com/office/drawing/2014/main" id="{7556979C-D867-4F08-B795-D69771A54B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5" name="Text Box 43">
          <a:extLst>
            <a:ext uri="{FF2B5EF4-FFF2-40B4-BE49-F238E27FC236}">
              <a16:creationId xmlns:a16="http://schemas.microsoft.com/office/drawing/2014/main" id="{C0D5915A-889D-4094-BD46-6DA55D747E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6" name="Text Box 3">
          <a:extLst>
            <a:ext uri="{FF2B5EF4-FFF2-40B4-BE49-F238E27FC236}">
              <a16:creationId xmlns:a16="http://schemas.microsoft.com/office/drawing/2014/main" id="{65F2147E-23D0-4FCB-9747-06FA644E01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7" name="Text Box 3">
          <a:extLst>
            <a:ext uri="{FF2B5EF4-FFF2-40B4-BE49-F238E27FC236}">
              <a16:creationId xmlns:a16="http://schemas.microsoft.com/office/drawing/2014/main" id="{18BB2557-702F-436F-8787-5E08299DBE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8" name="Text Box 3">
          <a:extLst>
            <a:ext uri="{FF2B5EF4-FFF2-40B4-BE49-F238E27FC236}">
              <a16:creationId xmlns:a16="http://schemas.microsoft.com/office/drawing/2014/main" id="{A84BDF89-D3AF-4B78-AA22-FE030513D0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89" name="Text Box 3">
          <a:extLst>
            <a:ext uri="{FF2B5EF4-FFF2-40B4-BE49-F238E27FC236}">
              <a16:creationId xmlns:a16="http://schemas.microsoft.com/office/drawing/2014/main" id="{2824F3B0-CCE3-43E7-8678-6F8FB750F6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0" name="Text Box 3">
          <a:extLst>
            <a:ext uri="{FF2B5EF4-FFF2-40B4-BE49-F238E27FC236}">
              <a16:creationId xmlns:a16="http://schemas.microsoft.com/office/drawing/2014/main" id="{81A4B70E-41E2-4FF8-AA04-954B30D247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1" name="Text Box 3">
          <a:extLst>
            <a:ext uri="{FF2B5EF4-FFF2-40B4-BE49-F238E27FC236}">
              <a16:creationId xmlns:a16="http://schemas.microsoft.com/office/drawing/2014/main" id="{2341A26A-5A29-41F2-B29D-3CED427B5E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2" name="Text Box 3">
          <a:extLst>
            <a:ext uri="{FF2B5EF4-FFF2-40B4-BE49-F238E27FC236}">
              <a16:creationId xmlns:a16="http://schemas.microsoft.com/office/drawing/2014/main" id="{B492625D-7876-490F-B069-ADDF0BC4AA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3" name="Text Box 3">
          <a:extLst>
            <a:ext uri="{FF2B5EF4-FFF2-40B4-BE49-F238E27FC236}">
              <a16:creationId xmlns:a16="http://schemas.microsoft.com/office/drawing/2014/main" id="{D6439CC8-7558-4C35-AF41-5F9E78BB0E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4" name="Text Box 3">
          <a:extLst>
            <a:ext uri="{FF2B5EF4-FFF2-40B4-BE49-F238E27FC236}">
              <a16:creationId xmlns:a16="http://schemas.microsoft.com/office/drawing/2014/main" id="{091C0438-2D61-400A-875F-74C643BB9D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5" name="Text Box 3">
          <a:extLst>
            <a:ext uri="{FF2B5EF4-FFF2-40B4-BE49-F238E27FC236}">
              <a16:creationId xmlns:a16="http://schemas.microsoft.com/office/drawing/2014/main" id="{77B9DA68-9708-409C-BC2D-B5006E2A57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6" name="Text Box 3">
          <a:extLst>
            <a:ext uri="{FF2B5EF4-FFF2-40B4-BE49-F238E27FC236}">
              <a16:creationId xmlns:a16="http://schemas.microsoft.com/office/drawing/2014/main" id="{3E671299-8299-4DB4-ABB6-8692405115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7" name="Text Box 3">
          <a:extLst>
            <a:ext uri="{FF2B5EF4-FFF2-40B4-BE49-F238E27FC236}">
              <a16:creationId xmlns:a16="http://schemas.microsoft.com/office/drawing/2014/main" id="{D4893E77-84F3-4420-A2CD-CED8D681BF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8" name="Text Box 68">
          <a:extLst>
            <a:ext uri="{FF2B5EF4-FFF2-40B4-BE49-F238E27FC236}">
              <a16:creationId xmlns:a16="http://schemas.microsoft.com/office/drawing/2014/main" id="{C34831F5-2F41-45F1-902D-FBE5788DE0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899" name="Text Box 69">
          <a:extLst>
            <a:ext uri="{FF2B5EF4-FFF2-40B4-BE49-F238E27FC236}">
              <a16:creationId xmlns:a16="http://schemas.microsoft.com/office/drawing/2014/main" id="{E5388CE1-B273-48EF-BBA8-94BA1FDDE8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0" name="Text Box 70">
          <a:extLst>
            <a:ext uri="{FF2B5EF4-FFF2-40B4-BE49-F238E27FC236}">
              <a16:creationId xmlns:a16="http://schemas.microsoft.com/office/drawing/2014/main" id="{15255A48-38D7-488E-AFF1-AD517699DB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1" name="Text Box 71">
          <a:extLst>
            <a:ext uri="{FF2B5EF4-FFF2-40B4-BE49-F238E27FC236}">
              <a16:creationId xmlns:a16="http://schemas.microsoft.com/office/drawing/2014/main" id="{6681A6A7-0B8E-43C1-9168-4D1EFB696F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2" name="Text Box 72">
          <a:extLst>
            <a:ext uri="{FF2B5EF4-FFF2-40B4-BE49-F238E27FC236}">
              <a16:creationId xmlns:a16="http://schemas.microsoft.com/office/drawing/2014/main" id="{A7F9B52D-8F9E-404E-92BB-4F0E9DD9D5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3" name="Text Box 73">
          <a:extLst>
            <a:ext uri="{FF2B5EF4-FFF2-40B4-BE49-F238E27FC236}">
              <a16:creationId xmlns:a16="http://schemas.microsoft.com/office/drawing/2014/main" id="{DB1DA850-55DC-4AA2-B4E4-7E92316FCB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4" name="Text Box 38">
          <a:extLst>
            <a:ext uri="{FF2B5EF4-FFF2-40B4-BE49-F238E27FC236}">
              <a16:creationId xmlns:a16="http://schemas.microsoft.com/office/drawing/2014/main" id="{5136488C-9889-4804-9A00-1AA82174B5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5" name="Text Box 38">
          <a:extLst>
            <a:ext uri="{FF2B5EF4-FFF2-40B4-BE49-F238E27FC236}">
              <a16:creationId xmlns:a16="http://schemas.microsoft.com/office/drawing/2014/main" id="{696FB193-CAA5-4EDD-8A13-2E3BE9B887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6" name="Text Box 38">
          <a:extLst>
            <a:ext uri="{FF2B5EF4-FFF2-40B4-BE49-F238E27FC236}">
              <a16:creationId xmlns:a16="http://schemas.microsoft.com/office/drawing/2014/main" id="{A08F8520-C7DA-4BF3-A10A-461662150E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7" name="Text Box 38">
          <a:extLst>
            <a:ext uri="{FF2B5EF4-FFF2-40B4-BE49-F238E27FC236}">
              <a16:creationId xmlns:a16="http://schemas.microsoft.com/office/drawing/2014/main" id="{DC18DB62-22F5-4CDE-9C91-D5D55CB5F4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8" name="Text Box 38">
          <a:extLst>
            <a:ext uri="{FF2B5EF4-FFF2-40B4-BE49-F238E27FC236}">
              <a16:creationId xmlns:a16="http://schemas.microsoft.com/office/drawing/2014/main" id="{2969FDB5-3932-4281-971D-CDCF61023B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09" name="Text Box 38">
          <a:extLst>
            <a:ext uri="{FF2B5EF4-FFF2-40B4-BE49-F238E27FC236}">
              <a16:creationId xmlns:a16="http://schemas.microsoft.com/office/drawing/2014/main" id="{5B86B3E8-D7EF-4004-8FE8-3CF2CC24A6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0" name="Text Box 38">
          <a:extLst>
            <a:ext uri="{FF2B5EF4-FFF2-40B4-BE49-F238E27FC236}">
              <a16:creationId xmlns:a16="http://schemas.microsoft.com/office/drawing/2014/main" id="{6718E1E7-CAED-4C3E-AE55-ED54D24B48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1" name="Text Box 38">
          <a:extLst>
            <a:ext uri="{FF2B5EF4-FFF2-40B4-BE49-F238E27FC236}">
              <a16:creationId xmlns:a16="http://schemas.microsoft.com/office/drawing/2014/main" id="{9F3B1A89-B2E5-4666-982F-51EE81BB73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2" name="Text Box 38">
          <a:extLst>
            <a:ext uri="{FF2B5EF4-FFF2-40B4-BE49-F238E27FC236}">
              <a16:creationId xmlns:a16="http://schemas.microsoft.com/office/drawing/2014/main" id="{E429DA71-C134-4A3D-BF56-5287D5FFD3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3" name="Text Box 38">
          <a:extLst>
            <a:ext uri="{FF2B5EF4-FFF2-40B4-BE49-F238E27FC236}">
              <a16:creationId xmlns:a16="http://schemas.microsoft.com/office/drawing/2014/main" id="{587BD6A4-B3C1-410E-BD39-7CE1474DC8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4" name="Text Box 38">
          <a:extLst>
            <a:ext uri="{FF2B5EF4-FFF2-40B4-BE49-F238E27FC236}">
              <a16:creationId xmlns:a16="http://schemas.microsoft.com/office/drawing/2014/main" id="{CFF9A1F6-8B9B-4C8D-8B6B-953BB2855C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5" name="Text Box 38">
          <a:extLst>
            <a:ext uri="{FF2B5EF4-FFF2-40B4-BE49-F238E27FC236}">
              <a16:creationId xmlns:a16="http://schemas.microsoft.com/office/drawing/2014/main" id="{04B22562-CC63-4E4F-AEF1-C96776D3C6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6" name="Text Box 2">
          <a:extLst>
            <a:ext uri="{FF2B5EF4-FFF2-40B4-BE49-F238E27FC236}">
              <a16:creationId xmlns:a16="http://schemas.microsoft.com/office/drawing/2014/main" id="{189D2112-16C6-481C-8362-7E31DDBAD3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7" name="Text Box 76">
          <a:extLst>
            <a:ext uri="{FF2B5EF4-FFF2-40B4-BE49-F238E27FC236}">
              <a16:creationId xmlns:a16="http://schemas.microsoft.com/office/drawing/2014/main" id="{2967D192-BA35-4E3F-B4DA-8464AA9A2B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8" name="Text Box 77">
          <a:extLst>
            <a:ext uri="{FF2B5EF4-FFF2-40B4-BE49-F238E27FC236}">
              <a16:creationId xmlns:a16="http://schemas.microsoft.com/office/drawing/2014/main" id="{839B06B8-4803-4EE8-8BD2-8A24F5A6CE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19" name="Text Box 78">
          <a:extLst>
            <a:ext uri="{FF2B5EF4-FFF2-40B4-BE49-F238E27FC236}">
              <a16:creationId xmlns:a16="http://schemas.microsoft.com/office/drawing/2014/main" id="{16B180D2-77CD-450A-9FC9-89955E1CEA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0" name="Text Box 2">
          <a:extLst>
            <a:ext uri="{FF2B5EF4-FFF2-40B4-BE49-F238E27FC236}">
              <a16:creationId xmlns:a16="http://schemas.microsoft.com/office/drawing/2014/main" id="{AAA05747-9AFD-4508-A498-E1A1283DF6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1" name="Text Box 2">
          <a:extLst>
            <a:ext uri="{FF2B5EF4-FFF2-40B4-BE49-F238E27FC236}">
              <a16:creationId xmlns:a16="http://schemas.microsoft.com/office/drawing/2014/main" id="{49B76B2D-E80C-472D-BEF6-51A369CA18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2" name="Text Box 46">
          <a:extLst>
            <a:ext uri="{FF2B5EF4-FFF2-40B4-BE49-F238E27FC236}">
              <a16:creationId xmlns:a16="http://schemas.microsoft.com/office/drawing/2014/main" id="{86A395CE-E5AD-4860-BFF7-7536C9B7CC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3" name="Text Box 43">
          <a:extLst>
            <a:ext uri="{FF2B5EF4-FFF2-40B4-BE49-F238E27FC236}">
              <a16:creationId xmlns:a16="http://schemas.microsoft.com/office/drawing/2014/main" id="{60CF0140-40D7-481E-9707-5D11BC70E2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4" name="Text Box 68">
          <a:extLst>
            <a:ext uri="{FF2B5EF4-FFF2-40B4-BE49-F238E27FC236}">
              <a16:creationId xmlns:a16="http://schemas.microsoft.com/office/drawing/2014/main" id="{8762F8C7-9CF0-443F-ABAE-3439A63B0B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5" name="Text Box 69">
          <a:extLst>
            <a:ext uri="{FF2B5EF4-FFF2-40B4-BE49-F238E27FC236}">
              <a16:creationId xmlns:a16="http://schemas.microsoft.com/office/drawing/2014/main" id="{827C4330-B404-4DA6-A187-EE15FD47C9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6" name="Text Box 70">
          <a:extLst>
            <a:ext uri="{FF2B5EF4-FFF2-40B4-BE49-F238E27FC236}">
              <a16:creationId xmlns:a16="http://schemas.microsoft.com/office/drawing/2014/main" id="{F57A1ED3-0E18-49EB-A3E0-1D5B18CEF1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7" name="Text Box 71">
          <a:extLst>
            <a:ext uri="{FF2B5EF4-FFF2-40B4-BE49-F238E27FC236}">
              <a16:creationId xmlns:a16="http://schemas.microsoft.com/office/drawing/2014/main" id="{CC4CC08E-161A-4B01-ACE5-139B3519A4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8" name="Text Box 72">
          <a:extLst>
            <a:ext uri="{FF2B5EF4-FFF2-40B4-BE49-F238E27FC236}">
              <a16:creationId xmlns:a16="http://schemas.microsoft.com/office/drawing/2014/main" id="{0CCDD2D4-FD5F-45D2-8A41-8987FEA2FE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29" name="Text Box 73">
          <a:extLst>
            <a:ext uri="{FF2B5EF4-FFF2-40B4-BE49-F238E27FC236}">
              <a16:creationId xmlns:a16="http://schemas.microsoft.com/office/drawing/2014/main" id="{370A3AE6-0480-4FCC-8B37-AFAC98D676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0" name="Text Box 38">
          <a:extLst>
            <a:ext uri="{FF2B5EF4-FFF2-40B4-BE49-F238E27FC236}">
              <a16:creationId xmlns:a16="http://schemas.microsoft.com/office/drawing/2014/main" id="{51B4A7B2-5F39-4179-BFD5-0CF8581C1A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1" name="Text Box 38">
          <a:extLst>
            <a:ext uri="{FF2B5EF4-FFF2-40B4-BE49-F238E27FC236}">
              <a16:creationId xmlns:a16="http://schemas.microsoft.com/office/drawing/2014/main" id="{4104DCCE-3D58-4E14-AFF4-6037731626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2" name="Text Box 38">
          <a:extLst>
            <a:ext uri="{FF2B5EF4-FFF2-40B4-BE49-F238E27FC236}">
              <a16:creationId xmlns:a16="http://schemas.microsoft.com/office/drawing/2014/main" id="{83CBB201-64AC-4459-91C6-0370B8B091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3" name="Text Box 38">
          <a:extLst>
            <a:ext uri="{FF2B5EF4-FFF2-40B4-BE49-F238E27FC236}">
              <a16:creationId xmlns:a16="http://schemas.microsoft.com/office/drawing/2014/main" id="{B41AD9B0-D4DB-4DD5-B7E5-6B334BA17B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4" name="Text Box 38">
          <a:extLst>
            <a:ext uri="{FF2B5EF4-FFF2-40B4-BE49-F238E27FC236}">
              <a16:creationId xmlns:a16="http://schemas.microsoft.com/office/drawing/2014/main" id="{5EE69A3A-8A0A-4D42-B608-BD1EFE50BE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5" name="Text Box 38">
          <a:extLst>
            <a:ext uri="{FF2B5EF4-FFF2-40B4-BE49-F238E27FC236}">
              <a16:creationId xmlns:a16="http://schemas.microsoft.com/office/drawing/2014/main" id="{BD4B436E-61BB-4B95-9A91-294DB7AA04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6" name="Text Box 38">
          <a:extLst>
            <a:ext uri="{FF2B5EF4-FFF2-40B4-BE49-F238E27FC236}">
              <a16:creationId xmlns:a16="http://schemas.microsoft.com/office/drawing/2014/main" id="{82DEACAB-17E6-4219-8520-C974E41A86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7" name="Text Box 38">
          <a:extLst>
            <a:ext uri="{FF2B5EF4-FFF2-40B4-BE49-F238E27FC236}">
              <a16:creationId xmlns:a16="http://schemas.microsoft.com/office/drawing/2014/main" id="{2952B259-0A43-4111-B001-65D5D94EA2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8" name="Text Box 38">
          <a:extLst>
            <a:ext uri="{FF2B5EF4-FFF2-40B4-BE49-F238E27FC236}">
              <a16:creationId xmlns:a16="http://schemas.microsoft.com/office/drawing/2014/main" id="{E6870265-B112-4E15-8F83-15EF7E5F30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39" name="Text Box 38">
          <a:extLst>
            <a:ext uri="{FF2B5EF4-FFF2-40B4-BE49-F238E27FC236}">
              <a16:creationId xmlns:a16="http://schemas.microsoft.com/office/drawing/2014/main" id="{253BA96F-43A7-492B-A045-81F0C285C5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0" name="Text Box 38">
          <a:extLst>
            <a:ext uri="{FF2B5EF4-FFF2-40B4-BE49-F238E27FC236}">
              <a16:creationId xmlns:a16="http://schemas.microsoft.com/office/drawing/2014/main" id="{44412B47-2D82-49CE-A927-A5DDDD9F9A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1" name="Text Box 38">
          <a:extLst>
            <a:ext uri="{FF2B5EF4-FFF2-40B4-BE49-F238E27FC236}">
              <a16:creationId xmlns:a16="http://schemas.microsoft.com/office/drawing/2014/main" id="{57B2F414-6965-43B3-B15A-311F296E22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2" name="Text Box 2">
          <a:extLst>
            <a:ext uri="{FF2B5EF4-FFF2-40B4-BE49-F238E27FC236}">
              <a16:creationId xmlns:a16="http://schemas.microsoft.com/office/drawing/2014/main" id="{21C7929E-5F07-4914-B39F-372BF5FAE8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3" name="Text Box 76">
          <a:extLst>
            <a:ext uri="{FF2B5EF4-FFF2-40B4-BE49-F238E27FC236}">
              <a16:creationId xmlns:a16="http://schemas.microsoft.com/office/drawing/2014/main" id="{62851515-F7C1-43EF-BAED-D120F98899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4" name="Text Box 77">
          <a:extLst>
            <a:ext uri="{FF2B5EF4-FFF2-40B4-BE49-F238E27FC236}">
              <a16:creationId xmlns:a16="http://schemas.microsoft.com/office/drawing/2014/main" id="{911B2412-03AD-41D5-A01A-67FC34C2AB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5" name="Text Box 78">
          <a:extLst>
            <a:ext uri="{FF2B5EF4-FFF2-40B4-BE49-F238E27FC236}">
              <a16:creationId xmlns:a16="http://schemas.microsoft.com/office/drawing/2014/main" id="{09FF2480-8F5D-4DF8-AA5C-CC1C3C22CC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6" name="Text Box 2">
          <a:extLst>
            <a:ext uri="{FF2B5EF4-FFF2-40B4-BE49-F238E27FC236}">
              <a16:creationId xmlns:a16="http://schemas.microsoft.com/office/drawing/2014/main" id="{586B8AAC-03F9-48C2-A888-5F53D0EE8E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9CAF398A-3583-4134-8CC1-2E0C590043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8" name="Text Box 46">
          <a:extLst>
            <a:ext uri="{FF2B5EF4-FFF2-40B4-BE49-F238E27FC236}">
              <a16:creationId xmlns:a16="http://schemas.microsoft.com/office/drawing/2014/main" id="{6ED3AFE2-F692-4754-8472-B52B464C8E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49" name="Text Box 43">
          <a:extLst>
            <a:ext uri="{FF2B5EF4-FFF2-40B4-BE49-F238E27FC236}">
              <a16:creationId xmlns:a16="http://schemas.microsoft.com/office/drawing/2014/main" id="{959CAA0F-9F7F-4E56-A195-399DE4A139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0" name="Text Box 68">
          <a:extLst>
            <a:ext uri="{FF2B5EF4-FFF2-40B4-BE49-F238E27FC236}">
              <a16:creationId xmlns:a16="http://schemas.microsoft.com/office/drawing/2014/main" id="{6286885D-9453-4CBA-8395-6A45285583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1" name="Text Box 69">
          <a:extLst>
            <a:ext uri="{FF2B5EF4-FFF2-40B4-BE49-F238E27FC236}">
              <a16:creationId xmlns:a16="http://schemas.microsoft.com/office/drawing/2014/main" id="{13DDE920-E852-40EE-BFA2-B62776B9A1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2" name="Text Box 70">
          <a:extLst>
            <a:ext uri="{FF2B5EF4-FFF2-40B4-BE49-F238E27FC236}">
              <a16:creationId xmlns:a16="http://schemas.microsoft.com/office/drawing/2014/main" id="{BF55F5C9-618C-42EB-A1CD-24F7C74ACA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3" name="Text Box 71">
          <a:extLst>
            <a:ext uri="{FF2B5EF4-FFF2-40B4-BE49-F238E27FC236}">
              <a16:creationId xmlns:a16="http://schemas.microsoft.com/office/drawing/2014/main" id="{A0759807-AF62-4BC6-90D6-2792E2BF40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4" name="Text Box 72">
          <a:extLst>
            <a:ext uri="{FF2B5EF4-FFF2-40B4-BE49-F238E27FC236}">
              <a16:creationId xmlns:a16="http://schemas.microsoft.com/office/drawing/2014/main" id="{5680BD65-FDBC-4A89-B382-CB7BC0C064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5" name="Text Box 73">
          <a:extLst>
            <a:ext uri="{FF2B5EF4-FFF2-40B4-BE49-F238E27FC236}">
              <a16:creationId xmlns:a16="http://schemas.microsoft.com/office/drawing/2014/main" id="{309B90E1-6909-4149-AB9B-1FB0DFEE2F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6" name="Text Box 38">
          <a:extLst>
            <a:ext uri="{FF2B5EF4-FFF2-40B4-BE49-F238E27FC236}">
              <a16:creationId xmlns:a16="http://schemas.microsoft.com/office/drawing/2014/main" id="{D4F9B720-8483-4AE6-85BB-91FFA0751C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7" name="Text Box 38">
          <a:extLst>
            <a:ext uri="{FF2B5EF4-FFF2-40B4-BE49-F238E27FC236}">
              <a16:creationId xmlns:a16="http://schemas.microsoft.com/office/drawing/2014/main" id="{0C884460-D580-4157-8ACD-EC00A2DA98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8" name="Text Box 38">
          <a:extLst>
            <a:ext uri="{FF2B5EF4-FFF2-40B4-BE49-F238E27FC236}">
              <a16:creationId xmlns:a16="http://schemas.microsoft.com/office/drawing/2014/main" id="{1FEDEBF5-8875-4DBD-AD36-B910485976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59" name="Text Box 38">
          <a:extLst>
            <a:ext uri="{FF2B5EF4-FFF2-40B4-BE49-F238E27FC236}">
              <a16:creationId xmlns:a16="http://schemas.microsoft.com/office/drawing/2014/main" id="{B88DAE42-F4D7-43B4-B8AC-D554203006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0" name="Text Box 38">
          <a:extLst>
            <a:ext uri="{FF2B5EF4-FFF2-40B4-BE49-F238E27FC236}">
              <a16:creationId xmlns:a16="http://schemas.microsoft.com/office/drawing/2014/main" id="{7F911DFC-AACA-4422-BA55-81F36C36CF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1" name="Text Box 38">
          <a:extLst>
            <a:ext uri="{FF2B5EF4-FFF2-40B4-BE49-F238E27FC236}">
              <a16:creationId xmlns:a16="http://schemas.microsoft.com/office/drawing/2014/main" id="{A2A6FF39-BE75-48E0-AD4A-5C697EBF79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2" name="Text Box 38">
          <a:extLst>
            <a:ext uri="{FF2B5EF4-FFF2-40B4-BE49-F238E27FC236}">
              <a16:creationId xmlns:a16="http://schemas.microsoft.com/office/drawing/2014/main" id="{B9E0F7A5-03B4-4BEC-86B5-BAF7E67812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3" name="Text Box 38">
          <a:extLst>
            <a:ext uri="{FF2B5EF4-FFF2-40B4-BE49-F238E27FC236}">
              <a16:creationId xmlns:a16="http://schemas.microsoft.com/office/drawing/2014/main" id="{D1535C41-5AF9-499E-811A-BCAFE965D5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4" name="Text Box 38">
          <a:extLst>
            <a:ext uri="{FF2B5EF4-FFF2-40B4-BE49-F238E27FC236}">
              <a16:creationId xmlns:a16="http://schemas.microsoft.com/office/drawing/2014/main" id="{56184097-0E5F-4EB4-8C9A-A5E5E5C1B5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5" name="Text Box 38">
          <a:extLst>
            <a:ext uri="{FF2B5EF4-FFF2-40B4-BE49-F238E27FC236}">
              <a16:creationId xmlns:a16="http://schemas.microsoft.com/office/drawing/2014/main" id="{444E44BB-A21C-4268-81E0-AE602D152F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6" name="Text Box 38">
          <a:extLst>
            <a:ext uri="{FF2B5EF4-FFF2-40B4-BE49-F238E27FC236}">
              <a16:creationId xmlns:a16="http://schemas.microsoft.com/office/drawing/2014/main" id="{05DCD80A-0FB4-4F49-AC98-8107E07D0B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7" name="Text Box 38">
          <a:extLst>
            <a:ext uri="{FF2B5EF4-FFF2-40B4-BE49-F238E27FC236}">
              <a16:creationId xmlns:a16="http://schemas.microsoft.com/office/drawing/2014/main" id="{2D40A3E2-C922-4072-A100-906BB57BBA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8" name="Text Box 2">
          <a:extLst>
            <a:ext uri="{FF2B5EF4-FFF2-40B4-BE49-F238E27FC236}">
              <a16:creationId xmlns:a16="http://schemas.microsoft.com/office/drawing/2014/main" id="{47B89145-255E-40BC-82AD-2188B089C9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69" name="Text Box 76">
          <a:extLst>
            <a:ext uri="{FF2B5EF4-FFF2-40B4-BE49-F238E27FC236}">
              <a16:creationId xmlns:a16="http://schemas.microsoft.com/office/drawing/2014/main" id="{5591A621-7DF8-43AB-9D6E-BEDDF56973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70" name="Text Box 77">
          <a:extLst>
            <a:ext uri="{FF2B5EF4-FFF2-40B4-BE49-F238E27FC236}">
              <a16:creationId xmlns:a16="http://schemas.microsoft.com/office/drawing/2014/main" id="{E71CDF92-C238-4EDC-B740-9ADFC5D8D3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71" name="Text Box 78">
          <a:extLst>
            <a:ext uri="{FF2B5EF4-FFF2-40B4-BE49-F238E27FC236}">
              <a16:creationId xmlns:a16="http://schemas.microsoft.com/office/drawing/2014/main" id="{7C46A8B4-9699-46D7-8A5D-44A93D4A0E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72" name="Text Box 2">
          <a:extLst>
            <a:ext uri="{FF2B5EF4-FFF2-40B4-BE49-F238E27FC236}">
              <a16:creationId xmlns:a16="http://schemas.microsoft.com/office/drawing/2014/main" id="{2EC0E8F4-0068-4BFC-BBE1-CD72DF6C23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73" name="Text Box 2">
          <a:extLst>
            <a:ext uri="{FF2B5EF4-FFF2-40B4-BE49-F238E27FC236}">
              <a16:creationId xmlns:a16="http://schemas.microsoft.com/office/drawing/2014/main" id="{74894840-BB6D-4CF2-874B-C977FB4C63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74" name="Text Box 46">
          <a:extLst>
            <a:ext uri="{FF2B5EF4-FFF2-40B4-BE49-F238E27FC236}">
              <a16:creationId xmlns:a16="http://schemas.microsoft.com/office/drawing/2014/main" id="{6CCE14F0-A2C9-4030-8399-D50F9819E7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0975" name="Text Box 43">
          <a:extLst>
            <a:ext uri="{FF2B5EF4-FFF2-40B4-BE49-F238E27FC236}">
              <a16:creationId xmlns:a16="http://schemas.microsoft.com/office/drawing/2014/main" id="{BE530586-9B17-4E13-A925-98A166F7D1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76" name="Text Box 68">
          <a:extLst>
            <a:ext uri="{FF2B5EF4-FFF2-40B4-BE49-F238E27FC236}">
              <a16:creationId xmlns:a16="http://schemas.microsoft.com/office/drawing/2014/main" id="{2EF54AEB-8B53-47A0-8538-F7FD331F6E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77" name="Text Box 69">
          <a:extLst>
            <a:ext uri="{FF2B5EF4-FFF2-40B4-BE49-F238E27FC236}">
              <a16:creationId xmlns:a16="http://schemas.microsoft.com/office/drawing/2014/main" id="{6678E947-3898-4C60-B5CD-8751C98EAB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78" name="Text Box 70">
          <a:extLst>
            <a:ext uri="{FF2B5EF4-FFF2-40B4-BE49-F238E27FC236}">
              <a16:creationId xmlns:a16="http://schemas.microsoft.com/office/drawing/2014/main" id="{4CD364A9-827B-45B6-BDF8-01693B68D6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79" name="Text Box 71">
          <a:extLst>
            <a:ext uri="{FF2B5EF4-FFF2-40B4-BE49-F238E27FC236}">
              <a16:creationId xmlns:a16="http://schemas.microsoft.com/office/drawing/2014/main" id="{3089A516-8FAE-4486-9D20-5184F42BDB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0" name="Text Box 72">
          <a:extLst>
            <a:ext uri="{FF2B5EF4-FFF2-40B4-BE49-F238E27FC236}">
              <a16:creationId xmlns:a16="http://schemas.microsoft.com/office/drawing/2014/main" id="{592EC247-EC1E-4E3D-B5EF-2492124927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1" name="Text Box 73">
          <a:extLst>
            <a:ext uri="{FF2B5EF4-FFF2-40B4-BE49-F238E27FC236}">
              <a16:creationId xmlns:a16="http://schemas.microsoft.com/office/drawing/2014/main" id="{A3C8B0E0-D00E-4109-A551-2AAF0162CC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2" name="Text Box 38">
          <a:extLst>
            <a:ext uri="{FF2B5EF4-FFF2-40B4-BE49-F238E27FC236}">
              <a16:creationId xmlns:a16="http://schemas.microsoft.com/office/drawing/2014/main" id="{E674508A-5E65-4960-89A4-4F3E69D2B8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3" name="Text Box 38">
          <a:extLst>
            <a:ext uri="{FF2B5EF4-FFF2-40B4-BE49-F238E27FC236}">
              <a16:creationId xmlns:a16="http://schemas.microsoft.com/office/drawing/2014/main" id="{4C12370F-FEA1-4D7A-97FE-7ADE90FCF3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4" name="Text Box 38">
          <a:extLst>
            <a:ext uri="{FF2B5EF4-FFF2-40B4-BE49-F238E27FC236}">
              <a16:creationId xmlns:a16="http://schemas.microsoft.com/office/drawing/2014/main" id="{D1D747DF-6E2E-404F-BED5-C1B66C04BD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5" name="Text Box 38">
          <a:extLst>
            <a:ext uri="{FF2B5EF4-FFF2-40B4-BE49-F238E27FC236}">
              <a16:creationId xmlns:a16="http://schemas.microsoft.com/office/drawing/2014/main" id="{6A339758-5F4A-4B20-8EA2-2BF226638D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6" name="Text Box 38">
          <a:extLst>
            <a:ext uri="{FF2B5EF4-FFF2-40B4-BE49-F238E27FC236}">
              <a16:creationId xmlns:a16="http://schemas.microsoft.com/office/drawing/2014/main" id="{F188A718-364B-445A-8782-2B2C1DB070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7" name="Text Box 38">
          <a:extLst>
            <a:ext uri="{FF2B5EF4-FFF2-40B4-BE49-F238E27FC236}">
              <a16:creationId xmlns:a16="http://schemas.microsoft.com/office/drawing/2014/main" id="{2D5AC943-E1C3-416C-8893-67409E0482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8" name="Text Box 38">
          <a:extLst>
            <a:ext uri="{FF2B5EF4-FFF2-40B4-BE49-F238E27FC236}">
              <a16:creationId xmlns:a16="http://schemas.microsoft.com/office/drawing/2014/main" id="{96762EFF-BFD8-4280-8441-72EE47CAF0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89" name="Text Box 38">
          <a:extLst>
            <a:ext uri="{FF2B5EF4-FFF2-40B4-BE49-F238E27FC236}">
              <a16:creationId xmlns:a16="http://schemas.microsoft.com/office/drawing/2014/main" id="{7E9FA017-2528-402D-AB21-E93090FAB8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0" name="Text Box 38">
          <a:extLst>
            <a:ext uri="{FF2B5EF4-FFF2-40B4-BE49-F238E27FC236}">
              <a16:creationId xmlns:a16="http://schemas.microsoft.com/office/drawing/2014/main" id="{6E180E30-F6B9-4C58-A539-756292EC3A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1" name="Text Box 38">
          <a:extLst>
            <a:ext uri="{FF2B5EF4-FFF2-40B4-BE49-F238E27FC236}">
              <a16:creationId xmlns:a16="http://schemas.microsoft.com/office/drawing/2014/main" id="{568F7C29-50C9-4086-B945-5A2D6074B9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2" name="Text Box 38">
          <a:extLst>
            <a:ext uri="{FF2B5EF4-FFF2-40B4-BE49-F238E27FC236}">
              <a16:creationId xmlns:a16="http://schemas.microsoft.com/office/drawing/2014/main" id="{E30DBE81-E511-4380-A21C-CA6846F7F7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3" name="Text Box 38">
          <a:extLst>
            <a:ext uri="{FF2B5EF4-FFF2-40B4-BE49-F238E27FC236}">
              <a16:creationId xmlns:a16="http://schemas.microsoft.com/office/drawing/2014/main" id="{F544C627-B99F-4981-BFB6-6A5BE9186D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4" name="Text Box 2">
          <a:extLst>
            <a:ext uri="{FF2B5EF4-FFF2-40B4-BE49-F238E27FC236}">
              <a16:creationId xmlns:a16="http://schemas.microsoft.com/office/drawing/2014/main" id="{D6B1C002-9CD4-4663-8B3E-F3C6539FEC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5" name="Text Box 76">
          <a:extLst>
            <a:ext uri="{FF2B5EF4-FFF2-40B4-BE49-F238E27FC236}">
              <a16:creationId xmlns:a16="http://schemas.microsoft.com/office/drawing/2014/main" id="{D7925A00-75F0-4F22-B916-D35C569BF6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6" name="Text Box 77">
          <a:extLst>
            <a:ext uri="{FF2B5EF4-FFF2-40B4-BE49-F238E27FC236}">
              <a16:creationId xmlns:a16="http://schemas.microsoft.com/office/drawing/2014/main" id="{67524E1C-4D76-45B9-BD96-33814CF8E7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7" name="Text Box 78">
          <a:extLst>
            <a:ext uri="{FF2B5EF4-FFF2-40B4-BE49-F238E27FC236}">
              <a16:creationId xmlns:a16="http://schemas.microsoft.com/office/drawing/2014/main" id="{F97A298C-CF78-4E7D-AF49-3C8E8B02F0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8" name="Text Box 2">
          <a:extLst>
            <a:ext uri="{FF2B5EF4-FFF2-40B4-BE49-F238E27FC236}">
              <a16:creationId xmlns:a16="http://schemas.microsoft.com/office/drawing/2014/main" id="{F959EC83-259A-40D9-BB3E-7152072B38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0999" name="Text Box 2">
          <a:extLst>
            <a:ext uri="{FF2B5EF4-FFF2-40B4-BE49-F238E27FC236}">
              <a16:creationId xmlns:a16="http://schemas.microsoft.com/office/drawing/2014/main" id="{4E9A7FAB-1D26-4F66-8589-42EF3ADDAD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1000" name="Text Box 46">
          <a:extLst>
            <a:ext uri="{FF2B5EF4-FFF2-40B4-BE49-F238E27FC236}">
              <a16:creationId xmlns:a16="http://schemas.microsoft.com/office/drawing/2014/main" id="{6C9ECA58-2178-4B8D-A8EF-F17D308396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30480"/>
    <xdr:sp macro="" textlink="">
      <xdr:nvSpPr>
        <xdr:cNvPr id="11001" name="Text Box 43">
          <a:extLst>
            <a:ext uri="{FF2B5EF4-FFF2-40B4-BE49-F238E27FC236}">
              <a16:creationId xmlns:a16="http://schemas.microsoft.com/office/drawing/2014/main" id="{2E3F6546-22D5-4E27-9913-42FCD6EB79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02" name="Text Box 3">
          <a:extLst>
            <a:ext uri="{FF2B5EF4-FFF2-40B4-BE49-F238E27FC236}">
              <a16:creationId xmlns:a16="http://schemas.microsoft.com/office/drawing/2014/main" id="{B02C145A-047B-4B47-B272-4E7B1FB077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03" name="Text Box 3">
          <a:extLst>
            <a:ext uri="{FF2B5EF4-FFF2-40B4-BE49-F238E27FC236}">
              <a16:creationId xmlns:a16="http://schemas.microsoft.com/office/drawing/2014/main" id="{97F16F52-30C8-403E-9839-CE78D4703D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04" name="Text Box 3">
          <a:extLst>
            <a:ext uri="{FF2B5EF4-FFF2-40B4-BE49-F238E27FC236}">
              <a16:creationId xmlns:a16="http://schemas.microsoft.com/office/drawing/2014/main" id="{861F8814-0D17-45D2-ABD2-751CC5A99C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05" name="Text Box 3">
          <a:extLst>
            <a:ext uri="{FF2B5EF4-FFF2-40B4-BE49-F238E27FC236}">
              <a16:creationId xmlns:a16="http://schemas.microsoft.com/office/drawing/2014/main" id="{D7AB3714-0DA4-435B-8953-5FB34A0E6E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06" name="Text Box 3">
          <a:extLst>
            <a:ext uri="{FF2B5EF4-FFF2-40B4-BE49-F238E27FC236}">
              <a16:creationId xmlns:a16="http://schemas.microsoft.com/office/drawing/2014/main" id="{1E3733CD-0BCA-446B-A167-05D446C6BE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07" name="Text Box 3">
          <a:extLst>
            <a:ext uri="{FF2B5EF4-FFF2-40B4-BE49-F238E27FC236}">
              <a16:creationId xmlns:a16="http://schemas.microsoft.com/office/drawing/2014/main" id="{336617D7-CA81-4A06-B246-70DA520490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08" name="Text Box 3">
          <a:extLst>
            <a:ext uri="{FF2B5EF4-FFF2-40B4-BE49-F238E27FC236}">
              <a16:creationId xmlns:a16="http://schemas.microsoft.com/office/drawing/2014/main" id="{3F089936-3278-4E3A-B0E0-C617601B28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09" name="Text Box 3">
          <a:extLst>
            <a:ext uri="{FF2B5EF4-FFF2-40B4-BE49-F238E27FC236}">
              <a16:creationId xmlns:a16="http://schemas.microsoft.com/office/drawing/2014/main" id="{492640AA-B640-4F23-9FDA-7D4702CFE0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0" name="Text Box 3">
          <a:extLst>
            <a:ext uri="{FF2B5EF4-FFF2-40B4-BE49-F238E27FC236}">
              <a16:creationId xmlns:a16="http://schemas.microsoft.com/office/drawing/2014/main" id="{831C4188-1408-4DED-9B21-DFFB398B9B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1" name="Text Box 3">
          <a:extLst>
            <a:ext uri="{FF2B5EF4-FFF2-40B4-BE49-F238E27FC236}">
              <a16:creationId xmlns:a16="http://schemas.microsoft.com/office/drawing/2014/main" id="{14BFB73C-F7D1-4C07-A388-446A56A808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2" name="Text Box 3">
          <a:extLst>
            <a:ext uri="{FF2B5EF4-FFF2-40B4-BE49-F238E27FC236}">
              <a16:creationId xmlns:a16="http://schemas.microsoft.com/office/drawing/2014/main" id="{2EF68699-4A6F-4137-9149-4D267756BF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3" name="Text Box 3">
          <a:extLst>
            <a:ext uri="{FF2B5EF4-FFF2-40B4-BE49-F238E27FC236}">
              <a16:creationId xmlns:a16="http://schemas.microsoft.com/office/drawing/2014/main" id="{9645B27C-43BF-441A-A707-2DB35F5D22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4" name="Text Box 68">
          <a:extLst>
            <a:ext uri="{FF2B5EF4-FFF2-40B4-BE49-F238E27FC236}">
              <a16:creationId xmlns:a16="http://schemas.microsoft.com/office/drawing/2014/main" id="{6977FAF7-94B8-4D28-A6DD-BD143CF0E4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5" name="Text Box 69">
          <a:extLst>
            <a:ext uri="{FF2B5EF4-FFF2-40B4-BE49-F238E27FC236}">
              <a16:creationId xmlns:a16="http://schemas.microsoft.com/office/drawing/2014/main" id="{74958CAE-D68B-4E21-BA79-8038790765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6" name="Text Box 70">
          <a:extLst>
            <a:ext uri="{FF2B5EF4-FFF2-40B4-BE49-F238E27FC236}">
              <a16:creationId xmlns:a16="http://schemas.microsoft.com/office/drawing/2014/main" id="{3FAA183E-809F-46EA-8A8C-D511F8370D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7" name="Text Box 71">
          <a:extLst>
            <a:ext uri="{FF2B5EF4-FFF2-40B4-BE49-F238E27FC236}">
              <a16:creationId xmlns:a16="http://schemas.microsoft.com/office/drawing/2014/main" id="{2BD03AC7-CA00-41EC-8FDC-576F06790F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8" name="Text Box 72">
          <a:extLst>
            <a:ext uri="{FF2B5EF4-FFF2-40B4-BE49-F238E27FC236}">
              <a16:creationId xmlns:a16="http://schemas.microsoft.com/office/drawing/2014/main" id="{874D4827-CE82-4DFF-9C66-A6C20E6567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19" name="Text Box 73">
          <a:extLst>
            <a:ext uri="{FF2B5EF4-FFF2-40B4-BE49-F238E27FC236}">
              <a16:creationId xmlns:a16="http://schemas.microsoft.com/office/drawing/2014/main" id="{AC3B4800-3AC8-4E3C-A560-E292895693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0" name="Text Box 38">
          <a:extLst>
            <a:ext uri="{FF2B5EF4-FFF2-40B4-BE49-F238E27FC236}">
              <a16:creationId xmlns:a16="http://schemas.microsoft.com/office/drawing/2014/main" id="{07B3273D-FD31-4E08-B3B6-C7BBCAB922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1" name="Text Box 38">
          <a:extLst>
            <a:ext uri="{FF2B5EF4-FFF2-40B4-BE49-F238E27FC236}">
              <a16:creationId xmlns:a16="http://schemas.microsoft.com/office/drawing/2014/main" id="{2427A490-3F77-429D-902A-38A9C717DC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2" name="Text Box 38">
          <a:extLst>
            <a:ext uri="{FF2B5EF4-FFF2-40B4-BE49-F238E27FC236}">
              <a16:creationId xmlns:a16="http://schemas.microsoft.com/office/drawing/2014/main" id="{356E5DAA-9335-4137-ACCC-411CEEF418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3" name="Text Box 38">
          <a:extLst>
            <a:ext uri="{FF2B5EF4-FFF2-40B4-BE49-F238E27FC236}">
              <a16:creationId xmlns:a16="http://schemas.microsoft.com/office/drawing/2014/main" id="{8975EF2D-CA09-4C0E-A710-A2DADEB3AF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4" name="Text Box 38">
          <a:extLst>
            <a:ext uri="{FF2B5EF4-FFF2-40B4-BE49-F238E27FC236}">
              <a16:creationId xmlns:a16="http://schemas.microsoft.com/office/drawing/2014/main" id="{AE0EA375-B76A-4142-9115-1835A3022C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5" name="Text Box 38">
          <a:extLst>
            <a:ext uri="{FF2B5EF4-FFF2-40B4-BE49-F238E27FC236}">
              <a16:creationId xmlns:a16="http://schemas.microsoft.com/office/drawing/2014/main" id="{B00325A7-C225-48F0-9733-9A69BF1CB3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6" name="Text Box 38">
          <a:extLst>
            <a:ext uri="{FF2B5EF4-FFF2-40B4-BE49-F238E27FC236}">
              <a16:creationId xmlns:a16="http://schemas.microsoft.com/office/drawing/2014/main" id="{7225BD33-C627-4F7E-8521-524E336770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7" name="Text Box 38">
          <a:extLst>
            <a:ext uri="{FF2B5EF4-FFF2-40B4-BE49-F238E27FC236}">
              <a16:creationId xmlns:a16="http://schemas.microsoft.com/office/drawing/2014/main" id="{4A5A7B8A-2F48-4FA5-98E3-B4F32B0BC5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8" name="Text Box 38">
          <a:extLst>
            <a:ext uri="{FF2B5EF4-FFF2-40B4-BE49-F238E27FC236}">
              <a16:creationId xmlns:a16="http://schemas.microsoft.com/office/drawing/2014/main" id="{47429165-E69F-4242-9C45-EF71D33577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29" name="Text Box 38">
          <a:extLst>
            <a:ext uri="{FF2B5EF4-FFF2-40B4-BE49-F238E27FC236}">
              <a16:creationId xmlns:a16="http://schemas.microsoft.com/office/drawing/2014/main" id="{F9D23A96-FB84-498E-9ECB-5DEF7214C4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0" name="Text Box 38">
          <a:extLst>
            <a:ext uri="{FF2B5EF4-FFF2-40B4-BE49-F238E27FC236}">
              <a16:creationId xmlns:a16="http://schemas.microsoft.com/office/drawing/2014/main" id="{7D70B397-2BBB-4A62-A290-87A081B1D2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1" name="Text Box 38">
          <a:extLst>
            <a:ext uri="{FF2B5EF4-FFF2-40B4-BE49-F238E27FC236}">
              <a16:creationId xmlns:a16="http://schemas.microsoft.com/office/drawing/2014/main" id="{B6B2A2A4-4D65-4E8A-A2A6-CA5170E65C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2" name="Text Box 2">
          <a:extLst>
            <a:ext uri="{FF2B5EF4-FFF2-40B4-BE49-F238E27FC236}">
              <a16:creationId xmlns:a16="http://schemas.microsoft.com/office/drawing/2014/main" id="{D98D79EB-836B-439A-B231-30D793ED1F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3" name="Text Box 76">
          <a:extLst>
            <a:ext uri="{FF2B5EF4-FFF2-40B4-BE49-F238E27FC236}">
              <a16:creationId xmlns:a16="http://schemas.microsoft.com/office/drawing/2014/main" id="{5340CA33-7DFA-47B8-8A17-328354B091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4" name="Text Box 77">
          <a:extLst>
            <a:ext uri="{FF2B5EF4-FFF2-40B4-BE49-F238E27FC236}">
              <a16:creationId xmlns:a16="http://schemas.microsoft.com/office/drawing/2014/main" id="{FFD75200-C50E-4A44-8381-289E80894C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5" name="Text Box 78">
          <a:extLst>
            <a:ext uri="{FF2B5EF4-FFF2-40B4-BE49-F238E27FC236}">
              <a16:creationId xmlns:a16="http://schemas.microsoft.com/office/drawing/2014/main" id="{A6C1537E-D679-4F64-91A6-F97CD55EB0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6" name="Text Box 2">
          <a:extLst>
            <a:ext uri="{FF2B5EF4-FFF2-40B4-BE49-F238E27FC236}">
              <a16:creationId xmlns:a16="http://schemas.microsoft.com/office/drawing/2014/main" id="{228E0BA4-564F-4369-AE84-38119AEE47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7" name="Text Box 2">
          <a:extLst>
            <a:ext uri="{FF2B5EF4-FFF2-40B4-BE49-F238E27FC236}">
              <a16:creationId xmlns:a16="http://schemas.microsoft.com/office/drawing/2014/main" id="{798F5E2F-87B5-47B9-A426-7CFFD2CA24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8" name="Text Box 46">
          <a:extLst>
            <a:ext uri="{FF2B5EF4-FFF2-40B4-BE49-F238E27FC236}">
              <a16:creationId xmlns:a16="http://schemas.microsoft.com/office/drawing/2014/main" id="{E91F0C23-8EE6-4EA5-B7D3-43E3905026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39" name="Text Box 43">
          <a:extLst>
            <a:ext uri="{FF2B5EF4-FFF2-40B4-BE49-F238E27FC236}">
              <a16:creationId xmlns:a16="http://schemas.microsoft.com/office/drawing/2014/main" id="{C22D7478-1621-4AB3-95E5-44432C62D8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0" name="Text Box 3">
          <a:extLst>
            <a:ext uri="{FF2B5EF4-FFF2-40B4-BE49-F238E27FC236}">
              <a16:creationId xmlns:a16="http://schemas.microsoft.com/office/drawing/2014/main" id="{E44A4431-1FE1-4D3B-BE12-1451C03865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1" name="Text Box 3">
          <a:extLst>
            <a:ext uri="{FF2B5EF4-FFF2-40B4-BE49-F238E27FC236}">
              <a16:creationId xmlns:a16="http://schemas.microsoft.com/office/drawing/2014/main" id="{31A77E9B-275B-4765-B372-A213229661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2" name="Text Box 3">
          <a:extLst>
            <a:ext uri="{FF2B5EF4-FFF2-40B4-BE49-F238E27FC236}">
              <a16:creationId xmlns:a16="http://schemas.microsoft.com/office/drawing/2014/main" id="{43C1B4E6-9C2B-466A-BD32-3065BE03DD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3" name="Text Box 3">
          <a:extLst>
            <a:ext uri="{FF2B5EF4-FFF2-40B4-BE49-F238E27FC236}">
              <a16:creationId xmlns:a16="http://schemas.microsoft.com/office/drawing/2014/main" id="{31781B71-A724-4D1C-B726-ED9A9CB03A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4" name="Text Box 3">
          <a:extLst>
            <a:ext uri="{FF2B5EF4-FFF2-40B4-BE49-F238E27FC236}">
              <a16:creationId xmlns:a16="http://schemas.microsoft.com/office/drawing/2014/main" id="{2F112D4E-DC6B-49ED-8790-76C4681D93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5" name="Text Box 3">
          <a:extLst>
            <a:ext uri="{FF2B5EF4-FFF2-40B4-BE49-F238E27FC236}">
              <a16:creationId xmlns:a16="http://schemas.microsoft.com/office/drawing/2014/main" id="{99CA146C-02FD-4132-910B-C0CC071DAC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6" name="Text Box 3">
          <a:extLst>
            <a:ext uri="{FF2B5EF4-FFF2-40B4-BE49-F238E27FC236}">
              <a16:creationId xmlns:a16="http://schemas.microsoft.com/office/drawing/2014/main" id="{627B2209-4195-445D-B380-AC4B36C176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7" name="Text Box 3">
          <a:extLst>
            <a:ext uri="{FF2B5EF4-FFF2-40B4-BE49-F238E27FC236}">
              <a16:creationId xmlns:a16="http://schemas.microsoft.com/office/drawing/2014/main" id="{0C1A28AF-2F7D-4FF2-BD50-5C20B6EB8F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8" name="Text Box 3">
          <a:extLst>
            <a:ext uri="{FF2B5EF4-FFF2-40B4-BE49-F238E27FC236}">
              <a16:creationId xmlns:a16="http://schemas.microsoft.com/office/drawing/2014/main" id="{B605BDDC-50D5-4376-B9BE-0833611399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49" name="Text Box 3">
          <a:extLst>
            <a:ext uri="{FF2B5EF4-FFF2-40B4-BE49-F238E27FC236}">
              <a16:creationId xmlns:a16="http://schemas.microsoft.com/office/drawing/2014/main" id="{D583C9EA-724C-46E2-816C-06E8492920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0" name="Text Box 3">
          <a:extLst>
            <a:ext uri="{FF2B5EF4-FFF2-40B4-BE49-F238E27FC236}">
              <a16:creationId xmlns:a16="http://schemas.microsoft.com/office/drawing/2014/main" id="{8C3E8553-D6A7-4E42-AE83-959232A83F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1" name="Text Box 3">
          <a:extLst>
            <a:ext uri="{FF2B5EF4-FFF2-40B4-BE49-F238E27FC236}">
              <a16:creationId xmlns:a16="http://schemas.microsoft.com/office/drawing/2014/main" id="{81D53AEB-0F84-4BA4-B1CB-C093495751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2" name="Text Box 68">
          <a:extLst>
            <a:ext uri="{FF2B5EF4-FFF2-40B4-BE49-F238E27FC236}">
              <a16:creationId xmlns:a16="http://schemas.microsoft.com/office/drawing/2014/main" id="{194A7574-5C15-4FC1-9851-4CEE4F7944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3" name="Text Box 69">
          <a:extLst>
            <a:ext uri="{FF2B5EF4-FFF2-40B4-BE49-F238E27FC236}">
              <a16:creationId xmlns:a16="http://schemas.microsoft.com/office/drawing/2014/main" id="{9224BB64-CE8C-4BDF-BC0F-AE9E02BE6D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4" name="Text Box 70">
          <a:extLst>
            <a:ext uri="{FF2B5EF4-FFF2-40B4-BE49-F238E27FC236}">
              <a16:creationId xmlns:a16="http://schemas.microsoft.com/office/drawing/2014/main" id="{ACFD2BCF-A113-45D0-89A0-0C86FE658C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5" name="Text Box 71">
          <a:extLst>
            <a:ext uri="{FF2B5EF4-FFF2-40B4-BE49-F238E27FC236}">
              <a16:creationId xmlns:a16="http://schemas.microsoft.com/office/drawing/2014/main" id="{8F0B0579-7EDA-40C4-9EC4-4D3DCD12A2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6" name="Text Box 72">
          <a:extLst>
            <a:ext uri="{FF2B5EF4-FFF2-40B4-BE49-F238E27FC236}">
              <a16:creationId xmlns:a16="http://schemas.microsoft.com/office/drawing/2014/main" id="{81B4B621-0F86-4E77-A5F5-B9B2DC4089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7" name="Text Box 73">
          <a:extLst>
            <a:ext uri="{FF2B5EF4-FFF2-40B4-BE49-F238E27FC236}">
              <a16:creationId xmlns:a16="http://schemas.microsoft.com/office/drawing/2014/main" id="{4DEB7900-0BA6-4D98-8481-E121EFA567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8" name="Text Box 38">
          <a:extLst>
            <a:ext uri="{FF2B5EF4-FFF2-40B4-BE49-F238E27FC236}">
              <a16:creationId xmlns:a16="http://schemas.microsoft.com/office/drawing/2014/main" id="{0F841706-0DD2-4B9A-9EB6-7D9F9896FE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59" name="Text Box 38">
          <a:extLst>
            <a:ext uri="{FF2B5EF4-FFF2-40B4-BE49-F238E27FC236}">
              <a16:creationId xmlns:a16="http://schemas.microsoft.com/office/drawing/2014/main" id="{8B2C97DE-478E-43BB-95CB-088658D400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0" name="Text Box 38">
          <a:extLst>
            <a:ext uri="{FF2B5EF4-FFF2-40B4-BE49-F238E27FC236}">
              <a16:creationId xmlns:a16="http://schemas.microsoft.com/office/drawing/2014/main" id="{7086BE50-4D54-4006-B7A3-102B01594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1" name="Text Box 38">
          <a:extLst>
            <a:ext uri="{FF2B5EF4-FFF2-40B4-BE49-F238E27FC236}">
              <a16:creationId xmlns:a16="http://schemas.microsoft.com/office/drawing/2014/main" id="{A8C8C923-6534-4A9F-9FF6-4F57BCB8E5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2" name="Text Box 38">
          <a:extLst>
            <a:ext uri="{FF2B5EF4-FFF2-40B4-BE49-F238E27FC236}">
              <a16:creationId xmlns:a16="http://schemas.microsoft.com/office/drawing/2014/main" id="{83D192D1-5A6A-4117-9713-03538D54B1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3" name="Text Box 38">
          <a:extLst>
            <a:ext uri="{FF2B5EF4-FFF2-40B4-BE49-F238E27FC236}">
              <a16:creationId xmlns:a16="http://schemas.microsoft.com/office/drawing/2014/main" id="{05EE7E7E-590B-4DBA-8EA2-9D0D21E30C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4" name="Text Box 38">
          <a:extLst>
            <a:ext uri="{FF2B5EF4-FFF2-40B4-BE49-F238E27FC236}">
              <a16:creationId xmlns:a16="http://schemas.microsoft.com/office/drawing/2014/main" id="{137AF0AA-6BE7-46B1-AD70-22582BC18D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5" name="Text Box 38">
          <a:extLst>
            <a:ext uri="{FF2B5EF4-FFF2-40B4-BE49-F238E27FC236}">
              <a16:creationId xmlns:a16="http://schemas.microsoft.com/office/drawing/2014/main" id="{A18FCC84-5166-4B78-AAE0-502363DB57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6" name="Text Box 38">
          <a:extLst>
            <a:ext uri="{FF2B5EF4-FFF2-40B4-BE49-F238E27FC236}">
              <a16:creationId xmlns:a16="http://schemas.microsoft.com/office/drawing/2014/main" id="{646619EE-7F53-4B8F-88F2-065991AC7A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7" name="Text Box 38">
          <a:extLst>
            <a:ext uri="{FF2B5EF4-FFF2-40B4-BE49-F238E27FC236}">
              <a16:creationId xmlns:a16="http://schemas.microsoft.com/office/drawing/2014/main" id="{2F9C13EA-5054-45F4-9CE4-ACFA217A3D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8" name="Text Box 38">
          <a:extLst>
            <a:ext uri="{FF2B5EF4-FFF2-40B4-BE49-F238E27FC236}">
              <a16:creationId xmlns:a16="http://schemas.microsoft.com/office/drawing/2014/main" id="{31EF3E47-214D-4896-8387-59594B9B6F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69" name="Text Box 38">
          <a:extLst>
            <a:ext uri="{FF2B5EF4-FFF2-40B4-BE49-F238E27FC236}">
              <a16:creationId xmlns:a16="http://schemas.microsoft.com/office/drawing/2014/main" id="{B1F3CE04-6A17-48AE-A100-F3A5D2FC87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0" name="Text Box 2">
          <a:extLst>
            <a:ext uri="{FF2B5EF4-FFF2-40B4-BE49-F238E27FC236}">
              <a16:creationId xmlns:a16="http://schemas.microsoft.com/office/drawing/2014/main" id="{6FD1BCCF-A750-4CFD-A104-B4EDA58586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1" name="Text Box 76">
          <a:extLst>
            <a:ext uri="{FF2B5EF4-FFF2-40B4-BE49-F238E27FC236}">
              <a16:creationId xmlns:a16="http://schemas.microsoft.com/office/drawing/2014/main" id="{79054274-9CE4-407D-847F-3C85B30879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2" name="Text Box 77">
          <a:extLst>
            <a:ext uri="{FF2B5EF4-FFF2-40B4-BE49-F238E27FC236}">
              <a16:creationId xmlns:a16="http://schemas.microsoft.com/office/drawing/2014/main" id="{E994EA63-D687-4B6C-8ABF-3D9C1183C7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3" name="Text Box 78">
          <a:extLst>
            <a:ext uri="{FF2B5EF4-FFF2-40B4-BE49-F238E27FC236}">
              <a16:creationId xmlns:a16="http://schemas.microsoft.com/office/drawing/2014/main" id="{3CD665C0-598E-482A-880C-97EE0F18CF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4" name="Text Box 2">
          <a:extLst>
            <a:ext uri="{FF2B5EF4-FFF2-40B4-BE49-F238E27FC236}">
              <a16:creationId xmlns:a16="http://schemas.microsoft.com/office/drawing/2014/main" id="{7CC8BA6F-1ACB-455C-9D02-7766498162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5" name="Text Box 2">
          <a:extLst>
            <a:ext uri="{FF2B5EF4-FFF2-40B4-BE49-F238E27FC236}">
              <a16:creationId xmlns:a16="http://schemas.microsoft.com/office/drawing/2014/main" id="{C7DD0C83-CC85-465B-A732-8E688EB006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6" name="Text Box 46">
          <a:extLst>
            <a:ext uri="{FF2B5EF4-FFF2-40B4-BE49-F238E27FC236}">
              <a16:creationId xmlns:a16="http://schemas.microsoft.com/office/drawing/2014/main" id="{75D9EE0E-69B0-4937-95E3-55F55C54F3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7" name="Text Box 43">
          <a:extLst>
            <a:ext uri="{FF2B5EF4-FFF2-40B4-BE49-F238E27FC236}">
              <a16:creationId xmlns:a16="http://schemas.microsoft.com/office/drawing/2014/main" id="{3C3CE0BF-30B0-4DB0-B133-68C329E4B4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8" name="Text Box 68">
          <a:extLst>
            <a:ext uri="{FF2B5EF4-FFF2-40B4-BE49-F238E27FC236}">
              <a16:creationId xmlns:a16="http://schemas.microsoft.com/office/drawing/2014/main" id="{B980F85E-5308-4CEC-945C-C5B6EF921F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79" name="Text Box 69">
          <a:extLst>
            <a:ext uri="{FF2B5EF4-FFF2-40B4-BE49-F238E27FC236}">
              <a16:creationId xmlns:a16="http://schemas.microsoft.com/office/drawing/2014/main" id="{7F890FC7-5CD8-4370-A404-97CF233E89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0" name="Text Box 70">
          <a:extLst>
            <a:ext uri="{FF2B5EF4-FFF2-40B4-BE49-F238E27FC236}">
              <a16:creationId xmlns:a16="http://schemas.microsoft.com/office/drawing/2014/main" id="{520CFAD2-B33C-43AB-A765-3955D9C88A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1" name="Text Box 71">
          <a:extLst>
            <a:ext uri="{FF2B5EF4-FFF2-40B4-BE49-F238E27FC236}">
              <a16:creationId xmlns:a16="http://schemas.microsoft.com/office/drawing/2014/main" id="{5E2844DC-75B1-4CE5-A630-C7F75B7F1A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2" name="Text Box 72">
          <a:extLst>
            <a:ext uri="{FF2B5EF4-FFF2-40B4-BE49-F238E27FC236}">
              <a16:creationId xmlns:a16="http://schemas.microsoft.com/office/drawing/2014/main" id="{AB88FE07-FE89-40AB-A687-EB143D848B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3" name="Text Box 73">
          <a:extLst>
            <a:ext uri="{FF2B5EF4-FFF2-40B4-BE49-F238E27FC236}">
              <a16:creationId xmlns:a16="http://schemas.microsoft.com/office/drawing/2014/main" id="{42AAAD74-AA33-4471-A0F2-8EE28C7DCB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4" name="Text Box 38">
          <a:extLst>
            <a:ext uri="{FF2B5EF4-FFF2-40B4-BE49-F238E27FC236}">
              <a16:creationId xmlns:a16="http://schemas.microsoft.com/office/drawing/2014/main" id="{77EFA7B4-DBEA-4C2B-8A22-4347CA9DC9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5" name="Text Box 38">
          <a:extLst>
            <a:ext uri="{FF2B5EF4-FFF2-40B4-BE49-F238E27FC236}">
              <a16:creationId xmlns:a16="http://schemas.microsoft.com/office/drawing/2014/main" id="{599A201D-C820-4A52-985B-49B1BEF2D8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6" name="Text Box 38">
          <a:extLst>
            <a:ext uri="{FF2B5EF4-FFF2-40B4-BE49-F238E27FC236}">
              <a16:creationId xmlns:a16="http://schemas.microsoft.com/office/drawing/2014/main" id="{FAE33B1C-B800-422A-BE50-58D5A3A235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7" name="Text Box 38">
          <a:extLst>
            <a:ext uri="{FF2B5EF4-FFF2-40B4-BE49-F238E27FC236}">
              <a16:creationId xmlns:a16="http://schemas.microsoft.com/office/drawing/2014/main" id="{D81F4822-C2D9-4807-A435-A756337C6F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8" name="Text Box 38">
          <a:extLst>
            <a:ext uri="{FF2B5EF4-FFF2-40B4-BE49-F238E27FC236}">
              <a16:creationId xmlns:a16="http://schemas.microsoft.com/office/drawing/2014/main" id="{C91EA414-1F96-4324-BDC5-0DEEB7852A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89" name="Text Box 38">
          <a:extLst>
            <a:ext uri="{FF2B5EF4-FFF2-40B4-BE49-F238E27FC236}">
              <a16:creationId xmlns:a16="http://schemas.microsoft.com/office/drawing/2014/main" id="{2C99C704-F663-4E34-B849-7EE12CAFFF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0" name="Text Box 38">
          <a:extLst>
            <a:ext uri="{FF2B5EF4-FFF2-40B4-BE49-F238E27FC236}">
              <a16:creationId xmlns:a16="http://schemas.microsoft.com/office/drawing/2014/main" id="{20D54D9D-B5B6-4FCD-9045-E723C860FA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1" name="Text Box 38">
          <a:extLst>
            <a:ext uri="{FF2B5EF4-FFF2-40B4-BE49-F238E27FC236}">
              <a16:creationId xmlns:a16="http://schemas.microsoft.com/office/drawing/2014/main" id="{3FB703B3-9BC2-4153-8E90-9A80F423A5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2" name="Text Box 38">
          <a:extLst>
            <a:ext uri="{FF2B5EF4-FFF2-40B4-BE49-F238E27FC236}">
              <a16:creationId xmlns:a16="http://schemas.microsoft.com/office/drawing/2014/main" id="{937E4026-7816-4872-A788-75E4AE7E3C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3" name="Text Box 38">
          <a:extLst>
            <a:ext uri="{FF2B5EF4-FFF2-40B4-BE49-F238E27FC236}">
              <a16:creationId xmlns:a16="http://schemas.microsoft.com/office/drawing/2014/main" id="{FAF872C0-69A1-4985-A48E-6DADB2AA16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4" name="Text Box 38">
          <a:extLst>
            <a:ext uri="{FF2B5EF4-FFF2-40B4-BE49-F238E27FC236}">
              <a16:creationId xmlns:a16="http://schemas.microsoft.com/office/drawing/2014/main" id="{A6A17E5E-D9CB-4499-A645-AF6E628838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5" name="Text Box 38">
          <a:extLst>
            <a:ext uri="{FF2B5EF4-FFF2-40B4-BE49-F238E27FC236}">
              <a16:creationId xmlns:a16="http://schemas.microsoft.com/office/drawing/2014/main" id="{00C41DCE-69D0-4907-8541-7AD6BB185B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6" name="Text Box 2">
          <a:extLst>
            <a:ext uri="{FF2B5EF4-FFF2-40B4-BE49-F238E27FC236}">
              <a16:creationId xmlns:a16="http://schemas.microsoft.com/office/drawing/2014/main" id="{0A1BD968-CD29-4A4E-9FEE-C9075B6691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7" name="Text Box 76">
          <a:extLst>
            <a:ext uri="{FF2B5EF4-FFF2-40B4-BE49-F238E27FC236}">
              <a16:creationId xmlns:a16="http://schemas.microsoft.com/office/drawing/2014/main" id="{3D4CCC2D-A582-4643-BB60-6B48CD49AB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8" name="Text Box 77">
          <a:extLst>
            <a:ext uri="{FF2B5EF4-FFF2-40B4-BE49-F238E27FC236}">
              <a16:creationId xmlns:a16="http://schemas.microsoft.com/office/drawing/2014/main" id="{064A68AF-9D70-42B2-8BC0-C7181B76FE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099" name="Text Box 78">
          <a:extLst>
            <a:ext uri="{FF2B5EF4-FFF2-40B4-BE49-F238E27FC236}">
              <a16:creationId xmlns:a16="http://schemas.microsoft.com/office/drawing/2014/main" id="{E5056CD5-1E1C-4902-A267-949DBDAA5E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0" name="Text Box 2">
          <a:extLst>
            <a:ext uri="{FF2B5EF4-FFF2-40B4-BE49-F238E27FC236}">
              <a16:creationId xmlns:a16="http://schemas.microsoft.com/office/drawing/2014/main" id="{F925E72C-65DC-401C-8E90-5641379C0E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2C523A2D-F856-443C-B201-0F1845B978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2" name="Text Box 46">
          <a:extLst>
            <a:ext uri="{FF2B5EF4-FFF2-40B4-BE49-F238E27FC236}">
              <a16:creationId xmlns:a16="http://schemas.microsoft.com/office/drawing/2014/main" id="{015708B2-605D-42E8-A084-B4609A5365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3" name="Text Box 43">
          <a:extLst>
            <a:ext uri="{FF2B5EF4-FFF2-40B4-BE49-F238E27FC236}">
              <a16:creationId xmlns:a16="http://schemas.microsoft.com/office/drawing/2014/main" id="{62B3382E-8C3D-4394-80F4-A75E94726E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4" name="Text Box 68">
          <a:extLst>
            <a:ext uri="{FF2B5EF4-FFF2-40B4-BE49-F238E27FC236}">
              <a16:creationId xmlns:a16="http://schemas.microsoft.com/office/drawing/2014/main" id="{37D6E1DD-3583-4CD9-8CBA-FC2EB4E79C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5" name="Text Box 69">
          <a:extLst>
            <a:ext uri="{FF2B5EF4-FFF2-40B4-BE49-F238E27FC236}">
              <a16:creationId xmlns:a16="http://schemas.microsoft.com/office/drawing/2014/main" id="{78246452-E06F-4219-895A-F743B6B283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6" name="Text Box 70">
          <a:extLst>
            <a:ext uri="{FF2B5EF4-FFF2-40B4-BE49-F238E27FC236}">
              <a16:creationId xmlns:a16="http://schemas.microsoft.com/office/drawing/2014/main" id="{635A161B-23D9-4E86-9C02-C1B37CD518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7" name="Text Box 71">
          <a:extLst>
            <a:ext uri="{FF2B5EF4-FFF2-40B4-BE49-F238E27FC236}">
              <a16:creationId xmlns:a16="http://schemas.microsoft.com/office/drawing/2014/main" id="{5C3E61F2-9575-4303-8349-EB6870D8D7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8" name="Text Box 72">
          <a:extLst>
            <a:ext uri="{FF2B5EF4-FFF2-40B4-BE49-F238E27FC236}">
              <a16:creationId xmlns:a16="http://schemas.microsoft.com/office/drawing/2014/main" id="{BE088E93-38FB-4B48-A3E9-5423DB8B4A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09" name="Text Box 73">
          <a:extLst>
            <a:ext uri="{FF2B5EF4-FFF2-40B4-BE49-F238E27FC236}">
              <a16:creationId xmlns:a16="http://schemas.microsoft.com/office/drawing/2014/main" id="{1B2B5B1F-A120-431C-A430-590E27E28C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0" name="Text Box 38">
          <a:extLst>
            <a:ext uri="{FF2B5EF4-FFF2-40B4-BE49-F238E27FC236}">
              <a16:creationId xmlns:a16="http://schemas.microsoft.com/office/drawing/2014/main" id="{94DE8305-D1BC-441D-B187-7FC2958C6C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1" name="Text Box 38">
          <a:extLst>
            <a:ext uri="{FF2B5EF4-FFF2-40B4-BE49-F238E27FC236}">
              <a16:creationId xmlns:a16="http://schemas.microsoft.com/office/drawing/2014/main" id="{DC678AA1-6E94-4EDD-910B-A7346B0CC3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2" name="Text Box 38">
          <a:extLst>
            <a:ext uri="{FF2B5EF4-FFF2-40B4-BE49-F238E27FC236}">
              <a16:creationId xmlns:a16="http://schemas.microsoft.com/office/drawing/2014/main" id="{E19BCBA9-8442-4042-8BFF-7494C230CB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3" name="Text Box 38">
          <a:extLst>
            <a:ext uri="{FF2B5EF4-FFF2-40B4-BE49-F238E27FC236}">
              <a16:creationId xmlns:a16="http://schemas.microsoft.com/office/drawing/2014/main" id="{AF1671EC-E07B-4669-AA8E-68FCAD4B99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4" name="Text Box 38">
          <a:extLst>
            <a:ext uri="{FF2B5EF4-FFF2-40B4-BE49-F238E27FC236}">
              <a16:creationId xmlns:a16="http://schemas.microsoft.com/office/drawing/2014/main" id="{F116259A-2426-4B8C-AA1F-8CAB304D2B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5" name="Text Box 38">
          <a:extLst>
            <a:ext uri="{FF2B5EF4-FFF2-40B4-BE49-F238E27FC236}">
              <a16:creationId xmlns:a16="http://schemas.microsoft.com/office/drawing/2014/main" id="{9CB2F9B1-3CC7-4AB6-A3BF-5DB39AA9EA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6" name="Text Box 38">
          <a:extLst>
            <a:ext uri="{FF2B5EF4-FFF2-40B4-BE49-F238E27FC236}">
              <a16:creationId xmlns:a16="http://schemas.microsoft.com/office/drawing/2014/main" id="{47F58ACA-F90A-4422-8DC3-09E4604CA8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7" name="Text Box 38">
          <a:extLst>
            <a:ext uri="{FF2B5EF4-FFF2-40B4-BE49-F238E27FC236}">
              <a16:creationId xmlns:a16="http://schemas.microsoft.com/office/drawing/2014/main" id="{AEC6E723-B3A0-4717-881F-FA353C8EF5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8" name="Text Box 38">
          <a:extLst>
            <a:ext uri="{FF2B5EF4-FFF2-40B4-BE49-F238E27FC236}">
              <a16:creationId xmlns:a16="http://schemas.microsoft.com/office/drawing/2014/main" id="{2C3200D1-95E6-40B1-9172-01670E60DB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19" name="Text Box 38">
          <a:extLst>
            <a:ext uri="{FF2B5EF4-FFF2-40B4-BE49-F238E27FC236}">
              <a16:creationId xmlns:a16="http://schemas.microsoft.com/office/drawing/2014/main" id="{9771C4A4-004A-40A1-AD20-D37D9A5938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0" name="Text Box 38">
          <a:extLst>
            <a:ext uri="{FF2B5EF4-FFF2-40B4-BE49-F238E27FC236}">
              <a16:creationId xmlns:a16="http://schemas.microsoft.com/office/drawing/2014/main" id="{3D09E9E6-35D3-41D8-A0B3-29E30FD262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1" name="Text Box 38">
          <a:extLst>
            <a:ext uri="{FF2B5EF4-FFF2-40B4-BE49-F238E27FC236}">
              <a16:creationId xmlns:a16="http://schemas.microsoft.com/office/drawing/2014/main" id="{7FF37BB4-0930-4C2E-B993-EE20E3E1E7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4F40DDA0-074C-48E9-A2A6-94E6F3C5D7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3" name="Text Box 76">
          <a:extLst>
            <a:ext uri="{FF2B5EF4-FFF2-40B4-BE49-F238E27FC236}">
              <a16:creationId xmlns:a16="http://schemas.microsoft.com/office/drawing/2014/main" id="{09DC3F65-F8F4-48E2-8F5F-A63A3D3ACB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4" name="Text Box 77">
          <a:extLst>
            <a:ext uri="{FF2B5EF4-FFF2-40B4-BE49-F238E27FC236}">
              <a16:creationId xmlns:a16="http://schemas.microsoft.com/office/drawing/2014/main" id="{B733D57C-727B-4813-AE83-5C8A125663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5" name="Text Box 78">
          <a:extLst>
            <a:ext uri="{FF2B5EF4-FFF2-40B4-BE49-F238E27FC236}">
              <a16:creationId xmlns:a16="http://schemas.microsoft.com/office/drawing/2014/main" id="{5933EC0A-C3B0-4178-B745-545E70F60C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569F1B1D-B33F-4C5F-AD25-9311416210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7" name="Text Box 2">
          <a:extLst>
            <a:ext uri="{FF2B5EF4-FFF2-40B4-BE49-F238E27FC236}">
              <a16:creationId xmlns:a16="http://schemas.microsoft.com/office/drawing/2014/main" id="{FF264FCD-06F0-4698-9B4B-9D5FD36466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8" name="Text Box 46">
          <a:extLst>
            <a:ext uri="{FF2B5EF4-FFF2-40B4-BE49-F238E27FC236}">
              <a16:creationId xmlns:a16="http://schemas.microsoft.com/office/drawing/2014/main" id="{23FEEC16-15BB-4A47-98DC-DAF91C6D8F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29" name="Text Box 43">
          <a:extLst>
            <a:ext uri="{FF2B5EF4-FFF2-40B4-BE49-F238E27FC236}">
              <a16:creationId xmlns:a16="http://schemas.microsoft.com/office/drawing/2014/main" id="{83E6151E-AB59-4DA9-BF49-F21D356146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0" name="Text Box 3">
          <a:extLst>
            <a:ext uri="{FF2B5EF4-FFF2-40B4-BE49-F238E27FC236}">
              <a16:creationId xmlns:a16="http://schemas.microsoft.com/office/drawing/2014/main" id="{6E225AAA-478B-463F-8A13-F5E4704674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1" name="Text Box 3">
          <a:extLst>
            <a:ext uri="{FF2B5EF4-FFF2-40B4-BE49-F238E27FC236}">
              <a16:creationId xmlns:a16="http://schemas.microsoft.com/office/drawing/2014/main" id="{979AFB8D-BCF1-4F09-B299-CB45ABC5F8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2" name="Text Box 3">
          <a:extLst>
            <a:ext uri="{FF2B5EF4-FFF2-40B4-BE49-F238E27FC236}">
              <a16:creationId xmlns:a16="http://schemas.microsoft.com/office/drawing/2014/main" id="{7CCE2BD7-B209-4371-9653-826F99A593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3" name="Text Box 3">
          <a:extLst>
            <a:ext uri="{FF2B5EF4-FFF2-40B4-BE49-F238E27FC236}">
              <a16:creationId xmlns:a16="http://schemas.microsoft.com/office/drawing/2014/main" id="{35270897-F201-4043-A4E2-A59D7AE565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4" name="Text Box 3">
          <a:extLst>
            <a:ext uri="{FF2B5EF4-FFF2-40B4-BE49-F238E27FC236}">
              <a16:creationId xmlns:a16="http://schemas.microsoft.com/office/drawing/2014/main" id="{2588DE88-BA67-406A-9B53-27EDD9A5A2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5" name="Text Box 3">
          <a:extLst>
            <a:ext uri="{FF2B5EF4-FFF2-40B4-BE49-F238E27FC236}">
              <a16:creationId xmlns:a16="http://schemas.microsoft.com/office/drawing/2014/main" id="{3C953F43-BCF0-451C-A2FC-EBD2FBCEE3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6" name="Text Box 3">
          <a:extLst>
            <a:ext uri="{FF2B5EF4-FFF2-40B4-BE49-F238E27FC236}">
              <a16:creationId xmlns:a16="http://schemas.microsoft.com/office/drawing/2014/main" id="{13A7C254-4209-4D37-A1A3-FDD9BB1BAA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7" name="Text Box 3">
          <a:extLst>
            <a:ext uri="{FF2B5EF4-FFF2-40B4-BE49-F238E27FC236}">
              <a16:creationId xmlns:a16="http://schemas.microsoft.com/office/drawing/2014/main" id="{4BA23393-BE45-48AB-ADFF-96A723087D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8" name="Text Box 3">
          <a:extLst>
            <a:ext uri="{FF2B5EF4-FFF2-40B4-BE49-F238E27FC236}">
              <a16:creationId xmlns:a16="http://schemas.microsoft.com/office/drawing/2014/main" id="{CE775033-17D5-4612-B58F-6297229B51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39" name="Text Box 3">
          <a:extLst>
            <a:ext uri="{FF2B5EF4-FFF2-40B4-BE49-F238E27FC236}">
              <a16:creationId xmlns:a16="http://schemas.microsoft.com/office/drawing/2014/main" id="{A312D368-CD8F-4E3C-A987-9F968240A6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0" name="Text Box 3">
          <a:extLst>
            <a:ext uri="{FF2B5EF4-FFF2-40B4-BE49-F238E27FC236}">
              <a16:creationId xmlns:a16="http://schemas.microsoft.com/office/drawing/2014/main" id="{A3BA40C4-B426-4406-9672-E39C47A142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1" name="Text Box 3">
          <a:extLst>
            <a:ext uri="{FF2B5EF4-FFF2-40B4-BE49-F238E27FC236}">
              <a16:creationId xmlns:a16="http://schemas.microsoft.com/office/drawing/2014/main" id="{3FED6107-EE06-492C-BE21-BBEF4BD931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2" name="Text Box 68">
          <a:extLst>
            <a:ext uri="{FF2B5EF4-FFF2-40B4-BE49-F238E27FC236}">
              <a16:creationId xmlns:a16="http://schemas.microsoft.com/office/drawing/2014/main" id="{A6A26703-520F-40AD-9FF4-1E96B59D0E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3" name="Text Box 69">
          <a:extLst>
            <a:ext uri="{FF2B5EF4-FFF2-40B4-BE49-F238E27FC236}">
              <a16:creationId xmlns:a16="http://schemas.microsoft.com/office/drawing/2014/main" id="{B2F67691-99B8-4631-B6FA-379333590A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4" name="Text Box 70">
          <a:extLst>
            <a:ext uri="{FF2B5EF4-FFF2-40B4-BE49-F238E27FC236}">
              <a16:creationId xmlns:a16="http://schemas.microsoft.com/office/drawing/2014/main" id="{ACBC33DF-7590-4311-B4E0-A80B0D9A71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5" name="Text Box 71">
          <a:extLst>
            <a:ext uri="{FF2B5EF4-FFF2-40B4-BE49-F238E27FC236}">
              <a16:creationId xmlns:a16="http://schemas.microsoft.com/office/drawing/2014/main" id="{DBD34A2E-2699-4FCB-AA11-AAF6A27A88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6" name="Text Box 72">
          <a:extLst>
            <a:ext uri="{FF2B5EF4-FFF2-40B4-BE49-F238E27FC236}">
              <a16:creationId xmlns:a16="http://schemas.microsoft.com/office/drawing/2014/main" id="{0A450C35-A1DF-4F65-98D8-F5CF2A8CAE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7" name="Text Box 73">
          <a:extLst>
            <a:ext uri="{FF2B5EF4-FFF2-40B4-BE49-F238E27FC236}">
              <a16:creationId xmlns:a16="http://schemas.microsoft.com/office/drawing/2014/main" id="{8A07D70F-7C4D-4AF4-B8DC-67797D34D3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8" name="Text Box 38">
          <a:extLst>
            <a:ext uri="{FF2B5EF4-FFF2-40B4-BE49-F238E27FC236}">
              <a16:creationId xmlns:a16="http://schemas.microsoft.com/office/drawing/2014/main" id="{75D5CA15-9AE9-429F-A9B7-2E6F378EC2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49" name="Text Box 38">
          <a:extLst>
            <a:ext uri="{FF2B5EF4-FFF2-40B4-BE49-F238E27FC236}">
              <a16:creationId xmlns:a16="http://schemas.microsoft.com/office/drawing/2014/main" id="{4E411A2E-39BD-4455-8281-CC17C44625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0" name="Text Box 38">
          <a:extLst>
            <a:ext uri="{FF2B5EF4-FFF2-40B4-BE49-F238E27FC236}">
              <a16:creationId xmlns:a16="http://schemas.microsoft.com/office/drawing/2014/main" id="{8325A96C-0F9F-44A4-86A5-670FAA3378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1" name="Text Box 38">
          <a:extLst>
            <a:ext uri="{FF2B5EF4-FFF2-40B4-BE49-F238E27FC236}">
              <a16:creationId xmlns:a16="http://schemas.microsoft.com/office/drawing/2014/main" id="{551549AD-1C2D-4A36-B08B-1715875650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2" name="Text Box 38">
          <a:extLst>
            <a:ext uri="{FF2B5EF4-FFF2-40B4-BE49-F238E27FC236}">
              <a16:creationId xmlns:a16="http://schemas.microsoft.com/office/drawing/2014/main" id="{D247F417-C2D1-4780-9E7A-42B668533D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3" name="Text Box 38">
          <a:extLst>
            <a:ext uri="{FF2B5EF4-FFF2-40B4-BE49-F238E27FC236}">
              <a16:creationId xmlns:a16="http://schemas.microsoft.com/office/drawing/2014/main" id="{0EB159D2-4CE3-428B-B903-3309B4D1D7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4" name="Text Box 38">
          <a:extLst>
            <a:ext uri="{FF2B5EF4-FFF2-40B4-BE49-F238E27FC236}">
              <a16:creationId xmlns:a16="http://schemas.microsoft.com/office/drawing/2014/main" id="{0C3C1A86-58CA-4926-B547-CE7EE404F2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5" name="Text Box 38">
          <a:extLst>
            <a:ext uri="{FF2B5EF4-FFF2-40B4-BE49-F238E27FC236}">
              <a16:creationId xmlns:a16="http://schemas.microsoft.com/office/drawing/2014/main" id="{EA02B1B7-09F1-4B7E-99D6-EA95E7C544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6" name="Text Box 38">
          <a:extLst>
            <a:ext uri="{FF2B5EF4-FFF2-40B4-BE49-F238E27FC236}">
              <a16:creationId xmlns:a16="http://schemas.microsoft.com/office/drawing/2014/main" id="{26ED8F97-E1F8-4456-A1E3-08D904A304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7" name="Text Box 38">
          <a:extLst>
            <a:ext uri="{FF2B5EF4-FFF2-40B4-BE49-F238E27FC236}">
              <a16:creationId xmlns:a16="http://schemas.microsoft.com/office/drawing/2014/main" id="{2AC8317A-1651-46E4-8FAF-51C11F708A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8" name="Text Box 38">
          <a:extLst>
            <a:ext uri="{FF2B5EF4-FFF2-40B4-BE49-F238E27FC236}">
              <a16:creationId xmlns:a16="http://schemas.microsoft.com/office/drawing/2014/main" id="{D92ECC28-6249-488B-AA7F-8AE9C99D53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59" name="Text Box 38">
          <a:extLst>
            <a:ext uri="{FF2B5EF4-FFF2-40B4-BE49-F238E27FC236}">
              <a16:creationId xmlns:a16="http://schemas.microsoft.com/office/drawing/2014/main" id="{57B44C7B-6D14-45A1-9D0A-8184BF4AB0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0" name="Text Box 2">
          <a:extLst>
            <a:ext uri="{FF2B5EF4-FFF2-40B4-BE49-F238E27FC236}">
              <a16:creationId xmlns:a16="http://schemas.microsoft.com/office/drawing/2014/main" id="{C20400E4-5E91-472C-9B8C-B61F892541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1" name="Text Box 76">
          <a:extLst>
            <a:ext uri="{FF2B5EF4-FFF2-40B4-BE49-F238E27FC236}">
              <a16:creationId xmlns:a16="http://schemas.microsoft.com/office/drawing/2014/main" id="{5DDCC410-7F24-4392-A632-A467245AC7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2" name="Text Box 77">
          <a:extLst>
            <a:ext uri="{FF2B5EF4-FFF2-40B4-BE49-F238E27FC236}">
              <a16:creationId xmlns:a16="http://schemas.microsoft.com/office/drawing/2014/main" id="{3E0BE636-8ED2-4682-ABAA-9A55622D8E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3" name="Text Box 78">
          <a:extLst>
            <a:ext uri="{FF2B5EF4-FFF2-40B4-BE49-F238E27FC236}">
              <a16:creationId xmlns:a16="http://schemas.microsoft.com/office/drawing/2014/main" id="{1E969591-DA88-4ECB-BD54-520B1576A2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4" name="Text Box 2">
          <a:extLst>
            <a:ext uri="{FF2B5EF4-FFF2-40B4-BE49-F238E27FC236}">
              <a16:creationId xmlns:a16="http://schemas.microsoft.com/office/drawing/2014/main" id="{D84F72C8-A50D-4DCA-B2C7-C027DD749E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5" name="Text Box 2">
          <a:extLst>
            <a:ext uri="{FF2B5EF4-FFF2-40B4-BE49-F238E27FC236}">
              <a16:creationId xmlns:a16="http://schemas.microsoft.com/office/drawing/2014/main" id="{DAED1491-44B9-4BB7-B707-7D77951B4A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6" name="Text Box 46">
          <a:extLst>
            <a:ext uri="{FF2B5EF4-FFF2-40B4-BE49-F238E27FC236}">
              <a16:creationId xmlns:a16="http://schemas.microsoft.com/office/drawing/2014/main" id="{401DC970-0269-4ABB-A08D-343BEF9D7D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7" name="Text Box 43">
          <a:extLst>
            <a:ext uri="{FF2B5EF4-FFF2-40B4-BE49-F238E27FC236}">
              <a16:creationId xmlns:a16="http://schemas.microsoft.com/office/drawing/2014/main" id="{1578BFC6-A336-4F54-B6BA-67183A126F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8" name="Text Box 68">
          <a:extLst>
            <a:ext uri="{FF2B5EF4-FFF2-40B4-BE49-F238E27FC236}">
              <a16:creationId xmlns:a16="http://schemas.microsoft.com/office/drawing/2014/main" id="{13232C50-3CCC-4695-8417-672E82D8BA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69" name="Text Box 69">
          <a:extLst>
            <a:ext uri="{FF2B5EF4-FFF2-40B4-BE49-F238E27FC236}">
              <a16:creationId xmlns:a16="http://schemas.microsoft.com/office/drawing/2014/main" id="{C664434F-92D3-4A1B-9FC9-B5A9263BB4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0" name="Text Box 70">
          <a:extLst>
            <a:ext uri="{FF2B5EF4-FFF2-40B4-BE49-F238E27FC236}">
              <a16:creationId xmlns:a16="http://schemas.microsoft.com/office/drawing/2014/main" id="{0CF12D9C-D37F-40D4-A1B4-3ED4A429B1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1" name="Text Box 71">
          <a:extLst>
            <a:ext uri="{FF2B5EF4-FFF2-40B4-BE49-F238E27FC236}">
              <a16:creationId xmlns:a16="http://schemas.microsoft.com/office/drawing/2014/main" id="{C84E81DC-368C-4E72-BC5B-379E9ADCFD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2" name="Text Box 72">
          <a:extLst>
            <a:ext uri="{FF2B5EF4-FFF2-40B4-BE49-F238E27FC236}">
              <a16:creationId xmlns:a16="http://schemas.microsoft.com/office/drawing/2014/main" id="{65D5BF34-DC05-45FE-B311-2213255DC7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3" name="Text Box 73">
          <a:extLst>
            <a:ext uri="{FF2B5EF4-FFF2-40B4-BE49-F238E27FC236}">
              <a16:creationId xmlns:a16="http://schemas.microsoft.com/office/drawing/2014/main" id="{FED5DD82-C74F-4B3A-9B55-C3E56217F6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4" name="Text Box 38">
          <a:extLst>
            <a:ext uri="{FF2B5EF4-FFF2-40B4-BE49-F238E27FC236}">
              <a16:creationId xmlns:a16="http://schemas.microsoft.com/office/drawing/2014/main" id="{DAFC1708-54CE-46E5-915B-90819B4B6A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5" name="Text Box 38">
          <a:extLst>
            <a:ext uri="{FF2B5EF4-FFF2-40B4-BE49-F238E27FC236}">
              <a16:creationId xmlns:a16="http://schemas.microsoft.com/office/drawing/2014/main" id="{89A7B2E7-48FB-456F-B4E8-D426056B89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6" name="Text Box 38">
          <a:extLst>
            <a:ext uri="{FF2B5EF4-FFF2-40B4-BE49-F238E27FC236}">
              <a16:creationId xmlns:a16="http://schemas.microsoft.com/office/drawing/2014/main" id="{F6C6F594-3EE7-4CA7-961E-B7CEAC054E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7" name="Text Box 38">
          <a:extLst>
            <a:ext uri="{FF2B5EF4-FFF2-40B4-BE49-F238E27FC236}">
              <a16:creationId xmlns:a16="http://schemas.microsoft.com/office/drawing/2014/main" id="{0570269E-90F7-4BC5-85E7-2494406071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8" name="Text Box 38">
          <a:extLst>
            <a:ext uri="{FF2B5EF4-FFF2-40B4-BE49-F238E27FC236}">
              <a16:creationId xmlns:a16="http://schemas.microsoft.com/office/drawing/2014/main" id="{0739FF59-E660-4948-84E7-5DD8AD285E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79" name="Text Box 38">
          <a:extLst>
            <a:ext uri="{FF2B5EF4-FFF2-40B4-BE49-F238E27FC236}">
              <a16:creationId xmlns:a16="http://schemas.microsoft.com/office/drawing/2014/main" id="{783A07B8-48E0-405C-A072-A0D33C7833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0" name="Text Box 38">
          <a:extLst>
            <a:ext uri="{FF2B5EF4-FFF2-40B4-BE49-F238E27FC236}">
              <a16:creationId xmlns:a16="http://schemas.microsoft.com/office/drawing/2014/main" id="{F24478C6-0C76-4522-9D41-8836461FB2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1" name="Text Box 38">
          <a:extLst>
            <a:ext uri="{FF2B5EF4-FFF2-40B4-BE49-F238E27FC236}">
              <a16:creationId xmlns:a16="http://schemas.microsoft.com/office/drawing/2014/main" id="{02DF1342-1AEE-4A03-9E6F-1C2AC871F7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2" name="Text Box 38">
          <a:extLst>
            <a:ext uri="{FF2B5EF4-FFF2-40B4-BE49-F238E27FC236}">
              <a16:creationId xmlns:a16="http://schemas.microsoft.com/office/drawing/2014/main" id="{F301DE2F-3810-41AC-8905-65CAF4EEBC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3" name="Text Box 38">
          <a:extLst>
            <a:ext uri="{FF2B5EF4-FFF2-40B4-BE49-F238E27FC236}">
              <a16:creationId xmlns:a16="http://schemas.microsoft.com/office/drawing/2014/main" id="{20DB7617-A0E2-4E7F-BA09-A8AEFB935B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4" name="Text Box 38">
          <a:extLst>
            <a:ext uri="{FF2B5EF4-FFF2-40B4-BE49-F238E27FC236}">
              <a16:creationId xmlns:a16="http://schemas.microsoft.com/office/drawing/2014/main" id="{3AFC1B46-744F-418B-9E07-B6094C105B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5" name="Text Box 38">
          <a:extLst>
            <a:ext uri="{FF2B5EF4-FFF2-40B4-BE49-F238E27FC236}">
              <a16:creationId xmlns:a16="http://schemas.microsoft.com/office/drawing/2014/main" id="{847ECEDF-71F2-4E42-9133-4F6AE0BBAD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6" name="Text Box 2">
          <a:extLst>
            <a:ext uri="{FF2B5EF4-FFF2-40B4-BE49-F238E27FC236}">
              <a16:creationId xmlns:a16="http://schemas.microsoft.com/office/drawing/2014/main" id="{64A917F7-40B6-4DA2-8595-14E9D0925E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7" name="Text Box 76">
          <a:extLst>
            <a:ext uri="{FF2B5EF4-FFF2-40B4-BE49-F238E27FC236}">
              <a16:creationId xmlns:a16="http://schemas.microsoft.com/office/drawing/2014/main" id="{837B3734-9236-4A73-9934-F9F77C02ED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8" name="Text Box 77">
          <a:extLst>
            <a:ext uri="{FF2B5EF4-FFF2-40B4-BE49-F238E27FC236}">
              <a16:creationId xmlns:a16="http://schemas.microsoft.com/office/drawing/2014/main" id="{94698396-F398-4B32-A30C-D63ECEAF81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89" name="Text Box 78">
          <a:extLst>
            <a:ext uri="{FF2B5EF4-FFF2-40B4-BE49-F238E27FC236}">
              <a16:creationId xmlns:a16="http://schemas.microsoft.com/office/drawing/2014/main" id="{D717F4D9-DFB2-4BD5-A7BC-BFC2F0CBF9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0" name="Text Box 2">
          <a:extLst>
            <a:ext uri="{FF2B5EF4-FFF2-40B4-BE49-F238E27FC236}">
              <a16:creationId xmlns:a16="http://schemas.microsoft.com/office/drawing/2014/main" id="{7497056A-92B1-4A8D-9322-D9A87C7EAB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1" name="Text Box 2">
          <a:extLst>
            <a:ext uri="{FF2B5EF4-FFF2-40B4-BE49-F238E27FC236}">
              <a16:creationId xmlns:a16="http://schemas.microsoft.com/office/drawing/2014/main" id="{23861BB0-EBE1-4B15-B496-2F504105E8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2" name="Text Box 46">
          <a:extLst>
            <a:ext uri="{FF2B5EF4-FFF2-40B4-BE49-F238E27FC236}">
              <a16:creationId xmlns:a16="http://schemas.microsoft.com/office/drawing/2014/main" id="{84FC3281-1882-4211-93C9-15E9F0DA5E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3" name="Text Box 43">
          <a:extLst>
            <a:ext uri="{FF2B5EF4-FFF2-40B4-BE49-F238E27FC236}">
              <a16:creationId xmlns:a16="http://schemas.microsoft.com/office/drawing/2014/main" id="{5616D628-33EE-4BEB-8356-14D737FF4B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4" name="Text Box 68">
          <a:extLst>
            <a:ext uri="{FF2B5EF4-FFF2-40B4-BE49-F238E27FC236}">
              <a16:creationId xmlns:a16="http://schemas.microsoft.com/office/drawing/2014/main" id="{22477FD0-C094-4437-8D87-1B5D48A99B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5" name="Text Box 69">
          <a:extLst>
            <a:ext uri="{FF2B5EF4-FFF2-40B4-BE49-F238E27FC236}">
              <a16:creationId xmlns:a16="http://schemas.microsoft.com/office/drawing/2014/main" id="{0ACF020D-6949-4A55-A134-542B9C88EC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6" name="Text Box 70">
          <a:extLst>
            <a:ext uri="{FF2B5EF4-FFF2-40B4-BE49-F238E27FC236}">
              <a16:creationId xmlns:a16="http://schemas.microsoft.com/office/drawing/2014/main" id="{3A4FC2DB-2C5E-40EA-A788-DD6C8B37E5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7" name="Text Box 71">
          <a:extLst>
            <a:ext uri="{FF2B5EF4-FFF2-40B4-BE49-F238E27FC236}">
              <a16:creationId xmlns:a16="http://schemas.microsoft.com/office/drawing/2014/main" id="{7A6196FD-6B90-4C39-A385-1A618B98C6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8" name="Text Box 72">
          <a:extLst>
            <a:ext uri="{FF2B5EF4-FFF2-40B4-BE49-F238E27FC236}">
              <a16:creationId xmlns:a16="http://schemas.microsoft.com/office/drawing/2014/main" id="{D65EFD75-18B1-4069-87A3-900054CAF0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199" name="Text Box 73">
          <a:extLst>
            <a:ext uri="{FF2B5EF4-FFF2-40B4-BE49-F238E27FC236}">
              <a16:creationId xmlns:a16="http://schemas.microsoft.com/office/drawing/2014/main" id="{A5BCB690-E8CD-4D6E-8FB2-3B493E93A1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0" name="Text Box 38">
          <a:extLst>
            <a:ext uri="{FF2B5EF4-FFF2-40B4-BE49-F238E27FC236}">
              <a16:creationId xmlns:a16="http://schemas.microsoft.com/office/drawing/2014/main" id="{95B4C6E7-4399-4E42-8EA9-7F7E7E30BD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1" name="Text Box 38">
          <a:extLst>
            <a:ext uri="{FF2B5EF4-FFF2-40B4-BE49-F238E27FC236}">
              <a16:creationId xmlns:a16="http://schemas.microsoft.com/office/drawing/2014/main" id="{8E7DE5D3-9BB3-491D-8310-EF3EF8CC83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2" name="Text Box 38">
          <a:extLst>
            <a:ext uri="{FF2B5EF4-FFF2-40B4-BE49-F238E27FC236}">
              <a16:creationId xmlns:a16="http://schemas.microsoft.com/office/drawing/2014/main" id="{6B9427D0-0942-4EC9-980C-95928F2C24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3" name="Text Box 38">
          <a:extLst>
            <a:ext uri="{FF2B5EF4-FFF2-40B4-BE49-F238E27FC236}">
              <a16:creationId xmlns:a16="http://schemas.microsoft.com/office/drawing/2014/main" id="{57A5A928-3E74-49C8-9F43-029D36EBAA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4" name="Text Box 38">
          <a:extLst>
            <a:ext uri="{FF2B5EF4-FFF2-40B4-BE49-F238E27FC236}">
              <a16:creationId xmlns:a16="http://schemas.microsoft.com/office/drawing/2014/main" id="{F4DA5613-4B27-443F-BFA7-34EFDA9B2D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5" name="Text Box 38">
          <a:extLst>
            <a:ext uri="{FF2B5EF4-FFF2-40B4-BE49-F238E27FC236}">
              <a16:creationId xmlns:a16="http://schemas.microsoft.com/office/drawing/2014/main" id="{398E4AB1-5CB6-4D7F-B0A8-A528493F2B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6" name="Text Box 38">
          <a:extLst>
            <a:ext uri="{FF2B5EF4-FFF2-40B4-BE49-F238E27FC236}">
              <a16:creationId xmlns:a16="http://schemas.microsoft.com/office/drawing/2014/main" id="{9BC8A93D-E4E1-4A2C-9DB7-22A04B1A0B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7" name="Text Box 38">
          <a:extLst>
            <a:ext uri="{FF2B5EF4-FFF2-40B4-BE49-F238E27FC236}">
              <a16:creationId xmlns:a16="http://schemas.microsoft.com/office/drawing/2014/main" id="{DE9555C6-1731-46C8-A100-58A95D83C4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8" name="Text Box 38">
          <a:extLst>
            <a:ext uri="{FF2B5EF4-FFF2-40B4-BE49-F238E27FC236}">
              <a16:creationId xmlns:a16="http://schemas.microsoft.com/office/drawing/2014/main" id="{B902A2D5-72A7-4498-BB8D-5196498D0B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09" name="Text Box 38">
          <a:extLst>
            <a:ext uri="{FF2B5EF4-FFF2-40B4-BE49-F238E27FC236}">
              <a16:creationId xmlns:a16="http://schemas.microsoft.com/office/drawing/2014/main" id="{D7D7B65C-51E3-4474-A740-106A26A4F5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0" name="Text Box 38">
          <a:extLst>
            <a:ext uri="{FF2B5EF4-FFF2-40B4-BE49-F238E27FC236}">
              <a16:creationId xmlns:a16="http://schemas.microsoft.com/office/drawing/2014/main" id="{C2608B5C-BCBD-468C-8CE1-D037308B11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1" name="Text Box 38">
          <a:extLst>
            <a:ext uri="{FF2B5EF4-FFF2-40B4-BE49-F238E27FC236}">
              <a16:creationId xmlns:a16="http://schemas.microsoft.com/office/drawing/2014/main" id="{856E7CB4-A5A2-4E1E-AEE9-C16F3C477D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2" name="Text Box 2">
          <a:extLst>
            <a:ext uri="{FF2B5EF4-FFF2-40B4-BE49-F238E27FC236}">
              <a16:creationId xmlns:a16="http://schemas.microsoft.com/office/drawing/2014/main" id="{8199101E-11A6-43A7-B78C-8AE0D095E6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3" name="Text Box 76">
          <a:extLst>
            <a:ext uri="{FF2B5EF4-FFF2-40B4-BE49-F238E27FC236}">
              <a16:creationId xmlns:a16="http://schemas.microsoft.com/office/drawing/2014/main" id="{51415D4A-927B-4F66-88E5-591FCB4086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4" name="Text Box 77">
          <a:extLst>
            <a:ext uri="{FF2B5EF4-FFF2-40B4-BE49-F238E27FC236}">
              <a16:creationId xmlns:a16="http://schemas.microsoft.com/office/drawing/2014/main" id="{FAE6776E-4143-4B46-89DF-E8CE716489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5" name="Text Box 78">
          <a:extLst>
            <a:ext uri="{FF2B5EF4-FFF2-40B4-BE49-F238E27FC236}">
              <a16:creationId xmlns:a16="http://schemas.microsoft.com/office/drawing/2014/main" id="{D9558CEA-C03B-4800-A4C5-0D4A2AF352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6" name="Text Box 2">
          <a:extLst>
            <a:ext uri="{FF2B5EF4-FFF2-40B4-BE49-F238E27FC236}">
              <a16:creationId xmlns:a16="http://schemas.microsoft.com/office/drawing/2014/main" id="{FDD64A10-A351-4C08-B91E-99284B9DE8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7" name="Text Box 2">
          <a:extLst>
            <a:ext uri="{FF2B5EF4-FFF2-40B4-BE49-F238E27FC236}">
              <a16:creationId xmlns:a16="http://schemas.microsoft.com/office/drawing/2014/main" id="{B13FD4BA-90A4-498E-B91A-EDA1969D79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8" name="Text Box 46">
          <a:extLst>
            <a:ext uri="{FF2B5EF4-FFF2-40B4-BE49-F238E27FC236}">
              <a16:creationId xmlns:a16="http://schemas.microsoft.com/office/drawing/2014/main" id="{CA5598AA-EE4A-4A48-9EFC-69983903B9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19" name="Text Box 43">
          <a:extLst>
            <a:ext uri="{FF2B5EF4-FFF2-40B4-BE49-F238E27FC236}">
              <a16:creationId xmlns:a16="http://schemas.microsoft.com/office/drawing/2014/main" id="{06E42DDF-C9DB-43B4-A0B5-95D45C533D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0" name="Text Box 68">
          <a:extLst>
            <a:ext uri="{FF2B5EF4-FFF2-40B4-BE49-F238E27FC236}">
              <a16:creationId xmlns:a16="http://schemas.microsoft.com/office/drawing/2014/main" id="{305F3F3E-C5EB-47CF-9953-E9AA065E23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1" name="Text Box 69">
          <a:extLst>
            <a:ext uri="{FF2B5EF4-FFF2-40B4-BE49-F238E27FC236}">
              <a16:creationId xmlns:a16="http://schemas.microsoft.com/office/drawing/2014/main" id="{525E149C-A837-408A-B227-ACF79A79C4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2" name="Text Box 70">
          <a:extLst>
            <a:ext uri="{FF2B5EF4-FFF2-40B4-BE49-F238E27FC236}">
              <a16:creationId xmlns:a16="http://schemas.microsoft.com/office/drawing/2014/main" id="{CCF60509-FAEB-4FF6-8298-DF8B907BC4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3" name="Text Box 71">
          <a:extLst>
            <a:ext uri="{FF2B5EF4-FFF2-40B4-BE49-F238E27FC236}">
              <a16:creationId xmlns:a16="http://schemas.microsoft.com/office/drawing/2014/main" id="{03B27074-9AD9-484C-A288-7702EEBDD1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4" name="Text Box 72">
          <a:extLst>
            <a:ext uri="{FF2B5EF4-FFF2-40B4-BE49-F238E27FC236}">
              <a16:creationId xmlns:a16="http://schemas.microsoft.com/office/drawing/2014/main" id="{FF19FC91-1283-4F88-A580-9D8E708574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5" name="Text Box 73">
          <a:extLst>
            <a:ext uri="{FF2B5EF4-FFF2-40B4-BE49-F238E27FC236}">
              <a16:creationId xmlns:a16="http://schemas.microsoft.com/office/drawing/2014/main" id="{CDA810D7-8757-43C8-8967-A0240B6DDA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6" name="Text Box 38">
          <a:extLst>
            <a:ext uri="{FF2B5EF4-FFF2-40B4-BE49-F238E27FC236}">
              <a16:creationId xmlns:a16="http://schemas.microsoft.com/office/drawing/2014/main" id="{B55B0FD3-B5CC-4746-A98F-B1FBD91B6D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7" name="Text Box 38">
          <a:extLst>
            <a:ext uri="{FF2B5EF4-FFF2-40B4-BE49-F238E27FC236}">
              <a16:creationId xmlns:a16="http://schemas.microsoft.com/office/drawing/2014/main" id="{E3CFB254-7AC3-486E-AC29-5E9295BD08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8" name="Text Box 38">
          <a:extLst>
            <a:ext uri="{FF2B5EF4-FFF2-40B4-BE49-F238E27FC236}">
              <a16:creationId xmlns:a16="http://schemas.microsoft.com/office/drawing/2014/main" id="{6784B3E8-E81F-48D8-841C-56DA48C6DF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29" name="Text Box 38">
          <a:extLst>
            <a:ext uri="{FF2B5EF4-FFF2-40B4-BE49-F238E27FC236}">
              <a16:creationId xmlns:a16="http://schemas.microsoft.com/office/drawing/2014/main" id="{8013DC88-2076-492C-9001-6314988FFA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0" name="Text Box 38">
          <a:extLst>
            <a:ext uri="{FF2B5EF4-FFF2-40B4-BE49-F238E27FC236}">
              <a16:creationId xmlns:a16="http://schemas.microsoft.com/office/drawing/2014/main" id="{F718E12D-A96A-4A2E-B4D0-4811F5538E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1" name="Text Box 38">
          <a:extLst>
            <a:ext uri="{FF2B5EF4-FFF2-40B4-BE49-F238E27FC236}">
              <a16:creationId xmlns:a16="http://schemas.microsoft.com/office/drawing/2014/main" id="{5DB04E6A-934D-4BA8-BC1D-D809D332BC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2" name="Text Box 38">
          <a:extLst>
            <a:ext uri="{FF2B5EF4-FFF2-40B4-BE49-F238E27FC236}">
              <a16:creationId xmlns:a16="http://schemas.microsoft.com/office/drawing/2014/main" id="{C5964A6C-F75E-48B8-A919-360369B465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3" name="Text Box 38">
          <a:extLst>
            <a:ext uri="{FF2B5EF4-FFF2-40B4-BE49-F238E27FC236}">
              <a16:creationId xmlns:a16="http://schemas.microsoft.com/office/drawing/2014/main" id="{198548D0-51BC-4082-B76F-268CCC8D9E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4" name="Text Box 38">
          <a:extLst>
            <a:ext uri="{FF2B5EF4-FFF2-40B4-BE49-F238E27FC236}">
              <a16:creationId xmlns:a16="http://schemas.microsoft.com/office/drawing/2014/main" id="{7BE2816E-1EE7-4E36-9E40-922363B0F5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5" name="Text Box 38">
          <a:extLst>
            <a:ext uri="{FF2B5EF4-FFF2-40B4-BE49-F238E27FC236}">
              <a16:creationId xmlns:a16="http://schemas.microsoft.com/office/drawing/2014/main" id="{F6645366-BF16-45B7-9977-A2FD58FD6D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6" name="Text Box 38">
          <a:extLst>
            <a:ext uri="{FF2B5EF4-FFF2-40B4-BE49-F238E27FC236}">
              <a16:creationId xmlns:a16="http://schemas.microsoft.com/office/drawing/2014/main" id="{DC11BAF3-28C1-4963-8356-089CF7328B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7" name="Text Box 38">
          <a:extLst>
            <a:ext uri="{FF2B5EF4-FFF2-40B4-BE49-F238E27FC236}">
              <a16:creationId xmlns:a16="http://schemas.microsoft.com/office/drawing/2014/main" id="{2C3094CD-F2A4-47F1-A0B6-10A4F47EEE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06FA457B-C2A1-467D-9561-DBC701046D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39" name="Text Box 76">
          <a:extLst>
            <a:ext uri="{FF2B5EF4-FFF2-40B4-BE49-F238E27FC236}">
              <a16:creationId xmlns:a16="http://schemas.microsoft.com/office/drawing/2014/main" id="{05EA8506-B344-47DA-9EF0-75AAB0C31F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0" name="Text Box 77">
          <a:extLst>
            <a:ext uri="{FF2B5EF4-FFF2-40B4-BE49-F238E27FC236}">
              <a16:creationId xmlns:a16="http://schemas.microsoft.com/office/drawing/2014/main" id="{9D0D4584-3C1B-4ACA-AB17-02942270BA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1" name="Text Box 78">
          <a:extLst>
            <a:ext uri="{FF2B5EF4-FFF2-40B4-BE49-F238E27FC236}">
              <a16:creationId xmlns:a16="http://schemas.microsoft.com/office/drawing/2014/main" id="{6D1BE618-2144-4B98-A443-7320D8BB99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2" name="Text Box 2">
          <a:extLst>
            <a:ext uri="{FF2B5EF4-FFF2-40B4-BE49-F238E27FC236}">
              <a16:creationId xmlns:a16="http://schemas.microsoft.com/office/drawing/2014/main" id="{7D5A302D-0F49-403B-8623-376C720429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3" name="Text Box 2">
          <a:extLst>
            <a:ext uri="{FF2B5EF4-FFF2-40B4-BE49-F238E27FC236}">
              <a16:creationId xmlns:a16="http://schemas.microsoft.com/office/drawing/2014/main" id="{606C953A-2B2C-42FF-B804-D908B57A91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4" name="Text Box 46">
          <a:extLst>
            <a:ext uri="{FF2B5EF4-FFF2-40B4-BE49-F238E27FC236}">
              <a16:creationId xmlns:a16="http://schemas.microsoft.com/office/drawing/2014/main" id="{1C285A11-213F-4CE3-ADB9-C7C38F35D0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5" name="Text Box 43">
          <a:extLst>
            <a:ext uri="{FF2B5EF4-FFF2-40B4-BE49-F238E27FC236}">
              <a16:creationId xmlns:a16="http://schemas.microsoft.com/office/drawing/2014/main" id="{BB0D8ED1-D236-4E6E-9B19-1BBC38A86A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6" name="Text Box 68">
          <a:extLst>
            <a:ext uri="{FF2B5EF4-FFF2-40B4-BE49-F238E27FC236}">
              <a16:creationId xmlns:a16="http://schemas.microsoft.com/office/drawing/2014/main" id="{1E634E61-E32C-419E-AA69-A945EEE50D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7" name="Text Box 69">
          <a:extLst>
            <a:ext uri="{FF2B5EF4-FFF2-40B4-BE49-F238E27FC236}">
              <a16:creationId xmlns:a16="http://schemas.microsoft.com/office/drawing/2014/main" id="{3D57A667-1D1F-4C16-8CB3-A136C9E892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8" name="Text Box 70">
          <a:extLst>
            <a:ext uri="{FF2B5EF4-FFF2-40B4-BE49-F238E27FC236}">
              <a16:creationId xmlns:a16="http://schemas.microsoft.com/office/drawing/2014/main" id="{1BF2F6C4-89FE-493A-8D5C-3D3A91BBA9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49" name="Text Box 71">
          <a:extLst>
            <a:ext uri="{FF2B5EF4-FFF2-40B4-BE49-F238E27FC236}">
              <a16:creationId xmlns:a16="http://schemas.microsoft.com/office/drawing/2014/main" id="{DD65BC89-D40E-419B-89DE-E66E7D0C06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0" name="Text Box 72">
          <a:extLst>
            <a:ext uri="{FF2B5EF4-FFF2-40B4-BE49-F238E27FC236}">
              <a16:creationId xmlns:a16="http://schemas.microsoft.com/office/drawing/2014/main" id="{A7413BE9-A489-444B-8B19-D684BAB71B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1" name="Text Box 73">
          <a:extLst>
            <a:ext uri="{FF2B5EF4-FFF2-40B4-BE49-F238E27FC236}">
              <a16:creationId xmlns:a16="http://schemas.microsoft.com/office/drawing/2014/main" id="{0688B0E8-C673-4D86-8C21-69DCF59402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2" name="Text Box 38">
          <a:extLst>
            <a:ext uri="{FF2B5EF4-FFF2-40B4-BE49-F238E27FC236}">
              <a16:creationId xmlns:a16="http://schemas.microsoft.com/office/drawing/2014/main" id="{65EFD47B-200D-4EBD-919E-DFA2E7370D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3" name="Text Box 38">
          <a:extLst>
            <a:ext uri="{FF2B5EF4-FFF2-40B4-BE49-F238E27FC236}">
              <a16:creationId xmlns:a16="http://schemas.microsoft.com/office/drawing/2014/main" id="{6BDEF704-2CBC-4C91-9494-40701A298B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4" name="Text Box 38">
          <a:extLst>
            <a:ext uri="{FF2B5EF4-FFF2-40B4-BE49-F238E27FC236}">
              <a16:creationId xmlns:a16="http://schemas.microsoft.com/office/drawing/2014/main" id="{7AFD9FF6-1926-4954-9DFF-4DEA25CB49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5" name="Text Box 38">
          <a:extLst>
            <a:ext uri="{FF2B5EF4-FFF2-40B4-BE49-F238E27FC236}">
              <a16:creationId xmlns:a16="http://schemas.microsoft.com/office/drawing/2014/main" id="{CF44D1DC-548E-4401-A324-2DEBCC8DE5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6" name="Text Box 38">
          <a:extLst>
            <a:ext uri="{FF2B5EF4-FFF2-40B4-BE49-F238E27FC236}">
              <a16:creationId xmlns:a16="http://schemas.microsoft.com/office/drawing/2014/main" id="{48F4D208-E35B-41DB-A451-4A1095DBD3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7" name="Text Box 38">
          <a:extLst>
            <a:ext uri="{FF2B5EF4-FFF2-40B4-BE49-F238E27FC236}">
              <a16:creationId xmlns:a16="http://schemas.microsoft.com/office/drawing/2014/main" id="{A716FE0B-AC04-41A5-88B0-3AF6BE6236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8" name="Text Box 38">
          <a:extLst>
            <a:ext uri="{FF2B5EF4-FFF2-40B4-BE49-F238E27FC236}">
              <a16:creationId xmlns:a16="http://schemas.microsoft.com/office/drawing/2014/main" id="{9126D7D3-46E6-4BBE-B541-A47876664F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59" name="Text Box 38">
          <a:extLst>
            <a:ext uri="{FF2B5EF4-FFF2-40B4-BE49-F238E27FC236}">
              <a16:creationId xmlns:a16="http://schemas.microsoft.com/office/drawing/2014/main" id="{A69AE08F-5D90-4B73-B358-3405A3B159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0" name="Text Box 38">
          <a:extLst>
            <a:ext uri="{FF2B5EF4-FFF2-40B4-BE49-F238E27FC236}">
              <a16:creationId xmlns:a16="http://schemas.microsoft.com/office/drawing/2014/main" id="{9771D1AE-02AF-40A4-AF38-784A8B2CBD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1" name="Text Box 38">
          <a:extLst>
            <a:ext uri="{FF2B5EF4-FFF2-40B4-BE49-F238E27FC236}">
              <a16:creationId xmlns:a16="http://schemas.microsoft.com/office/drawing/2014/main" id="{5BDC62D3-B27E-442D-A435-2B31291DEB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2" name="Text Box 38">
          <a:extLst>
            <a:ext uri="{FF2B5EF4-FFF2-40B4-BE49-F238E27FC236}">
              <a16:creationId xmlns:a16="http://schemas.microsoft.com/office/drawing/2014/main" id="{5683AB35-C2FF-46F8-B0CA-826E25363B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3" name="Text Box 38">
          <a:extLst>
            <a:ext uri="{FF2B5EF4-FFF2-40B4-BE49-F238E27FC236}">
              <a16:creationId xmlns:a16="http://schemas.microsoft.com/office/drawing/2014/main" id="{C1A44653-BBCF-4D2C-8B6F-7D8B8358C8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4" name="Text Box 2">
          <a:extLst>
            <a:ext uri="{FF2B5EF4-FFF2-40B4-BE49-F238E27FC236}">
              <a16:creationId xmlns:a16="http://schemas.microsoft.com/office/drawing/2014/main" id="{A83E67D4-01B9-48E7-A568-760A81E483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5" name="Text Box 76">
          <a:extLst>
            <a:ext uri="{FF2B5EF4-FFF2-40B4-BE49-F238E27FC236}">
              <a16:creationId xmlns:a16="http://schemas.microsoft.com/office/drawing/2014/main" id="{213B9800-BA4D-446E-9975-D6A31B3452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6" name="Text Box 77">
          <a:extLst>
            <a:ext uri="{FF2B5EF4-FFF2-40B4-BE49-F238E27FC236}">
              <a16:creationId xmlns:a16="http://schemas.microsoft.com/office/drawing/2014/main" id="{4B17027C-0D80-471E-B48A-46EC56EF5E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7" name="Text Box 78">
          <a:extLst>
            <a:ext uri="{FF2B5EF4-FFF2-40B4-BE49-F238E27FC236}">
              <a16:creationId xmlns:a16="http://schemas.microsoft.com/office/drawing/2014/main" id="{1AED49A0-7F96-4666-948A-7326FE63D5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8" name="Text Box 2">
          <a:extLst>
            <a:ext uri="{FF2B5EF4-FFF2-40B4-BE49-F238E27FC236}">
              <a16:creationId xmlns:a16="http://schemas.microsoft.com/office/drawing/2014/main" id="{5913B10A-5BDB-4EED-A450-14F1CDFE9E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BF678F22-98B0-4C18-8925-805FCE8658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0" name="Text Box 46">
          <a:extLst>
            <a:ext uri="{FF2B5EF4-FFF2-40B4-BE49-F238E27FC236}">
              <a16:creationId xmlns:a16="http://schemas.microsoft.com/office/drawing/2014/main" id="{30E4FB98-5666-42D1-BFBA-3FC44CAE21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1" name="Text Box 43">
          <a:extLst>
            <a:ext uri="{FF2B5EF4-FFF2-40B4-BE49-F238E27FC236}">
              <a16:creationId xmlns:a16="http://schemas.microsoft.com/office/drawing/2014/main" id="{B9D3EA32-F7ED-414C-AF6A-631B3DDF5E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2" name="Text Box 68">
          <a:extLst>
            <a:ext uri="{FF2B5EF4-FFF2-40B4-BE49-F238E27FC236}">
              <a16:creationId xmlns:a16="http://schemas.microsoft.com/office/drawing/2014/main" id="{35D26F02-CFF9-49D0-9342-509F86666A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3" name="Text Box 69">
          <a:extLst>
            <a:ext uri="{FF2B5EF4-FFF2-40B4-BE49-F238E27FC236}">
              <a16:creationId xmlns:a16="http://schemas.microsoft.com/office/drawing/2014/main" id="{626EF631-2567-442E-8B88-42A1E9F77B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4" name="Text Box 70">
          <a:extLst>
            <a:ext uri="{FF2B5EF4-FFF2-40B4-BE49-F238E27FC236}">
              <a16:creationId xmlns:a16="http://schemas.microsoft.com/office/drawing/2014/main" id="{5FF0080C-1806-42D3-BA59-CAA2B329D1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5" name="Text Box 71">
          <a:extLst>
            <a:ext uri="{FF2B5EF4-FFF2-40B4-BE49-F238E27FC236}">
              <a16:creationId xmlns:a16="http://schemas.microsoft.com/office/drawing/2014/main" id="{68542AA3-645F-48FE-902F-8FAF108F8E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6" name="Text Box 72">
          <a:extLst>
            <a:ext uri="{FF2B5EF4-FFF2-40B4-BE49-F238E27FC236}">
              <a16:creationId xmlns:a16="http://schemas.microsoft.com/office/drawing/2014/main" id="{A53D7604-D69D-47B8-ACD7-86617FD583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7" name="Text Box 73">
          <a:extLst>
            <a:ext uri="{FF2B5EF4-FFF2-40B4-BE49-F238E27FC236}">
              <a16:creationId xmlns:a16="http://schemas.microsoft.com/office/drawing/2014/main" id="{B9E4ADEE-033C-446A-A44C-3076B316C1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8" name="Text Box 38">
          <a:extLst>
            <a:ext uri="{FF2B5EF4-FFF2-40B4-BE49-F238E27FC236}">
              <a16:creationId xmlns:a16="http://schemas.microsoft.com/office/drawing/2014/main" id="{D0A7D6EA-3662-4E4A-82C2-80AE869C87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79" name="Text Box 38">
          <a:extLst>
            <a:ext uri="{FF2B5EF4-FFF2-40B4-BE49-F238E27FC236}">
              <a16:creationId xmlns:a16="http://schemas.microsoft.com/office/drawing/2014/main" id="{8CED3303-829E-4E9E-A941-BFCE44A391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0" name="Text Box 38">
          <a:extLst>
            <a:ext uri="{FF2B5EF4-FFF2-40B4-BE49-F238E27FC236}">
              <a16:creationId xmlns:a16="http://schemas.microsoft.com/office/drawing/2014/main" id="{24111627-06EA-40FA-87C6-582FA3B8BF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1" name="Text Box 38">
          <a:extLst>
            <a:ext uri="{FF2B5EF4-FFF2-40B4-BE49-F238E27FC236}">
              <a16:creationId xmlns:a16="http://schemas.microsoft.com/office/drawing/2014/main" id="{B2C90F60-4AFA-4642-B397-01463F3B60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2" name="Text Box 38">
          <a:extLst>
            <a:ext uri="{FF2B5EF4-FFF2-40B4-BE49-F238E27FC236}">
              <a16:creationId xmlns:a16="http://schemas.microsoft.com/office/drawing/2014/main" id="{C3910C41-9652-4CC4-944E-F21261403D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3" name="Text Box 38">
          <a:extLst>
            <a:ext uri="{FF2B5EF4-FFF2-40B4-BE49-F238E27FC236}">
              <a16:creationId xmlns:a16="http://schemas.microsoft.com/office/drawing/2014/main" id="{A04DF806-B14A-4A26-BC51-EE4C9EB3F2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4" name="Text Box 38">
          <a:extLst>
            <a:ext uri="{FF2B5EF4-FFF2-40B4-BE49-F238E27FC236}">
              <a16:creationId xmlns:a16="http://schemas.microsoft.com/office/drawing/2014/main" id="{CC481857-1B80-43CE-B761-F1805E916A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5" name="Text Box 38">
          <a:extLst>
            <a:ext uri="{FF2B5EF4-FFF2-40B4-BE49-F238E27FC236}">
              <a16:creationId xmlns:a16="http://schemas.microsoft.com/office/drawing/2014/main" id="{F3ACE167-466D-40A4-A1D2-641916361B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6" name="Text Box 38">
          <a:extLst>
            <a:ext uri="{FF2B5EF4-FFF2-40B4-BE49-F238E27FC236}">
              <a16:creationId xmlns:a16="http://schemas.microsoft.com/office/drawing/2014/main" id="{20344883-5446-4D49-8C66-46B5C7D500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7" name="Text Box 38">
          <a:extLst>
            <a:ext uri="{FF2B5EF4-FFF2-40B4-BE49-F238E27FC236}">
              <a16:creationId xmlns:a16="http://schemas.microsoft.com/office/drawing/2014/main" id="{74F3775C-7930-40F2-9FF8-3687E1086A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8" name="Text Box 38">
          <a:extLst>
            <a:ext uri="{FF2B5EF4-FFF2-40B4-BE49-F238E27FC236}">
              <a16:creationId xmlns:a16="http://schemas.microsoft.com/office/drawing/2014/main" id="{E59BC18E-F859-4A99-B2B6-100D24CD25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89" name="Text Box 38">
          <a:extLst>
            <a:ext uri="{FF2B5EF4-FFF2-40B4-BE49-F238E27FC236}">
              <a16:creationId xmlns:a16="http://schemas.microsoft.com/office/drawing/2014/main" id="{6D873BD6-A050-4F2B-9B81-05D15F91C3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0" name="Text Box 2">
          <a:extLst>
            <a:ext uri="{FF2B5EF4-FFF2-40B4-BE49-F238E27FC236}">
              <a16:creationId xmlns:a16="http://schemas.microsoft.com/office/drawing/2014/main" id="{029BF397-611D-41D9-A02A-BEEBDF5980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1" name="Text Box 76">
          <a:extLst>
            <a:ext uri="{FF2B5EF4-FFF2-40B4-BE49-F238E27FC236}">
              <a16:creationId xmlns:a16="http://schemas.microsoft.com/office/drawing/2014/main" id="{1191DAB5-8585-427D-98DD-526312EF7B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2" name="Text Box 77">
          <a:extLst>
            <a:ext uri="{FF2B5EF4-FFF2-40B4-BE49-F238E27FC236}">
              <a16:creationId xmlns:a16="http://schemas.microsoft.com/office/drawing/2014/main" id="{6633DCC6-39C9-433A-8CB1-3399CE8954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3" name="Text Box 78">
          <a:extLst>
            <a:ext uri="{FF2B5EF4-FFF2-40B4-BE49-F238E27FC236}">
              <a16:creationId xmlns:a16="http://schemas.microsoft.com/office/drawing/2014/main" id="{D4F1E75D-FF79-42FE-B95B-994AFF6047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4" name="Text Box 2">
          <a:extLst>
            <a:ext uri="{FF2B5EF4-FFF2-40B4-BE49-F238E27FC236}">
              <a16:creationId xmlns:a16="http://schemas.microsoft.com/office/drawing/2014/main" id="{9E8A27D5-F85C-425D-B15B-C915A34C78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5" name="Text Box 2">
          <a:extLst>
            <a:ext uri="{FF2B5EF4-FFF2-40B4-BE49-F238E27FC236}">
              <a16:creationId xmlns:a16="http://schemas.microsoft.com/office/drawing/2014/main" id="{4F5D941E-1C23-4051-B0D0-EBB76C0839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6" name="Text Box 46">
          <a:extLst>
            <a:ext uri="{FF2B5EF4-FFF2-40B4-BE49-F238E27FC236}">
              <a16:creationId xmlns:a16="http://schemas.microsoft.com/office/drawing/2014/main" id="{6A275CD0-3699-419B-9C15-13E90967C6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7" name="Text Box 43">
          <a:extLst>
            <a:ext uri="{FF2B5EF4-FFF2-40B4-BE49-F238E27FC236}">
              <a16:creationId xmlns:a16="http://schemas.microsoft.com/office/drawing/2014/main" id="{EE3244B8-3B7B-4BA5-ACF8-1FDC5CB2B3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8" name="Text Box 68">
          <a:extLst>
            <a:ext uri="{FF2B5EF4-FFF2-40B4-BE49-F238E27FC236}">
              <a16:creationId xmlns:a16="http://schemas.microsoft.com/office/drawing/2014/main" id="{FC669F3A-C31D-4C77-B15F-3AB69C90BC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299" name="Text Box 69">
          <a:extLst>
            <a:ext uri="{FF2B5EF4-FFF2-40B4-BE49-F238E27FC236}">
              <a16:creationId xmlns:a16="http://schemas.microsoft.com/office/drawing/2014/main" id="{A557F58E-E2FA-4164-9660-69D2E77E2D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0" name="Text Box 70">
          <a:extLst>
            <a:ext uri="{FF2B5EF4-FFF2-40B4-BE49-F238E27FC236}">
              <a16:creationId xmlns:a16="http://schemas.microsoft.com/office/drawing/2014/main" id="{D9CC628A-8FA1-4423-9DB1-0E060E7A69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1" name="Text Box 71">
          <a:extLst>
            <a:ext uri="{FF2B5EF4-FFF2-40B4-BE49-F238E27FC236}">
              <a16:creationId xmlns:a16="http://schemas.microsoft.com/office/drawing/2014/main" id="{0761694E-69E6-4C3C-BB18-C8B7549E02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2" name="Text Box 72">
          <a:extLst>
            <a:ext uri="{FF2B5EF4-FFF2-40B4-BE49-F238E27FC236}">
              <a16:creationId xmlns:a16="http://schemas.microsoft.com/office/drawing/2014/main" id="{658D2A03-5505-4580-800B-84BEE67D5F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3" name="Text Box 73">
          <a:extLst>
            <a:ext uri="{FF2B5EF4-FFF2-40B4-BE49-F238E27FC236}">
              <a16:creationId xmlns:a16="http://schemas.microsoft.com/office/drawing/2014/main" id="{01B517D4-0A53-4DC4-8C4C-338377CB26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4" name="Text Box 38">
          <a:extLst>
            <a:ext uri="{FF2B5EF4-FFF2-40B4-BE49-F238E27FC236}">
              <a16:creationId xmlns:a16="http://schemas.microsoft.com/office/drawing/2014/main" id="{23152947-D176-4B54-8D23-19569B57E8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5" name="Text Box 38">
          <a:extLst>
            <a:ext uri="{FF2B5EF4-FFF2-40B4-BE49-F238E27FC236}">
              <a16:creationId xmlns:a16="http://schemas.microsoft.com/office/drawing/2014/main" id="{20804E16-29A9-4B0A-886E-66D3A077EC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6" name="Text Box 38">
          <a:extLst>
            <a:ext uri="{FF2B5EF4-FFF2-40B4-BE49-F238E27FC236}">
              <a16:creationId xmlns:a16="http://schemas.microsoft.com/office/drawing/2014/main" id="{E9DC7022-034E-4FF3-A142-6DF19F14C0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7" name="Text Box 38">
          <a:extLst>
            <a:ext uri="{FF2B5EF4-FFF2-40B4-BE49-F238E27FC236}">
              <a16:creationId xmlns:a16="http://schemas.microsoft.com/office/drawing/2014/main" id="{748FDC23-C8FB-4C92-AFC7-2A795A9A67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8" name="Text Box 38">
          <a:extLst>
            <a:ext uri="{FF2B5EF4-FFF2-40B4-BE49-F238E27FC236}">
              <a16:creationId xmlns:a16="http://schemas.microsoft.com/office/drawing/2014/main" id="{DAD42164-E11F-467A-8091-E3301690F2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09" name="Text Box 38">
          <a:extLst>
            <a:ext uri="{FF2B5EF4-FFF2-40B4-BE49-F238E27FC236}">
              <a16:creationId xmlns:a16="http://schemas.microsoft.com/office/drawing/2014/main" id="{F021ACCF-2733-46F5-9E0A-7CEFA30496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0" name="Text Box 38">
          <a:extLst>
            <a:ext uri="{FF2B5EF4-FFF2-40B4-BE49-F238E27FC236}">
              <a16:creationId xmlns:a16="http://schemas.microsoft.com/office/drawing/2014/main" id="{26B92692-A413-45BB-95C3-264690D43A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1" name="Text Box 38">
          <a:extLst>
            <a:ext uri="{FF2B5EF4-FFF2-40B4-BE49-F238E27FC236}">
              <a16:creationId xmlns:a16="http://schemas.microsoft.com/office/drawing/2014/main" id="{326D07BD-D518-4F36-952B-C5A840D961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2" name="Text Box 38">
          <a:extLst>
            <a:ext uri="{FF2B5EF4-FFF2-40B4-BE49-F238E27FC236}">
              <a16:creationId xmlns:a16="http://schemas.microsoft.com/office/drawing/2014/main" id="{BD6C3074-20ED-4E27-9CB9-52CC324C34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3" name="Text Box 38">
          <a:extLst>
            <a:ext uri="{FF2B5EF4-FFF2-40B4-BE49-F238E27FC236}">
              <a16:creationId xmlns:a16="http://schemas.microsoft.com/office/drawing/2014/main" id="{A7E7A900-3226-4E9B-9C29-5B7435E527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4" name="Text Box 38">
          <a:extLst>
            <a:ext uri="{FF2B5EF4-FFF2-40B4-BE49-F238E27FC236}">
              <a16:creationId xmlns:a16="http://schemas.microsoft.com/office/drawing/2014/main" id="{E3AFAE6D-8D06-4E6F-9781-CE5CF6BFF7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5" name="Text Box 38">
          <a:extLst>
            <a:ext uri="{FF2B5EF4-FFF2-40B4-BE49-F238E27FC236}">
              <a16:creationId xmlns:a16="http://schemas.microsoft.com/office/drawing/2014/main" id="{6D236DA9-4047-4FDC-9A25-5CAFC29355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6" name="Text Box 2">
          <a:extLst>
            <a:ext uri="{FF2B5EF4-FFF2-40B4-BE49-F238E27FC236}">
              <a16:creationId xmlns:a16="http://schemas.microsoft.com/office/drawing/2014/main" id="{D5450557-6AE1-4D16-A250-A47BE5F803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7" name="Text Box 76">
          <a:extLst>
            <a:ext uri="{FF2B5EF4-FFF2-40B4-BE49-F238E27FC236}">
              <a16:creationId xmlns:a16="http://schemas.microsoft.com/office/drawing/2014/main" id="{55D9F953-1BBC-49B6-9F19-1CF6FCE336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8" name="Text Box 77">
          <a:extLst>
            <a:ext uri="{FF2B5EF4-FFF2-40B4-BE49-F238E27FC236}">
              <a16:creationId xmlns:a16="http://schemas.microsoft.com/office/drawing/2014/main" id="{8D06A97F-F70B-44CD-8587-0C84E0D5CF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19" name="Text Box 78">
          <a:extLst>
            <a:ext uri="{FF2B5EF4-FFF2-40B4-BE49-F238E27FC236}">
              <a16:creationId xmlns:a16="http://schemas.microsoft.com/office/drawing/2014/main" id="{2E7330C7-1519-484D-B7F7-37D9BD0AC6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0" name="Text Box 2">
          <a:extLst>
            <a:ext uri="{FF2B5EF4-FFF2-40B4-BE49-F238E27FC236}">
              <a16:creationId xmlns:a16="http://schemas.microsoft.com/office/drawing/2014/main" id="{874C5D6F-6117-450E-9BC4-39D2278547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1" name="Text Box 2">
          <a:extLst>
            <a:ext uri="{FF2B5EF4-FFF2-40B4-BE49-F238E27FC236}">
              <a16:creationId xmlns:a16="http://schemas.microsoft.com/office/drawing/2014/main" id="{D89C9D5B-48B4-40B1-8319-B4C6B99C45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2" name="Text Box 46">
          <a:extLst>
            <a:ext uri="{FF2B5EF4-FFF2-40B4-BE49-F238E27FC236}">
              <a16:creationId xmlns:a16="http://schemas.microsoft.com/office/drawing/2014/main" id="{09BBD7DA-9108-4FC0-A01F-7C430DF6FD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3" name="Text Box 43">
          <a:extLst>
            <a:ext uri="{FF2B5EF4-FFF2-40B4-BE49-F238E27FC236}">
              <a16:creationId xmlns:a16="http://schemas.microsoft.com/office/drawing/2014/main" id="{C6786880-6E0C-4DFD-94A7-1CEE6C8E6A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4" name="Text Box 68">
          <a:extLst>
            <a:ext uri="{FF2B5EF4-FFF2-40B4-BE49-F238E27FC236}">
              <a16:creationId xmlns:a16="http://schemas.microsoft.com/office/drawing/2014/main" id="{77AF1A75-1207-4D04-81C8-2E9BFB6DA6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5" name="Text Box 69">
          <a:extLst>
            <a:ext uri="{FF2B5EF4-FFF2-40B4-BE49-F238E27FC236}">
              <a16:creationId xmlns:a16="http://schemas.microsoft.com/office/drawing/2014/main" id="{9074D7A1-1173-472F-B0BB-607E55CD85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6" name="Text Box 70">
          <a:extLst>
            <a:ext uri="{FF2B5EF4-FFF2-40B4-BE49-F238E27FC236}">
              <a16:creationId xmlns:a16="http://schemas.microsoft.com/office/drawing/2014/main" id="{761A53EF-AFC8-4865-BEC5-C6FA48D11B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7" name="Text Box 71">
          <a:extLst>
            <a:ext uri="{FF2B5EF4-FFF2-40B4-BE49-F238E27FC236}">
              <a16:creationId xmlns:a16="http://schemas.microsoft.com/office/drawing/2014/main" id="{BADD4B46-24E3-4A57-9BC8-EECC8FFF6C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8" name="Text Box 72">
          <a:extLst>
            <a:ext uri="{FF2B5EF4-FFF2-40B4-BE49-F238E27FC236}">
              <a16:creationId xmlns:a16="http://schemas.microsoft.com/office/drawing/2014/main" id="{3EBC0079-38B2-4D93-BBCC-6820AF6C17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29" name="Text Box 73">
          <a:extLst>
            <a:ext uri="{FF2B5EF4-FFF2-40B4-BE49-F238E27FC236}">
              <a16:creationId xmlns:a16="http://schemas.microsoft.com/office/drawing/2014/main" id="{82BDCF15-C5DA-44A0-B46F-6D97C5CFA7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0" name="Text Box 38">
          <a:extLst>
            <a:ext uri="{FF2B5EF4-FFF2-40B4-BE49-F238E27FC236}">
              <a16:creationId xmlns:a16="http://schemas.microsoft.com/office/drawing/2014/main" id="{4809ACFE-8E39-42F0-9A61-001392BD5D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1" name="Text Box 38">
          <a:extLst>
            <a:ext uri="{FF2B5EF4-FFF2-40B4-BE49-F238E27FC236}">
              <a16:creationId xmlns:a16="http://schemas.microsoft.com/office/drawing/2014/main" id="{B27E4E96-A334-4E64-80DA-3B0D168378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2" name="Text Box 38">
          <a:extLst>
            <a:ext uri="{FF2B5EF4-FFF2-40B4-BE49-F238E27FC236}">
              <a16:creationId xmlns:a16="http://schemas.microsoft.com/office/drawing/2014/main" id="{27030782-AB1D-434C-AE16-90D9B5BC98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3" name="Text Box 38">
          <a:extLst>
            <a:ext uri="{FF2B5EF4-FFF2-40B4-BE49-F238E27FC236}">
              <a16:creationId xmlns:a16="http://schemas.microsoft.com/office/drawing/2014/main" id="{B7EBF70B-A935-4288-9902-FA45607D11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4" name="Text Box 38">
          <a:extLst>
            <a:ext uri="{FF2B5EF4-FFF2-40B4-BE49-F238E27FC236}">
              <a16:creationId xmlns:a16="http://schemas.microsoft.com/office/drawing/2014/main" id="{52BA5AD8-51AB-42C2-9506-E27316F25D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5" name="Text Box 38">
          <a:extLst>
            <a:ext uri="{FF2B5EF4-FFF2-40B4-BE49-F238E27FC236}">
              <a16:creationId xmlns:a16="http://schemas.microsoft.com/office/drawing/2014/main" id="{21996EA6-DF56-414A-9DB0-1EC2943041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6" name="Text Box 38">
          <a:extLst>
            <a:ext uri="{FF2B5EF4-FFF2-40B4-BE49-F238E27FC236}">
              <a16:creationId xmlns:a16="http://schemas.microsoft.com/office/drawing/2014/main" id="{A02C0D8A-01BA-4066-BD21-388F596D9D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7" name="Text Box 38">
          <a:extLst>
            <a:ext uri="{FF2B5EF4-FFF2-40B4-BE49-F238E27FC236}">
              <a16:creationId xmlns:a16="http://schemas.microsoft.com/office/drawing/2014/main" id="{06AB2277-EA18-4EF0-A40E-26173BB0E2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8" name="Text Box 38">
          <a:extLst>
            <a:ext uri="{FF2B5EF4-FFF2-40B4-BE49-F238E27FC236}">
              <a16:creationId xmlns:a16="http://schemas.microsoft.com/office/drawing/2014/main" id="{E169BFAE-C124-4955-A1DD-3A6D3188BF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39" name="Text Box 38">
          <a:extLst>
            <a:ext uri="{FF2B5EF4-FFF2-40B4-BE49-F238E27FC236}">
              <a16:creationId xmlns:a16="http://schemas.microsoft.com/office/drawing/2014/main" id="{119CA24D-D083-4704-B620-7C4FB51F51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0" name="Text Box 38">
          <a:extLst>
            <a:ext uri="{FF2B5EF4-FFF2-40B4-BE49-F238E27FC236}">
              <a16:creationId xmlns:a16="http://schemas.microsoft.com/office/drawing/2014/main" id="{6C2D1FE4-B664-4F10-BFA6-EFE2B4FDEF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1" name="Text Box 38">
          <a:extLst>
            <a:ext uri="{FF2B5EF4-FFF2-40B4-BE49-F238E27FC236}">
              <a16:creationId xmlns:a16="http://schemas.microsoft.com/office/drawing/2014/main" id="{D4D6A032-588E-4651-B6DC-2DE76130AE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2" name="Text Box 2">
          <a:extLst>
            <a:ext uri="{FF2B5EF4-FFF2-40B4-BE49-F238E27FC236}">
              <a16:creationId xmlns:a16="http://schemas.microsoft.com/office/drawing/2014/main" id="{66007F61-18C3-494A-9556-DFAD5B0760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3" name="Text Box 76">
          <a:extLst>
            <a:ext uri="{FF2B5EF4-FFF2-40B4-BE49-F238E27FC236}">
              <a16:creationId xmlns:a16="http://schemas.microsoft.com/office/drawing/2014/main" id="{BC8FF5D0-8D9C-416D-AA56-F6A7880CED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4" name="Text Box 77">
          <a:extLst>
            <a:ext uri="{FF2B5EF4-FFF2-40B4-BE49-F238E27FC236}">
              <a16:creationId xmlns:a16="http://schemas.microsoft.com/office/drawing/2014/main" id="{3D28D6DE-B796-4E8E-8FFC-B593690B1D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5" name="Text Box 78">
          <a:extLst>
            <a:ext uri="{FF2B5EF4-FFF2-40B4-BE49-F238E27FC236}">
              <a16:creationId xmlns:a16="http://schemas.microsoft.com/office/drawing/2014/main" id="{63CDC3D1-C170-4AEF-BC54-B9C4AFC625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6" name="Text Box 2">
          <a:extLst>
            <a:ext uri="{FF2B5EF4-FFF2-40B4-BE49-F238E27FC236}">
              <a16:creationId xmlns:a16="http://schemas.microsoft.com/office/drawing/2014/main" id="{A9D38A07-BDE1-4D3A-B980-F89D2D8060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id="{5BF1C542-5EA6-4CB7-9BA3-E1AECF4E50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8" name="Text Box 46">
          <a:extLst>
            <a:ext uri="{FF2B5EF4-FFF2-40B4-BE49-F238E27FC236}">
              <a16:creationId xmlns:a16="http://schemas.microsoft.com/office/drawing/2014/main" id="{44E4CAA1-E7C0-47B3-A16F-E6369B3A2D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49" name="Text Box 43">
          <a:extLst>
            <a:ext uri="{FF2B5EF4-FFF2-40B4-BE49-F238E27FC236}">
              <a16:creationId xmlns:a16="http://schemas.microsoft.com/office/drawing/2014/main" id="{4074E489-B69F-4939-846E-341ABFA590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0" name="Text Box 3">
          <a:extLst>
            <a:ext uri="{FF2B5EF4-FFF2-40B4-BE49-F238E27FC236}">
              <a16:creationId xmlns:a16="http://schemas.microsoft.com/office/drawing/2014/main" id="{AEA2F999-B058-4ABB-BC2E-AA136AD5B5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1" name="Text Box 3">
          <a:extLst>
            <a:ext uri="{FF2B5EF4-FFF2-40B4-BE49-F238E27FC236}">
              <a16:creationId xmlns:a16="http://schemas.microsoft.com/office/drawing/2014/main" id="{6A6AC812-A663-4B22-BA3C-D38CDB1661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2" name="Text Box 3">
          <a:extLst>
            <a:ext uri="{FF2B5EF4-FFF2-40B4-BE49-F238E27FC236}">
              <a16:creationId xmlns:a16="http://schemas.microsoft.com/office/drawing/2014/main" id="{54FE0D8C-6E52-48F0-9752-98295AA9CC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3" name="Text Box 3">
          <a:extLst>
            <a:ext uri="{FF2B5EF4-FFF2-40B4-BE49-F238E27FC236}">
              <a16:creationId xmlns:a16="http://schemas.microsoft.com/office/drawing/2014/main" id="{E845745E-CF25-4879-9F2D-4548C89B48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4" name="Text Box 3">
          <a:extLst>
            <a:ext uri="{FF2B5EF4-FFF2-40B4-BE49-F238E27FC236}">
              <a16:creationId xmlns:a16="http://schemas.microsoft.com/office/drawing/2014/main" id="{A7C34FB2-ACB7-4C2E-8911-91B8A89E7D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5" name="Text Box 3">
          <a:extLst>
            <a:ext uri="{FF2B5EF4-FFF2-40B4-BE49-F238E27FC236}">
              <a16:creationId xmlns:a16="http://schemas.microsoft.com/office/drawing/2014/main" id="{E33AC707-E4B8-4560-92DE-5E7650D77D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6" name="Text Box 3">
          <a:extLst>
            <a:ext uri="{FF2B5EF4-FFF2-40B4-BE49-F238E27FC236}">
              <a16:creationId xmlns:a16="http://schemas.microsoft.com/office/drawing/2014/main" id="{07158840-3803-46EE-8AB2-C638A89641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7" name="Text Box 3">
          <a:extLst>
            <a:ext uri="{FF2B5EF4-FFF2-40B4-BE49-F238E27FC236}">
              <a16:creationId xmlns:a16="http://schemas.microsoft.com/office/drawing/2014/main" id="{D4DA4C9A-43DB-4852-B731-97CEC7B826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8" name="Text Box 3">
          <a:extLst>
            <a:ext uri="{FF2B5EF4-FFF2-40B4-BE49-F238E27FC236}">
              <a16:creationId xmlns:a16="http://schemas.microsoft.com/office/drawing/2014/main" id="{D89F5DBA-00A6-4291-9F99-01D60C609C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59" name="Text Box 3">
          <a:extLst>
            <a:ext uri="{FF2B5EF4-FFF2-40B4-BE49-F238E27FC236}">
              <a16:creationId xmlns:a16="http://schemas.microsoft.com/office/drawing/2014/main" id="{F8CFBBAE-B492-40D6-98B9-03EE3FC86B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0" name="Text Box 3">
          <a:extLst>
            <a:ext uri="{FF2B5EF4-FFF2-40B4-BE49-F238E27FC236}">
              <a16:creationId xmlns:a16="http://schemas.microsoft.com/office/drawing/2014/main" id="{2CB9E9AF-1ECF-480E-90A6-E7194C44D7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1" name="Text Box 3">
          <a:extLst>
            <a:ext uri="{FF2B5EF4-FFF2-40B4-BE49-F238E27FC236}">
              <a16:creationId xmlns:a16="http://schemas.microsoft.com/office/drawing/2014/main" id="{1E35819A-CDBF-470B-AA45-5A1AA60C08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2" name="Text Box 3">
          <a:extLst>
            <a:ext uri="{FF2B5EF4-FFF2-40B4-BE49-F238E27FC236}">
              <a16:creationId xmlns:a16="http://schemas.microsoft.com/office/drawing/2014/main" id="{3C455E3F-7045-4486-B922-D96F1D2C0C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3" name="Text Box 3">
          <a:extLst>
            <a:ext uri="{FF2B5EF4-FFF2-40B4-BE49-F238E27FC236}">
              <a16:creationId xmlns:a16="http://schemas.microsoft.com/office/drawing/2014/main" id="{85359E79-CC3F-4D2D-8940-1D398EC24D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4" name="Text Box 3">
          <a:extLst>
            <a:ext uri="{FF2B5EF4-FFF2-40B4-BE49-F238E27FC236}">
              <a16:creationId xmlns:a16="http://schemas.microsoft.com/office/drawing/2014/main" id="{5E9CBB61-B539-4BFF-BFBC-30124272F4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5" name="Text Box 3">
          <a:extLst>
            <a:ext uri="{FF2B5EF4-FFF2-40B4-BE49-F238E27FC236}">
              <a16:creationId xmlns:a16="http://schemas.microsoft.com/office/drawing/2014/main" id="{55322BCF-F1A7-49C6-9C41-EA691D2F3D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6" name="Text Box 3">
          <a:extLst>
            <a:ext uri="{FF2B5EF4-FFF2-40B4-BE49-F238E27FC236}">
              <a16:creationId xmlns:a16="http://schemas.microsoft.com/office/drawing/2014/main" id="{60E7B57E-F77E-43BA-923A-9061E5BAA6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7" name="Text Box 3">
          <a:extLst>
            <a:ext uri="{FF2B5EF4-FFF2-40B4-BE49-F238E27FC236}">
              <a16:creationId xmlns:a16="http://schemas.microsoft.com/office/drawing/2014/main" id="{EB009B70-4045-4A92-B697-1005A13FE1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8" name="Text Box 3">
          <a:extLst>
            <a:ext uri="{FF2B5EF4-FFF2-40B4-BE49-F238E27FC236}">
              <a16:creationId xmlns:a16="http://schemas.microsoft.com/office/drawing/2014/main" id="{3AEB969F-2DF8-441A-88FE-111480AD4F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69" name="Text Box 3">
          <a:extLst>
            <a:ext uri="{FF2B5EF4-FFF2-40B4-BE49-F238E27FC236}">
              <a16:creationId xmlns:a16="http://schemas.microsoft.com/office/drawing/2014/main" id="{A201A806-6C87-43AA-9268-5B36A3A129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0" name="Text Box 3">
          <a:extLst>
            <a:ext uri="{FF2B5EF4-FFF2-40B4-BE49-F238E27FC236}">
              <a16:creationId xmlns:a16="http://schemas.microsoft.com/office/drawing/2014/main" id="{7623E6FD-D957-40DE-8B07-A4A868B706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1" name="Text Box 3">
          <a:extLst>
            <a:ext uri="{FF2B5EF4-FFF2-40B4-BE49-F238E27FC236}">
              <a16:creationId xmlns:a16="http://schemas.microsoft.com/office/drawing/2014/main" id="{14849579-381D-408A-8E16-9ADC7D3949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2" name="Text Box 3">
          <a:extLst>
            <a:ext uri="{FF2B5EF4-FFF2-40B4-BE49-F238E27FC236}">
              <a16:creationId xmlns:a16="http://schemas.microsoft.com/office/drawing/2014/main" id="{255D754E-FABD-4FB1-BB81-8568D51F6F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3" name="Text Box 3">
          <a:extLst>
            <a:ext uri="{FF2B5EF4-FFF2-40B4-BE49-F238E27FC236}">
              <a16:creationId xmlns:a16="http://schemas.microsoft.com/office/drawing/2014/main" id="{FD5C4DE0-09A5-4624-87CD-F2B467307B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4" name="Text Box 3">
          <a:extLst>
            <a:ext uri="{FF2B5EF4-FFF2-40B4-BE49-F238E27FC236}">
              <a16:creationId xmlns:a16="http://schemas.microsoft.com/office/drawing/2014/main" id="{BCACF90B-AAB6-4683-81E6-46B213F94A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5" name="Text Box 3">
          <a:extLst>
            <a:ext uri="{FF2B5EF4-FFF2-40B4-BE49-F238E27FC236}">
              <a16:creationId xmlns:a16="http://schemas.microsoft.com/office/drawing/2014/main" id="{7F5FA453-029E-4B66-895A-75B3E82BA3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6" name="Text Box 3">
          <a:extLst>
            <a:ext uri="{FF2B5EF4-FFF2-40B4-BE49-F238E27FC236}">
              <a16:creationId xmlns:a16="http://schemas.microsoft.com/office/drawing/2014/main" id="{1841AE38-AFAA-4330-8AA4-BE2221F959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7" name="Text Box 3">
          <a:extLst>
            <a:ext uri="{FF2B5EF4-FFF2-40B4-BE49-F238E27FC236}">
              <a16:creationId xmlns:a16="http://schemas.microsoft.com/office/drawing/2014/main" id="{92CA5B70-AA02-4FC9-BC5C-4DEB631383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8" name="Text Box 3">
          <a:extLst>
            <a:ext uri="{FF2B5EF4-FFF2-40B4-BE49-F238E27FC236}">
              <a16:creationId xmlns:a16="http://schemas.microsoft.com/office/drawing/2014/main" id="{E7163887-3B49-459A-8373-84FD75D75B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79" name="Text Box 3">
          <a:extLst>
            <a:ext uri="{FF2B5EF4-FFF2-40B4-BE49-F238E27FC236}">
              <a16:creationId xmlns:a16="http://schemas.microsoft.com/office/drawing/2014/main" id="{F683725C-86A4-48A2-B3EE-E88BCABEAE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0" name="Text Box 3">
          <a:extLst>
            <a:ext uri="{FF2B5EF4-FFF2-40B4-BE49-F238E27FC236}">
              <a16:creationId xmlns:a16="http://schemas.microsoft.com/office/drawing/2014/main" id="{5F390DC0-1C1E-4DB3-9EE2-91F2CCC044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1" name="Text Box 3">
          <a:extLst>
            <a:ext uri="{FF2B5EF4-FFF2-40B4-BE49-F238E27FC236}">
              <a16:creationId xmlns:a16="http://schemas.microsoft.com/office/drawing/2014/main" id="{4C2860ED-E110-46EF-B4BC-B4778149C0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2" name="Text Box 3">
          <a:extLst>
            <a:ext uri="{FF2B5EF4-FFF2-40B4-BE49-F238E27FC236}">
              <a16:creationId xmlns:a16="http://schemas.microsoft.com/office/drawing/2014/main" id="{853357A3-0082-454A-8EA6-A404B9B5DC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3" name="Text Box 3">
          <a:extLst>
            <a:ext uri="{FF2B5EF4-FFF2-40B4-BE49-F238E27FC236}">
              <a16:creationId xmlns:a16="http://schemas.microsoft.com/office/drawing/2014/main" id="{B69EB443-BB8C-47B7-96B1-B03DA9D002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4" name="Text Box 3">
          <a:extLst>
            <a:ext uri="{FF2B5EF4-FFF2-40B4-BE49-F238E27FC236}">
              <a16:creationId xmlns:a16="http://schemas.microsoft.com/office/drawing/2014/main" id="{3F2721FD-9FA7-466E-912F-5ED6137282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5" name="Text Box 3">
          <a:extLst>
            <a:ext uri="{FF2B5EF4-FFF2-40B4-BE49-F238E27FC236}">
              <a16:creationId xmlns:a16="http://schemas.microsoft.com/office/drawing/2014/main" id="{D605BD16-5D29-450B-8AE4-E478B38163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6" name="Text Box 3">
          <a:extLst>
            <a:ext uri="{FF2B5EF4-FFF2-40B4-BE49-F238E27FC236}">
              <a16:creationId xmlns:a16="http://schemas.microsoft.com/office/drawing/2014/main" id="{18328DEE-F36B-4FF2-9B12-458804D55F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7" name="Text Box 3">
          <a:extLst>
            <a:ext uri="{FF2B5EF4-FFF2-40B4-BE49-F238E27FC236}">
              <a16:creationId xmlns:a16="http://schemas.microsoft.com/office/drawing/2014/main" id="{09BC8A49-9EDE-4BAB-B46A-D80F6129F0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8" name="Text Box 3">
          <a:extLst>
            <a:ext uri="{FF2B5EF4-FFF2-40B4-BE49-F238E27FC236}">
              <a16:creationId xmlns:a16="http://schemas.microsoft.com/office/drawing/2014/main" id="{DB73AA30-8E65-4A56-8D79-D1D28CB662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89" name="Text Box 3">
          <a:extLst>
            <a:ext uri="{FF2B5EF4-FFF2-40B4-BE49-F238E27FC236}">
              <a16:creationId xmlns:a16="http://schemas.microsoft.com/office/drawing/2014/main" id="{31EC1713-EF93-49D3-99E7-08F695DE76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0" name="Text Box 3">
          <a:extLst>
            <a:ext uri="{FF2B5EF4-FFF2-40B4-BE49-F238E27FC236}">
              <a16:creationId xmlns:a16="http://schemas.microsoft.com/office/drawing/2014/main" id="{11287817-9764-49B2-8A50-80B21C22E1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1" name="Text Box 3">
          <a:extLst>
            <a:ext uri="{FF2B5EF4-FFF2-40B4-BE49-F238E27FC236}">
              <a16:creationId xmlns:a16="http://schemas.microsoft.com/office/drawing/2014/main" id="{9519FFF4-CD23-4178-8A84-8AD718BFEE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2" name="Text Box 3">
          <a:extLst>
            <a:ext uri="{FF2B5EF4-FFF2-40B4-BE49-F238E27FC236}">
              <a16:creationId xmlns:a16="http://schemas.microsoft.com/office/drawing/2014/main" id="{4312DFB9-4FD4-40F4-A1E5-E620B4654F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3" name="Text Box 3">
          <a:extLst>
            <a:ext uri="{FF2B5EF4-FFF2-40B4-BE49-F238E27FC236}">
              <a16:creationId xmlns:a16="http://schemas.microsoft.com/office/drawing/2014/main" id="{9900006F-CDA1-4574-A1A3-D3694BBE1F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4" name="Text Box 3">
          <a:extLst>
            <a:ext uri="{FF2B5EF4-FFF2-40B4-BE49-F238E27FC236}">
              <a16:creationId xmlns:a16="http://schemas.microsoft.com/office/drawing/2014/main" id="{190FF0B6-13D7-49DF-9CD8-FD4D168264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5" name="Text Box 3">
          <a:extLst>
            <a:ext uri="{FF2B5EF4-FFF2-40B4-BE49-F238E27FC236}">
              <a16:creationId xmlns:a16="http://schemas.microsoft.com/office/drawing/2014/main" id="{7A361700-53E7-48C3-90C3-9E0554962F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6" name="Text Box 3">
          <a:extLst>
            <a:ext uri="{FF2B5EF4-FFF2-40B4-BE49-F238E27FC236}">
              <a16:creationId xmlns:a16="http://schemas.microsoft.com/office/drawing/2014/main" id="{0B6DED97-FA8B-474C-A11A-2C0E6CF46F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7" name="Text Box 3">
          <a:extLst>
            <a:ext uri="{FF2B5EF4-FFF2-40B4-BE49-F238E27FC236}">
              <a16:creationId xmlns:a16="http://schemas.microsoft.com/office/drawing/2014/main" id="{70C65E00-79B3-4B74-9989-0E97D429C7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8" name="Text Box 3">
          <a:extLst>
            <a:ext uri="{FF2B5EF4-FFF2-40B4-BE49-F238E27FC236}">
              <a16:creationId xmlns:a16="http://schemas.microsoft.com/office/drawing/2014/main" id="{12678D2B-0596-4D55-91F1-8F35A6A22A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399" name="Text Box 3">
          <a:extLst>
            <a:ext uri="{FF2B5EF4-FFF2-40B4-BE49-F238E27FC236}">
              <a16:creationId xmlns:a16="http://schemas.microsoft.com/office/drawing/2014/main" id="{B900486B-2A86-4D6F-89E6-12DA53A753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0" name="Text Box 3">
          <a:extLst>
            <a:ext uri="{FF2B5EF4-FFF2-40B4-BE49-F238E27FC236}">
              <a16:creationId xmlns:a16="http://schemas.microsoft.com/office/drawing/2014/main" id="{D8539F61-C3F6-4059-BE25-AFFE48CB35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1" name="Text Box 3">
          <a:extLst>
            <a:ext uri="{FF2B5EF4-FFF2-40B4-BE49-F238E27FC236}">
              <a16:creationId xmlns:a16="http://schemas.microsoft.com/office/drawing/2014/main" id="{097B3ACA-D294-40B6-A823-3C57AEAA60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2" name="Text Box 3">
          <a:extLst>
            <a:ext uri="{FF2B5EF4-FFF2-40B4-BE49-F238E27FC236}">
              <a16:creationId xmlns:a16="http://schemas.microsoft.com/office/drawing/2014/main" id="{32CC9AC3-9DB0-4784-B318-E01A5E74C7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3" name="Text Box 3">
          <a:extLst>
            <a:ext uri="{FF2B5EF4-FFF2-40B4-BE49-F238E27FC236}">
              <a16:creationId xmlns:a16="http://schemas.microsoft.com/office/drawing/2014/main" id="{5353231A-ABAC-4E03-92CD-5AA708552F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4" name="Text Box 3">
          <a:extLst>
            <a:ext uri="{FF2B5EF4-FFF2-40B4-BE49-F238E27FC236}">
              <a16:creationId xmlns:a16="http://schemas.microsoft.com/office/drawing/2014/main" id="{F2C8170A-D893-4B59-A829-73C3C03FD9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5" name="Text Box 3">
          <a:extLst>
            <a:ext uri="{FF2B5EF4-FFF2-40B4-BE49-F238E27FC236}">
              <a16:creationId xmlns:a16="http://schemas.microsoft.com/office/drawing/2014/main" id="{0BCBAA27-78EB-44D9-80AE-DBCA102BAA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6" name="Text Box 3">
          <a:extLst>
            <a:ext uri="{FF2B5EF4-FFF2-40B4-BE49-F238E27FC236}">
              <a16:creationId xmlns:a16="http://schemas.microsoft.com/office/drawing/2014/main" id="{634FF6FA-C001-4343-A8B0-EA1FE41C20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7" name="Text Box 3">
          <a:extLst>
            <a:ext uri="{FF2B5EF4-FFF2-40B4-BE49-F238E27FC236}">
              <a16:creationId xmlns:a16="http://schemas.microsoft.com/office/drawing/2014/main" id="{7C9B2235-65BA-4667-945A-22DC81685B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8" name="Text Box 3">
          <a:extLst>
            <a:ext uri="{FF2B5EF4-FFF2-40B4-BE49-F238E27FC236}">
              <a16:creationId xmlns:a16="http://schemas.microsoft.com/office/drawing/2014/main" id="{C7E4DCB2-CA6A-4417-B419-759DF2C3F5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09" name="Text Box 3">
          <a:extLst>
            <a:ext uri="{FF2B5EF4-FFF2-40B4-BE49-F238E27FC236}">
              <a16:creationId xmlns:a16="http://schemas.microsoft.com/office/drawing/2014/main" id="{7DFCA737-9040-4D84-9771-BDAF10955D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0" name="Text Box 3">
          <a:extLst>
            <a:ext uri="{FF2B5EF4-FFF2-40B4-BE49-F238E27FC236}">
              <a16:creationId xmlns:a16="http://schemas.microsoft.com/office/drawing/2014/main" id="{5A352BF5-083E-4100-94DD-2876E5297A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1" name="Text Box 3">
          <a:extLst>
            <a:ext uri="{FF2B5EF4-FFF2-40B4-BE49-F238E27FC236}">
              <a16:creationId xmlns:a16="http://schemas.microsoft.com/office/drawing/2014/main" id="{B89795B5-D481-4A06-94FB-3B8AA8927B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2" name="Text Box 3">
          <a:extLst>
            <a:ext uri="{FF2B5EF4-FFF2-40B4-BE49-F238E27FC236}">
              <a16:creationId xmlns:a16="http://schemas.microsoft.com/office/drawing/2014/main" id="{8890892A-1390-4339-AB52-B9B3999B75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3" name="Text Box 3">
          <a:extLst>
            <a:ext uri="{FF2B5EF4-FFF2-40B4-BE49-F238E27FC236}">
              <a16:creationId xmlns:a16="http://schemas.microsoft.com/office/drawing/2014/main" id="{F6E53154-31F6-4237-9716-4E3C5DECBC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4" name="Text Box 3">
          <a:extLst>
            <a:ext uri="{FF2B5EF4-FFF2-40B4-BE49-F238E27FC236}">
              <a16:creationId xmlns:a16="http://schemas.microsoft.com/office/drawing/2014/main" id="{0EEA2824-E5DB-4773-9C72-E0FC8E07D7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5" name="Text Box 3">
          <a:extLst>
            <a:ext uri="{FF2B5EF4-FFF2-40B4-BE49-F238E27FC236}">
              <a16:creationId xmlns:a16="http://schemas.microsoft.com/office/drawing/2014/main" id="{B6D7AA7C-E90F-4F78-9F7E-90B733E086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6" name="Text Box 3">
          <a:extLst>
            <a:ext uri="{FF2B5EF4-FFF2-40B4-BE49-F238E27FC236}">
              <a16:creationId xmlns:a16="http://schemas.microsoft.com/office/drawing/2014/main" id="{D2275CD3-75D2-4D30-816C-40E66CDD76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7" name="Text Box 3">
          <a:extLst>
            <a:ext uri="{FF2B5EF4-FFF2-40B4-BE49-F238E27FC236}">
              <a16:creationId xmlns:a16="http://schemas.microsoft.com/office/drawing/2014/main" id="{BBFEC13E-90D4-4580-B5C7-9F338591D6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8" name="Text Box 3">
          <a:extLst>
            <a:ext uri="{FF2B5EF4-FFF2-40B4-BE49-F238E27FC236}">
              <a16:creationId xmlns:a16="http://schemas.microsoft.com/office/drawing/2014/main" id="{749CE408-849D-4B86-B0BA-0DEFBE8E2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19" name="Text Box 3">
          <a:extLst>
            <a:ext uri="{FF2B5EF4-FFF2-40B4-BE49-F238E27FC236}">
              <a16:creationId xmlns:a16="http://schemas.microsoft.com/office/drawing/2014/main" id="{E07AF280-652D-4C05-9786-ED7B1A5E55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0" name="Text Box 3">
          <a:extLst>
            <a:ext uri="{FF2B5EF4-FFF2-40B4-BE49-F238E27FC236}">
              <a16:creationId xmlns:a16="http://schemas.microsoft.com/office/drawing/2014/main" id="{295FACCC-5DEA-4975-92EA-9419E3F329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1" name="Text Box 3">
          <a:extLst>
            <a:ext uri="{FF2B5EF4-FFF2-40B4-BE49-F238E27FC236}">
              <a16:creationId xmlns:a16="http://schemas.microsoft.com/office/drawing/2014/main" id="{AC1C3592-2716-400D-8F57-8D0347A017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2" name="Text Box 3">
          <a:extLst>
            <a:ext uri="{FF2B5EF4-FFF2-40B4-BE49-F238E27FC236}">
              <a16:creationId xmlns:a16="http://schemas.microsoft.com/office/drawing/2014/main" id="{49951DF5-110B-4F62-901E-DC7A20A202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3" name="Text Box 3">
          <a:extLst>
            <a:ext uri="{FF2B5EF4-FFF2-40B4-BE49-F238E27FC236}">
              <a16:creationId xmlns:a16="http://schemas.microsoft.com/office/drawing/2014/main" id="{EBAD6D78-B662-433F-B77C-2D5C7B23E3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4" name="Text Box 3">
          <a:extLst>
            <a:ext uri="{FF2B5EF4-FFF2-40B4-BE49-F238E27FC236}">
              <a16:creationId xmlns:a16="http://schemas.microsoft.com/office/drawing/2014/main" id="{A70DB011-8D27-46C5-93C6-8F1DD5924D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5" name="Text Box 3">
          <a:extLst>
            <a:ext uri="{FF2B5EF4-FFF2-40B4-BE49-F238E27FC236}">
              <a16:creationId xmlns:a16="http://schemas.microsoft.com/office/drawing/2014/main" id="{4A91E831-8E5B-43AB-B312-06D771A2BA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6" name="Text Box 3">
          <a:extLst>
            <a:ext uri="{FF2B5EF4-FFF2-40B4-BE49-F238E27FC236}">
              <a16:creationId xmlns:a16="http://schemas.microsoft.com/office/drawing/2014/main" id="{B13799E1-1814-4066-9F9C-11E2A60EF6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7" name="Text Box 3">
          <a:extLst>
            <a:ext uri="{FF2B5EF4-FFF2-40B4-BE49-F238E27FC236}">
              <a16:creationId xmlns:a16="http://schemas.microsoft.com/office/drawing/2014/main" id="{07158C0A-D9B5-4D48-BEEC-5F85F0B551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8" name="Text Box 3">
          <a:extLst>
            <a:ext uri="{FF2B5EF4-FFF2-40B4-BE49-F238E27FC236}">
              <a16:creationId xmlns:a16="http://schemas.microsoft.com/office/drawing/2014/main" id="{70CF1C01-8DBF-4DC1-A56E-48E82D83E1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29" name="Text Box 3">
          <a:extLst>
            <a:ext uri="{FF2B5EF4-FFF2-40B4-BE49-F238E27FC236}">
              <a16:creationId xmlns:a16="http://schemas.microsoft.com/office/drawing/2014/main" id="{D1E6BA6A-8C6F-4F4E-800A-9016543F31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0" name="Text Box 3">
          <a:extLst>
            <a:ext uri="{FF2B5EF4-FFF2-40B4-BE49-F238E27FC236}">
              <a16:creationId xmlns:a16="http://schemas.microsoft.com/office/drawing/2014/main" id="{83906D35-9221-44EB-97EF-1ACF61FAE8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1" name="Text Box 3">
          <a:extLst>
            <a:ext uri="{FF2B5EF4-FFF2-40B4-BE49-F238E27FC236}">
              <a16:creationId xmlns:a16="http://schemas.microsoft.com/office/drawing/2014/main" id="{3A0DF71F-4A25-4327-99BD-BFCD43BEF7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2" name="Text Box 3">
          <a:extLst>
            <a:ext uri="{FF2B5EF4-FFF2-40B4-BE49-F238E27FC236}">
              <a16:creationId xmlns:a16="http://schemas.microsoft.com/office/drawing/2014/main" id="{15BDC651-49DE-4AE3-8616-60418C9124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3" name="Text Box 3">
          <a:extLst>
            <a:ext uri="{FF2B5EF4-FFF2-40B4-BE49-F238E27FC236}">
              <a16:creationId xmlns:a16="http://schemas.microsoft.com/office/drawing/2014/main" id="{4BF4F255-9E32-4053-9263-F5A2862D4D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4" name="Text Box 3">
          <a:extLst>
            <a:ext uri="{FF2B5EF4-FFF2-40B4-BE49-F238E27FC236}">
              <a16:creationId xmlns:a16="http://schemas.microsoft.com/office/drawing/2014/main" id="{6EA28C76-963D-4B36-B3CA-A3038F93E0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5" name="Text Box 3">
          <a:extLst>
            <a:ext uri="{FF2B5EF4-FFF2-40B4-BE49-F238E27FC236}">
              <a16:creationId xmlns:a16="http://schemas.microsoft.com/office/drawing/2014/main" id="{FBF1F3BD-D2F8-4351-870A-3CC1CF3CE0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6" name="Text Box 3">
          <a:extLst>
            <a:ext uri="{FF2B5EF4-FFF2-40B4-BE49-F238E27FC236}">
              <a16:creationId xmlns:a16="http://schemas.microsoft.com/office/drawing/2014/main" id="{41F82B61-93A4-40DB-A5E1-C1460FDD0A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7" name="Text Box 3">
          <a:extLst>
            <a:ext uri="{FF2B5EF4-FFF2-40B4-BE49-F238E27FC236}">
              <a16:creationId xmlns:a16="http://schemas.microsoft.com/office/drawing/2014/main" id="{8B5DD93C-A6D8-4D4F-871C-D5943CD86A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8" name="Text Box 3">
          <a:extLst>
            <a:ext uri="{FF2B5EF4-FFF2-40B4-BE49-F238E27FC236}">
              <a16:creationId xmlns:a16="http://schemas.microsoft.com/office/drawing/2014/main" id="{0E74CFA8-DFE1-46EE-A33B-DBC7957EC4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39" name="Text Box 3">
          <a:extLst>
            <a:ext uri="{FF2B5EF4-FFF2-40B4-BE49-F238E27FC236}">
              <a16:creationId xmlns:a16="http://schemas.microsoft.com/office/drawing/2014/main" id="{70AB13B7-C964-4603-AAD0-67E6590D4D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0" name="Text Box 3">
          <a:extLst>
            <a:ext uri="{FF2B5EF4-FFF2-40B4-BE49-F238E27FC236}">
              <a16:creationId xmlns:a16="http://schemas.microsoft.com/office/drawing/2014/main" id="{3B8B12D3-B79C-44DA-8DFB-E7F977E5C6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1" name="Text Box 3">
          <a:extLst>
            <a:ext uri="{FF2B5EF4-FFF2-40B4-BE49-F238E27FC236}">
              <a16:creationId xmlns:a16="http://schemas.microsoft.com/office/drawing/2014/main" id="{FAA1DF17-0568-4A57-8762-9F0111E104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2" name="Text Box 3">
          <a:extLst>
            <a:ext uri="{FF2B5EF4-FFF2-40B4-BE49-F238E27FC236}">
              <a16:creationId xmlns:a16="http://schemas.microsoft.com/office/drawing/2014/main" id="{3EE55BB9-73A9-48DF-8DEC-CE8EAF84F7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3" name="Text Box 3">
          <a:extLst>
            <a:ext uri="{FF2B5EF4-FFF2-40B4-BE49-F238E27FC236}">
              <a16:creationId xmlns:a16="http://schemas.microsoft.com/office/drawing/2014/main" id="{35D05F13-A734-43F7-9E80-586FB931E0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4" name="Text Box 3">
          <a:extLst>
            <a:ext uri="{FF2B5EF4-FFF2-40B4-BE49-F238E27FC236}">
              <a16:creationId xmlns:a16="http://schemas.microsoft.com/office/drawing/2014/main" id="{9E0DABA7-E547-408D-8A7E-EC07C845D8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5" name="Text Box 3">
          <a:extLst>
            <a:ext uri="{FF2B5EF4-FFF2-40B4-BE49-F238E27FC236}">
              <a16:creationId xmlns:a16="http://schemas.microsoft.com/office/drawing/2014/main" id="{0F3DE1A4-2938-43AA-A902-4874B9D29A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6" name="Text Box 3">
          <a:extLst>
            <a:ext uri="{FF2B5EF4-FFF2-40B4-BE49-F238E27FC236}">
              <a16:creationId xmlns:a16="http://schemas.microsoft.com/office/drawing/2014/main" id="{03F421B9-C36B-4DBF-9B6E-6D0E1050C7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7" name="Text Box 3">
          <a:extLst>
            <a:ext uri="{FF2B5EF4-FFF2-40B4-BE49-F238E27FC236}">
              <a16:creationId xmlns:a16="http://schemas.microsoft.com/office/drawing/2014/main" id="{01D04153-E1A2-41B8-A5B4-C7BC599D34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8" name="Text Box 3">
          <a:extLst>
            <a:ext uri="{FF2B5EF4-FFF2-40B4-BE49-F238E27FC236}">
              <a16:creationId xmlns:a16="http://schemas.microsoft.com/office/drawing/2014/main" id="{26F497D3-5695-475B-A473-67BD65988B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49" name="Text Box 3">
          <a:extLst>
            <a:ext uri="{FF2B5EF4-FFF2-40B4-BE49-F238E27FC236}">
              <a16:creationId xmlns:a16="http://schemas.microsoft.com/office/drawing/2014/main" id="{4B7C2F34-8C14-4EE4-ADAE-F29D34738D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0" name="Text Box 3">
          <a:extLst>
            <a:ext uri="{FF2B5EF4-FFF2-40B4-BE49-F238E27FC236}">
              <a16:creationId xmlns:a16="http://schemas.microsoft.com/office/drawing/2014/main" id="{72626B9A-AF41-4CD7-9B53-86BC36D450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1" name="Text Box 3">
          <a:extLst>
            <a:ext uri="{FF2B5EF4-FFF2-40B4-BE49-F238E27FC236}">
              <a16:creationId xmlns:a16="http://schemas.microsoft.com/office/drawing/2014/main" id="{61CEAFA3-2C85-4184-BA26-3C648D7FE1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2" name="Text Box 3">
          <a:extLst>
            <a:ext uri="{FF2B5EF4-FFF2-40B4-BE49-F238E27FC236}">
              <a16:creationId xmlns:a16="http://schemas.microsoft.com/office/drawing/2014/main" id="{1582C084-8ED3-495D-9396-1F9A6CC227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3" name="Text Box 3">
          <a:extLst>
            <a:ext uri="{FF2B5EF4-FFF2-40B4-BE49-F238E27FC236}">
              <a16:creationId xmlns:a16="http://schemas.microsoft.com/office/drawing/2014/main" id="{8E422A09-D23A-43E6-944C-475CCC883E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4" name="Text Box 3">
          <a:extLst>
            <a:ext uri="{FF2B5EF4-FFF2-40B4-BE49-F238E27FC236}">
              <a16:creationId xmlns:a16="http://schemas.microsoft.com/office/drawing/2014/main" id="{B7DB89B9-BB88-47E4-9135-0A948C1D5D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5" name="Text Box 3">
          <a:extLst>
            <a:ext uri="{FF2B5EF4-FFF2-40B4-BE49-F238E27FC236}">
              <a16:creationId xmlns:a16="http://schemas.microsoft.com/office/drawing/2014/main" id="{9ADDA22A-DF2E-483D-909E-9D0FA321B0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6" name="Text Box 3">
          <a:extLst>
            <a:ext uri="{FF2B5EF4-FFF2-40B4-BE49-F238E27FC236}">
              <a16:creationId xmlns:a16="http://schemas.microsoft.com/office/drawing/2014/main" id="{04CF6310-0947-4617-AA60-11DEF3EEEE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7" name="Text Box 3">
          <a:extLst>
            <a:ext uri="{FF2B5EF4-FFF2-40B4-BE49-F238E27FC236}">
              <a16:creationId xmlns:a16="http://schemas.microsoft.com/office/drawing/2014/main" id="{8E049F07-9A27-4ECA-B6D3-A668221EF7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8" name="Text Box 3">
          <a:extLst>
            <a:ext uri="{FF2B5EF4-FFF2-40B4-BE49-F238E27FC236}">
              <a16:creationId xmlns:a16="http://schemas.microsoft.com/office/drawing/2014/main" id="{455C15A8-A491-4473-8723-1F5FAD6AC0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59" name="Text Box 3">
          <a:extLst>
            <a:ext uri="{FF2B5EF4-FFF2-40B4-BE49-F238E27FC236}">
              <a16:creationId xmlns:a16="http://schemas.microsoft.com/office/drawing/2014/main" id="{7B8C3433-7A87-4E33-8024-93AB40220B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0" name="Text Box 3">
          <a:extLst>
            <a:ext uri="{FF2B5EF4-FFF2-40B4-BE49-F238E27FC236}">
              <a16:creationId xmlns:a16="http://schemas.microsoft.com/office/drawing/2014/main" id="{BD0E4523-2C08-4955-88C4-5BDB3AFCC1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1" name="Text Box 3">
          <a:extLst>
            <a:ext uri="{FF2B5EF4-FFF2-40B4-BE49-F238E27FC236}">
              <a16:creationId xmlns:a16="http://schemas.microsoft.com/office/drawing/2014/main" id="{5A4E6E52-3F29-4A71-B4B0-8359B70617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2" name="Text Box 3">
          <a:extLst>
            <a:ext uri="{FF2B5EF4-FFF2-40B4-BE49-F238E27FC236}">
              <a16:creationId xmlns:a16="http://schemas.microsoft.com/office/drawing/2014/main" id="{25AB7BDD-800E-47E8-A928-0B7CA3CB50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3" name="Text Box 3">
          <a:extLst>
            <a:ext uri="{FF2B5EF4-FFF2-40B4-BE49-F238E27FC236}">
              <a16:creationId xmlns:a16="http://schemas.microsoft.com/office/drawing/2014/main" id="{EF1E3277-3B17-4DBB-A46A-BEA8CCA1CA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4" name="Text Box 3">
          <a:extLst>
            <a:ext uri="{FF2B5EF4-FFF2-40B4-BE49-F238E27FC236}">
              <a16:creationId xmlns:a16="http://schemas.microsoft.com/office/drawing/2014/main" id="{27045149-7645-4A6F-A694-4E76DA6EEB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5" name="Text Box 3">
          <a:extLst>
            <a:ext uri="{FF2B5EF4-FFF2-40B4-BE49-F238E27FC236}">
              <a16:creationId xmlns:a16="http://schemas.microsoft.com/office/drawing/2014/main" id="{56F99529-7D38-4EC9-BFAD-F5A86DD788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6" name="Text Box 3">
          <a:extLst>
            <a:ext uri="{FF2B5EF4-FFF2-40B4-BE49-F238E27FC236}">
              <a16:creationId xmlns:a16="http://schemas.microsoft.com/office/drawing/2014/main" id="{C1611A65-F05F-46DB-BA66-E4303BEE14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7" name="Text Box 3">
          <a:extLst>
            <a:ext uri="{FF2B5EF4-FFF2-40B4-BE49-F238E27FC236}">
              <a16:creationId xmlns:a16="http://schemas.microsoft.com/office/drawing/2014/main" id="{BB224880-CB60-4A02-AC82-1ADF904483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8" name="Text Box 3">
          <a:extLst>
            <a:ext uri="{FF2B5EF4-FFF2-40B4-BE49-F238E27FC236}">
              <a16:creationId xmlns:a16="http://schemas.microsoft.com/office/drawing/2014/main" id="{657C3B22-77CD-40D0-99C4-A2EEB1E267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69" name="Text Box 3">
          <a:extLst>
            <a:ext uri="{FF2B5EF4-FFF2-40B4-BE49-F238E27FC236}">
              <a16:creationId xmlns:a16="http://schemas.microsoft.com/office/drawing/2014/main" id="{549CABFC-A8CC-488A-8D4E-C6E4B4EF02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0" name="Text Box 3">
          <a:extLst>
            <a:ext uri="{FF2B5EF4-FFF2-40B4-BE49-F238E27FC236}">
              <a16:creationId xmlns:a16="http://schemas.microsoft.com/office/drawing/2014/main" id="{8A8EB9F3-9D84-4098-B3D7-B34CE9241A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1" name="Text Box 3">
          <a:extLst>
            <a:ext uri="{FF2B5EF4-FFF2-40B4-BE49-F238E27FC236}">
              <a16:creationId xmlns:a16="http://schemas.microsoft.com/office/drawing/2014/main" id="{918CD571-8E8F-4876-BF04-C0716D2442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2" name="Text Box 3">
          <a:extLst>
            <a:ext uri="{FF2B5EF4-FFF2-40B4-BE49-F238E27FC236}">
              <a16:creationId xmlns:a16="http://schemas.microsoft.com/office/drawing/2014/main" id="{57783E64-C98F-4998-86A0-3249E7D918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3" name="Text Box 3">
          <a:extLst>
            <a:ext uri="{FF2B5EF4-FFF2-40B4-BE49-F238E27FC236}">
              <a16:creationId xmlns:a16="http://schemas.microsoft.com/office/drawing/2014/main" id="{7B008FD6-2D64-4225-A59B-CBD6F72F98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4" name="Text Box 3">
          <a:extLst>
            <a:ext uri="{FF2B5EF4-FFF2-40B4-BE49-F238E27FC236}">
              <a16:creationId xmlns:a16="http://schemas.microsoft.com/office/drawing/2014/main" id="{1C992EA1-D980-487C-BB9B-B715644B51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5" name="Text Box 3">
          <a:extLst>
            <a:ext uri="{FF2B5EF4-FFF2-40B4-BE49-F238E27FC236}">
              <a16:creationId xmlns:a16="http://schemas.microsoft.com/office/drawing/2014/main" id="{7E4B00F8-D153-4EAE-AB49-5632F45456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6" name="Text Box 3">
          <a:extLst>
            <a:ext uri="{FF2B5EF4-FFF2-40B4-BE49-F238E27FC236}">
              <a16:creationId xmlns:a16="http://schemas.microsoft.com/office/drawing/2014/main" id="{404C861D-570B-4183-A0D4-9613A1AB81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7" name="Text Box 3">
          <a:extLst>
            <a:ext uri="{FF2B5EF4-FFF2-40B4-BE49-F238E27FC236}">
              <a16:creationId xmlns:a16="http://schemas.microsoft.com/office/drawing/2014/main" id="{3529C719-7511-407A-A3A4-8AAD492BF7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8" name="Text Box 3">
          <a:extLst>
            <a:ext uri="{FF2B5EF4-FFF2-40B4-BE49-F238E27FC236}">
              <a16:creationId xmlns:a16="http://schemas.microsoft.com/office/drawing/2014/main" id="{2C4A3C5A-483F-43D5-9609-5F43F1ADAF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79" name="Text Box 3">
          <a:extLst>
            <a:ext uri="{FF2B5EF4-FFF2-40B4-BE49-F238E27FC236}">
              <a16:creationId xmlns:a16="http://schemas.microsoft.com/office/drawing/2014/main" id="{E0BD62BB-99B1-4839-A1D6-B122630EF4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0" name="Text Box 3">
          <a:extLst>
            <a:ext uri="{FF2B5EF4-FFF2-40B4-BE49-F238E27FC236}">
              <a16:creationId xmlns:a16="http://schemas.microsoft.com/office/drawing/2014/main" id="{E3F82304-4720-4B23-B871-7D9D08571F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1" name="Text Box 3">
          <a:extLst>
            <a:ext uri="{FF2B5EF4-FFF2-40B4-BE49-F238E27FC236}">
              <a16:creationId xmlns:a16="http://schemas.microsoft.com/office/drawing/2014/main" id="{D7A8BF05-328A-40E0-BE05-12F3FD53D3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2" name="Text Box 3">
          <a:extLst>
            <a:ext uri="{FF2B5EF4-FFF2-40B4-BE49-F238E27FC236}">
              <a16:creationId xmlns:a16="http://schemas.microsoft.com/office/drawing/2014/main" id="{9FD0187D-0418-4050-A7B1-5FF9A98A52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3" name="Text Box 3">
          <a:extLst>
            <a:ext uri="{FF2B5EF4-FFF2-40B4-BE49-F238E27FC236}">
              <a16:creationId xmlns:a16="http://schemas.microsoft.com/office/drawing/2014/main" id="{F1FD0976-3788-4F3A-8EBA-B232B11472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4" name="Text Box 3">
          <a:extLst>
            <a:ext uri="{FF2B5EF4-FFF2-40B4-BE49-F238E27FC236}">
              <a16:creationId xmlns:a16="http://schemas.microsoft.com/office/drawing/2014/main" id="{6970000E-2D81-4F74-AD36-A66BA98AAA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5" name="Text Box 3">
          <a:extLst>
            <a:ext uri="{FF2B5EF4-FFF2-40B4-BE49-F238E27FC236}">
              <a16:creationId xmlns:a16="http://schemas.microsoft.com/office/drawing/2014/main" id="{EFE119C8-958B-4144-8015-AC8FD9F42F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6" name="Text Box 3">
          <a:extLst>
            <a:ext uri="{FF2B5EF4-FFF2-40B4-BE49-F238E27FC236}">
              <a16:creationId xmlns:a16="http://schemas.microsoft.com/office/drawing/2014/main" id="{75C7B244-8F0E-4C7F-A6A9-51D5640502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7" name="Text Box 3">
          <a:extLst>
            <a:ext uri="{FF2B5EF4-FFF2-40B4-BE49-F238E27FC236}">
              <a16:creationId xmlns:a16="http://schemas.microsoft.com/office/drawing/2014/main" id="{076B7A01-F56B-4829-BE1D-CEE5B8BB4E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8" name="Text Box 3">
          <a:extLst>
            <a:ext uri="{FF2B5EF4-FFF2-40B4-BE49-F238E27FC236}">
              <a16:creationId xmlns:a16="http://schemas.microsoft.com/office/drawing/2014/main" id="{28A1B06A-1CA0-47A8-967F-BF803A9571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89" name="Text Box 3">
          <a:extLst>
            <a:ext uri="{FF2B5EF4-FFF2-40B4-BE49-F238E27FC236}">
              <a16:creationId xmlns:a16="http://schemas.microsoft.com/office/drawing/2014/main" id="{0C58BCBF-A91F-4670-8A9F-5D39CD4820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0" name="Text Box 3">
          <a:extLst>
            <a:ext uri="{FF2B5EF4-FFF2-40B4-BE49-F238E27FC236}">
              <a16:creationId xmlns:a16="http://schemas.microsoft.com/office/drawing/2014/main" id="{EE898474-E241-46AF-924C-39E1DC1A3B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1" name="Text Box 3">
          <a:extLst>
            <a:ext uri="{FF2B5EF4-FFF2-40B4-BE49-F238E27FC236}">
              <a16:creationId xmlns:a16="http://schemas.microsoft.com/office/drawing/2014/main" id="{85F55868-635E-430F-BF71-B345689147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2" name="Text Box 3">
          <a:extLst>
            <a:ext uri="{FF2B5EF4-FFF2-40B4-BE49-F238E27FC236}">
              <a16:creationId xmlns:a16="http://schemas.microsoft.com/office/drawing/2014/main" id="{5C3C0DE1-34DE-419D-B992-4C38285A69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3" name="Text Box 3">
          <a:extLst>
            <a:ext uri="{FF2B5EF4-FFF2-40B4-BE49-F238E27FC236}">
              <a16:creationId xmlns:a16="http://schemas.microsoft.com/office/drawing/2014/main" id="{F060F11C-52C8-4E42-B689-9FA8A4425A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4" name="Text Box 3">
          <a:extLst>
            <a:ext uri="{FF2B5EF4-FFF2-40B4-BE49-F238E27FC236}">
              <a16:creationId xmlns:a16="http://schemas.microsoft.com/office/drawing/2014/main" id="{D3496FC6-0C1E-426D-805D-08DCB3B71F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5" name="Text Box 3">
          <a:extLst>
            <a:ext uri="{FF2B5EF4-FFF2-40B4-BE49-F238E27FC236}">
              <a16:creationId xmlns:a16="http://schemas.microsoft.com/office/drawing/2014/main" id="{8869F8E9-508C-4393-BA04-350F6C3AC4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6" name="Text Box 3">
          <a:extLst>
            <a:ext uri="{FF2B5EF4-FFF2-40B4-BE49-F238E27FC236}">
              <a16:creationId xmlns:a16="http://schemas.microsoft.com/office/drawing/2014/main" id="{406E2E7D-FC53-46C1-B05F-70C6C4909A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7" name="Text Box 3">
          <a:extLst>
            <a:ext uri="{FF2B5EF4-FFF2-40B4-BE49-F238E27FC236}">
              <a16:creationId xmlns:a16="http://schemas.microsoft.com/office/drawing/2014/main" id="{0380B5DE-B8F3-418F-9D3D-85FBFD44F6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8" name="Text Box 3">
          <a:extLst>
            <a:ext uri="{FF2B5EF4-FFF2-40B4-BE49-F238E27FC236}">
              <a16:creationId xmlns:a16="http://schemas.microsoft.com/office/drawing/2014/main" id="{46DBFD6C-5AF5-41F6-A988-692956E2EF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499" name="Text Box 3">
          <a:extLst>
            <a:ext uri="{FF2B5EF4-FFF2-40B4-BE49-F238E27FC236}">
              <a16:creationId xmlns:a16="http://schemas.microsoft.com/office/drawing/2014/main" id="{4CB38624-9E09-4CAA-9D07-32D0CC3EDC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0" name="Text Box 3">
          <a:extLst>
            <a:ext uri="{FF2B5EF4-FFF2-40B4-BE49-F238E27FC236}">
              <a16:creationId xmlns:a16="http://schemas.microsoft.com/office/drawing/2014/main" id="{A7544417-893A-4A71-9B2B-18059D7074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1" name="Text Box 3">
          <a:extLst>
            <a:ext uri="{FF2B5EF4-FFF2-40B4-BE49-F238E27FC236}">
              <a16:creationId xmlns:a16="http://schemas.microsoft.com/office/drawing/2014/main" id="{213FC29B-5403-45D1-9C95-621E900856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2" name="Text Box 3">
          <a:extLst>
            <a:ext uri="{FF2B5EF4-FFF2-40B4-BE49-F238E27FC236}">
              <a16:creationId xmlns:a16="http://schemas.microsoft.com/office/drawing/2014/main" id="{29CDEBAE-BC6E-421D-B411-5867071F12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3" name="Text Box 3">
          <a:extLst>
            <a:ext uri="{FF2B5EF4-FFF2-40B4-BE49-F238E27FC236}">
              <a16:creationId xmlns:a16="http://schemas.microsoft.com/office/drawing/2014/main" id="{590A4D18-1DB2-45C0-B479-D6466AC0EE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4" name="Text Box 3">
          <a:extLst>
            <a:ext uri="{FF2B5EF4-FFF2-40B4-BE49-F238E27FC236}">
              <a16:creationId xmlns:a16="http://schemas.microsoft.com/office/drawing/2014/main" id="{1AC70184-F8E3-4F1E-95CF-E61A2A645F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5" name="Text Box 3">
          <a:extLst>
            <a:ext uri="{FF2B5EF4-FFF2-40B4-BE49-F238E27FC236}">
              <a16:creationId xmlns:a16="http://schemas.microsoft.com/office/drawing/2014/main" id="{C0D94161-7B28-49E3-A371-7F3DDC11D4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6" name="Text Box 3">
          <a:extLst>
            <a:ext uri="{FF2B5EF4-FFF2-40B4-BE49-F238E27FC236}">
              <a16:creationId xmlns:a16="http://schemas.microsoft.com/office/drawing/2014/main" id="{25B6CA1D-F7B1-4AC3-9532-5F6C63A5FD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7" name="Text Box 3">
          <a:extLst>
            <a:ext uri="{FF2B5EF4-FFF2-40B4-BE49-F238E27FC236}">
              <a16:creationId xmlns:a16="http://schemas.microsoft.com/office/drawing/2014/main" id="{545ADEDE-7A92-4920-BCED-A88D7E97FB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8" name="Text Box 3">
          <a:extLst>
            <a:ext uri="{FF2B5EF4-FFF2-40B4-BE49-F238E27FC236}">
              <a16:creationId xmlns:a16="http://schemas.microsoft.com/office/drawing/2014/main" id="{3B313E7F-D3FF-4F3B-886D-21D3276DA6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09" name="Text Box 3">
          <a:extLst>
            <a:ext uri="{FF2B5EF4-FFF2-40B4-BE49-F238E27FC236}">
              <a16:creationId xmlns:a16="http://schemas.microsoft.com/office/drawing/2014/main" id="{B152EBF7-9E81-4AA6-903F-4DBC6A246E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0" name="Text Box 3">
          <a:extLst>
            <a:ext uri="{FF2B5EF4-FFF2-40B4-BE49-F238E27FC236}">
              <a16:creationId xmlns:a16="http://schemas.microsoft.com/office/drawing/2014/main" id="{DB978F30-B72C-4F0E-BD60-DC64847FE8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1" name="Text Box 3">
          <a:extLst>
            <a:ext uri="{FF2B5EF4-FFF2-40B4-BE49-F238E27FC236}">
              <a16:creationId xmlns:a16="http://schemas.microsoft.com/office/drawing/2014/main" id="{8AA09BC8-40F4-4664-B14F-875D306B78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2" name="Text Box 3">
          <a:extLst>
            <a:ext uri="{FF2B5EF4-FFF2-40B4-BE49-F238E27FC236}">
              <a16:creationId xmlns:a16="http://schemas.microsoft.com/office/drawing/2014/main" id="{5F420154-0276-4242-A8C4-ECF189F8AF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3" name="Text Box 3">
          <a:extLst>
            <a:ext uri="{FF2B5EF4-FFF2-40B4-BE49-F238E27FC236}">
              <a16:creationId xmlns:a16="http://schemas.microsoft.com/office/drawing/2014/main" id="{2080F901-F320-43D3-A792-9ECB0BA4B7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4" name="Text Box 3">
          <a:extLst>
            <a:ext uri="{FF2B5EF4-FFF2-40B4-BE49-F238E27FC236}">
              <a16:creationId xmlns:a16="http://schemas.microsoft.com/office/drawing/2014/main" id="{F839ED4C-E84B-4589-A8A8-15F9CCE014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5" name="Text Box 3">
          <a:extLst>
            <a:ext uri="{FF2B5EF4-FFF2-40B4-BE49-F238E27FC236}">
              <a16:creationId xmlns:a16="http://schemas.microsoft.com/office/drawing/2014/main" id="{EA4318C7-62FB-407B-A9B8-BB77E23399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6" name="Text Box 3">
          <a:extLst>
            <a:ext uri="{FF2B5EF4-FFF2-40B4-BE49-F238E27FC236}">
              <a16:creationId xmlns:a16="http://schemas.microsoft.com/office/drawing/2014/main" id="{4A5CBD54-9604-4152-84C6-50E8C9EB87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7" name="Text Box 3">
          <a:extLst>
            <a:ext uri="{FF2B5EF4-FFF2-40B4-BE49-F238E27FC236}">
              <a16:creationId xmlns:a16="http://schemas.microsoft.com/office/drawing/2014/main" id="{95FB1589-AE1B-4681-8C1F-02ECCCAE33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8" name="Text Box 3">
          <a:extLst>
            <a:ext uri="{FF2B5EF4-FFF2-40B4-BE49-F238E27FC236}">
              <a16:creationId xmlns:a16="http://schemas.microsoft.com/office/drawing/2014/main" id="{764785B0-CCAE-406C-A366-1E00A0B610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19" name="Text Box 3">
          <a:extLst>
            <a:ext uri="{FF2B5EF4-FFF2-40B4-BE49-F238E27FC236}">
              <a16:creationId xmlns:a16="http://schemas.microsoft.com/office/drawing/2014/main" id="{2E87220B-CBDE-4B38-B28A-6B2B682747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0" name="Text Box 3">
          <a:extLst>
            <a:ext uri="{FF2B5EF4-FFF2-40B4-BE49-F238E27FC236}">
              <a16:creationId xmlns:a16="http://schemas.microsoft.com/office/drawing/2014/main" id="{88850159-0AEE-41BC-B16E-C19864B2A5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1" name="Text Box 3">
          <a:extLst>
            <a:ext uri="{FF2B5EF4-FFF2-40B4-BE49-F238E27FC236}">
              <a16:creationId xmlns:a16="http://schemas.microsoft.com/office/drawing/2014/main" id="{A14011D8-974D-45CC-B45C-8E320FAD0B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2" name="Text Box 3">
          <a:extLst>
            <a:ext uri="{FF2B5EF4-FFF2-40B4-BE49-F238E27FC236}">
              <a16:creationId xmlns:a16="http://schemas.microsoft.com/office/drawing/2014/main" id="{163B6ECF-9C32-403F-A246-01C940C4DB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3" name="Text Box 3">
          <a:extLst>
            <a:ext uri="{FF2B5EF4-FFF2-40B4-BE49-F238E27FC236}">
              <a16:creationId xmlns:a16="http://schemas.microsoft.com/office/drawing/2014/main" id="{FA52B7EB-6A14-4DBD-A207-B3E5D20302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4" name="Text Box 3">
          <a:extLst>
            <a:ext uri="{FF2B5EF4-FFF2-40B4-BE49-F238E27FC236}">
              <a16:creationId xmlns:a16="http://schemas.microsoft.com/office/drawing/2014/main" id="{18BB288D-60F8-40F4-A846-FFA5B40789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5" name="Text Box 3">
          <a:extLst>
            <a:ext uri="{FF2B5EF4-FFF2-40B4-BE49-F238E27FC236}">
              <a16:creationId xmlns:a16="http://schemas.microsoft.com/office/drawing/2014/main" id="{F511EC54-714E-4DD5-A6F9-93B97E8F84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6" name="Text Box 3">
          <a:extLst>
            <a:ext uri="{FF2B5EF4-FFF2-40B4-BE49-F238E27FC236}">
              <a16:creationId xmlns:a16="http://schemas.microsoft.com/office/drawing/2014/main" id="{7A8DAB34-C61F-418F-BF8C-B946C859D1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7" name="Text Box 3">
          <a:extLst>
            <a:ext uri="{FF2B5EF4-FFF2-40B4-BE49-F238E27FC236}">
              <a16:creationId xmlns:a16="http://schemas.microsoft.com/office/drawing/2014/main" id="{53F58CF5-50E4-487D-973B-3B05690FED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8" name="Text Box 3">
          <a:extLst>
            <a:ext uri="{FF2B5EF4-FFF2-40B4-BE49-F238E27FC236}">
              <a16:creationId xmlns:a16="http://schemas.microsoft.com/office/drawing/2014/main" id="{CDDE453D-0063-4F25-8C4A-3E69236439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29" name="Text Box 3">
          <a:extLst>
            <a:ext uri="{FF2B5EF4-FFF2-40B4-BE49-F238E27FC236}">
              <a16:creationId xmlns:a16="http://schemas.microsoft.com/office/drawing/2014/main" id="{615A6E97-A406-4D84-A93A-9A9C79CD82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0" name="Text Box 3">
          <a:extLst>
            <a:ext uri="{FF2B5EF4-FFF2-40B4-BE49-F238E27FC236}">
              <a16:creationId xmlns:a16="http://schemas.microsoft.com/office/drawing/2014/main" id="{B9388B29-B288-4AC1-AF9F-F274BC2474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1" name="Text Box 3">
          <a:extLst>
            <a:ext uri="{FF2B5EF4-FFF2-40B4-BE49-F238E27FC236}">
              <a16:creationId xmlns:a16="http://schemas.microsoft.com/office/drawing/2014/main" id="{C3598FFE-4CB0-4C2B-868F-C06C04EC57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2" name="Text Box 3">
          <a:extLst>
            <a:ext uri="{FF2B5EF4-FFF2-40B4-BE49-F238E27FC236}">
              <a16:creationId xmlns:a16="http://schemas.microsoft.com/office/drawing/2014/main" id="{25A52568-25B5-4AE3-8789-E564F1BA21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3" name="Text Box 3">
          <a:extLst>
            <a:ext uri="{FF2B5EF4-FFF2-40B4-BE49-F238E27FC236}">
              <a16:creationId xmlns:a16="http://schemas.microsoft.com/office/drawing/2014/main" id="{2E664FD2-1267-4892-87F3-005C41BF34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4" name="Text Box 3">
          <a:extLst>
            <a:ext uri="{FF2B5EF4-FFF2-40B4-BE49-F238E27FC236}">
              <a16:creationId xmlns:a16="http://schemas.microsoft.com/office/drawing/2014/main" id="{AD207A8B-5633-42C9-8540-14FDF49149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5" name="Text Box 3">
          <a:extLst>
            <a:ext uri="{FF2B5EF4-FFF2-40B4-BE49-F238E27FC236}">
              <a16:creationId xmlns:a16="http://schemas.microsoft.com/office/drawing/2014/main" id="{121DC05F-772A-458B-92C3-0D44E427E1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6" name="Text Box 3">
          <a:extLst>
            <a:ext uri="{FF2B5EF4-FFF2-40B4-BE49-F238E27FC236}">
              <a16:creationId xmlns:a16="http://schemas.microsoft.com/office/drawing/2014/main" id="{D25166C2-05C1-48F1-8234-7E1417A3B4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7" name="Text Box 3">
          <a:extLst>
            <a:ext uri="{FF2B5EF4-FFF2-40B4-BE49-F238E27FC236}">
              <a16:creationId xmlns:a16="http://schemas.microsoft.com/office/drawing/2014/main" id="{305FAC95-D0FB-405E-A3BA-2E1BBC37E0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8" name="Text Box 3">
          <a:extLst>
            <a:ext uri="{FF2B5EF4-FFF2-40B4-BE49-F238E27FC236}">
              <a16:creationId xmlns:a16="http://schemas.microsoft.com/office/drawing/2014/main" id="{CE90B628-90BB-4B5D-8BC3-3BDFDBF6FB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39" name="Text Box 3">
          <a:extLst>
            <a:ext uri="{FF2B5EF4-FFF2-40B4-BE49-F238E27FC236}">
              <a16:creationId xmlns:a16="http://schemas.microsoft.com/office/drawing/2014/main" id="{7AB73A01-FD67-4CF8-9A0C-C5C9A08C70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0" name="Text Box 3">
          <a:extLst>
            <a:ext uri="{FF2B5EF4-FFF2-40B4-BE49-F238E27FC236}">
              <a16:creationId xmlns:a16="http://schemas.microsoft.com/office/drawing/2014/main" id="{B0887CDD-F31A-4EB8-9045-56BA85FCF5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1" name="Text Box 3">
          <a:extLst>
            <a:ext uri="{FF2B5EF4-FFF2-40B4-BE49-F238E27FC236}">
              <a16:creationId xmlns:a16="http://schemas.microsoft.com/office/drawing/2014/main" id="{09DE2DF4-150D-4A25-A38A-048043C332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2" name="Text Box 68">
          <a:extLst>
            <a:ext uri="{FF2B5EF4-FFF2-40B4-BE49-F238E27FC236}">
              <a16:creationId xmlns:a16="http://schemas.microsoft.com/office/drawing/2014/main" id="{DE110D27-65BD-472B-9EF1-EA439BB908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3" name="Text Box 69">
          <a:extLst>
            <a:ext uri="{FF2B5EF4-FFF2-40B4-BE49-F238E27FC236}">
              <a16:creationId xmlns:a16="http://schemas.microsoft.com/office/drawing/2014/main" id="{AF564C22-B35D-48AA-8595-8C57E8CC41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4" name="Text Box 70">
          <a:extLst>
            <a:ext uri="{FF2B5EF4-FFF2-40B4-BE49-F238E27FC236}">
              <a16:creationId xmlns:a16="http://schemas.microsoft.com/office/drawing/2014/main" id="{9D614BDD-AD28-447B-B8AB-D7BCCAF946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5" name="Text Box 71">
          <a:extLst>
            <a:ext uri="{FF2B5EF4-FFF2-40B4-BE49-F238E27FC236}">
              <a16:creationId xmlns:a16="http://schemas.microsoft.com/office/drawing/2014/main" id="{9209E6AE-16D8-46E9-A7DD-A46C35955A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6" name="Text Box 72">
          <a:extLst>
            <a:ext uri="{FF2B5EF4-FFF2-40B4-BE49-F238E27FC236}">
              <a16:creationId xmlns:a16="http://schemas.microsoft.com/office/drawing/2014/main" id="{21F6EEEF-6064-4F47-BE34-4E472282F9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7" name="Text Box 73">
          <a:extLst>
            <a:ext uri="{FF2B5EF4-FFF2-40B4-BE49-F238E27FC236}">
              <a16:creationId xmlns:a16="http://schemas.microsoft.com/office/drawing/2014/main" id="{03DE8D13-6193-48FE-8633-33140B401D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8" name="Text Box 38">
          <a:extLst>
            <a:ext uri="{FF2B5EF4-FFF2-40B4-BE49-F238E27FC236}">
              <a16:creationId xmlns:a16="http://schemas.microsoft.com/office/drawing/2014/main" id="{CE692F16-20EB-441B-9E50-8DBEE5D51E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49" name="Text Box 38">
          <a:extLst>
            <a:ext uri="{FF2B5EF4-FFF2-40B4-BE49-F238E27FC236}">
              <a16:creationId xmlns:a16="http://schemas.microsoft.com/office/drawing/2014/main" id="{7BBFD8AE-36E0-48C5-81EA-FFA17EAE5F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0" name="Text Box 38">
          <a:extLst>
            <a:ext uri="{FF2B5EF4-FFF2-40B4-BE49-F238E27FC236}">
              <a16:creationId xmlns:a16="http://schemas.microsoft.com/office/drawing/2014/main" id="{7A4D0D9B-944B-4808-A24B-31F681211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1" name="Text Box 38">
          <a:extLst>
            <a:ext uri="{FF2B5EF4-FFF2-40B4-BE49-F238E27FC236}">
              <a16:creationId xmlns:a16="http://schemas.microsoft.com/office/drawing/2014/main" id="{2270A4D8-1974-4289-A759-C3FB63C5DA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2" name="Text Box 38">
          <a:extLst>
            <a:ext uri="{FF2B5EF4-FFF2-40B4-BE49-F238E27FC236}">
              <a16:creationId xmlns:a16="http://schemas.microsoft.com/office/drawing/2014/main" id="{AFBACBB9-2BDF-4DD3-9858-0B2938D01D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3" name="Text Box 38">
          <a:extLst>
            <a:ext uri="{FF2B5EF4-FFF2-40B4-BE49-F238E27FC236}">
              <a16:creationId xmlns:a16="http://schemas.microsoft.com/office/drawing/2014/main" id="{81A17C18-D99C-437A-B24F-8FAC2D366A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4" name="Text Box 38">
          <a:extLst>
            <a:ext uri="{FF2B5EF4-FFF2-40B4-BE49-F238E27FC236}">
              <a16:creationId xmlns:a16="http://schemas.microsoft.com/office/drawing/2014/main" id="{C1B3E6AA-DCB0-45B5-A181-ABF592127D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5" name="Text Box 38">
          <a:extLst>
            <a:ext uri="{FF2B5EF4-FFF2-40B4-BE49-F238E27FC236}">
              <a16:creationId xmlns:a16="http://schemas.microsoft.com/office/drawing/2014/main" id="{1FCBDE8C-9776-458D-8DA0-294BD26EF6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6" name="Text Box 38">
          <a:extLst>
            <a:ext uri="{FF2B5EF4-FFF2-40B4-BE49-F238E27FC236}">
              <a16:creationId xmlns:a16="http://schemas.microsoft.com/office/drawing/2014/main" id="{1B89C6F0-1FBD-4697-8E83-A4151DEFF4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7" name="Text Box 38">
          <a:extLst>
            <a:ext uri="{FF2B5EF4-FFF2-40B4-BE49-F238E27FC236}">
              <a16:creationId xmlns:a16="http://schemas.microsoft.com/office/drawing/2014/main" id="{41186681-7338-45F2-83EB-969C0C9C4E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8" name="Text Box 38">
          <a:extLst>
            <a:ext uri="{FF2B5EF4-FFF2-40B4-BE49-F238E27FC236}">
              <a16:creationId xmlns:a16="http://schemas.microsoft.com/office/drawing/2014/main" id="{CF099A65-35FE-42FA-8AD3-602403D718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59" name="Text Box 38">
          <a:extLst>
            <a:ext uri="{FF2B5EF4-FFF2-40B4-BE49-F238E27FC236}">
              <a16:creationId xmlns:a16="http://schemas.microsoft.com/office/drawing/2014/main" id="{2D18CA57-32A8-4981-B07B-4B25835AC6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0" name="Text Box 2">
          <a:extLst>
            <a:ext uri="{FF2B5EF4-FFF2-40B4-BE49-F238E27FC236}">
              <a16:creationId xmlns:a16="http://schemas.microsoft.com/office/drawing/2014/main" id="{45874896-3CD8-4AFE-A5A5-469D5773A2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1" name="Text Box 76">
          <a:extLst>
            <a:ext uri="{FF2B5EF4-FFF2-40B4-BE49-F238E27FC236}">
              <a16:creationId xmlns:a16="http://schemas.microsoft.com/office/drawing/2014/main" id="{0E15A51C-EF0F-4D9B-A6DC-262584F54D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2" name="Text Box 77">
          <a:extLst>
            <a:ext uri="{FF2B5EF4-FFF2-40B4-BE49-F238E27FC236}">
              <a16:creationId xmlns:a16="http://schemas.microsoft.com/office/drawing/2014/main" id="{BDC7A736-76A6-47CA-9320-EE02C482FF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3" name="Text Box 78">
          <a:extLst>
            <a:ext uri="{FF2B5EF4-FFF2-40B4-BE49-F238E27FC236}">
              <a16:creationId xmlns:a16="http://schemas.microsoft.com/office/drawing/2014/main" id="{C62B9362-EA7F-404E-8E34-F81A092737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4" name="Text Box 2">
          <a:extLst>
            <a:ext uri="{FF2B5EF4-FFF2-40B4-BE49-F238E27FC236}">
              <a16:creationId xmlns:a16="http://schemas.microsoft.com/office/drawing/2014/main" id="{669712D5-67C1-4151-A3FC-042CB65383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5" name="Text Box 2">
          <a:extLst>
            <a:ext uri="{FF2B5EF4-FFF2-40B4-BE49-F238E27FC236}">
              <a16:creationId xmlns:a16="http://schemas.microsoft.com/office/drawing/2014/main" id="{54FBE522-62BC-43E5-BD0C-2559E416E5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6" name="Text Box 46">
          <a:extLst>
            <a:ext uri="{FF2B5EF4-FFF2-40B4-BE49-F238E27FC236}">
              <a16:creationId xmlns:a16="http://schemas.microsoft.com/office/drawing/2014/main" id="{90B741DA-092B-41F0-8C14-7B3045EF0C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7" name="Text Box 43">
          <a:extLst>
            <a:ext uri="{FF2B5EF4-FFF2-40B4-BE49-F238E27FC236}">
              <a16:creationId xmlns:a16="http://schemas.microsoft.com/office/drawing/2014/main" id="{CDEAAB72-9C88-48F4-87F6-1F65B32DCF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8" name="Text Box 68">
          <a:extLst>
            <a:ext uri="{FF2B5EF4-FFF2-40B4-BE49-F238E27FC236}">
              <a16:creationId xmlns:a16="http://schemas.microsoft.com/office/drawing/2014/main" id="{95CD2529-7316-4DFE-A0A1-C5B3AB4857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69" name="Text Box 69">
          <a:extLst>
            <a:ext uri="{FF2B5EF4-FFF2-40B4-BE49-F238E27FC236}">
              <a16:creationId xmlns:a16="http://schemas.microsoft.com/office/drawing/2014/main" id="{800E3B17-C8FF-4C45-B4F7-E90DE8C754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0" name="Text Box 70">
          <a:extLst>
            <a:ext uri="{FF2B5EF4-FFF2-40B4-BE49-F238E27FC236}">
              <a16:creationId xmlns:a16="http://schemas.microsoft.com/office/drawing/2014/main" id="{9F6189DA-1E60-4D2D-B5A8-D050313D30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1" name="Text Box 71">
          <a:extLst>
            <a:ext uri="{FF2B5EF4-FFF2-40B4-BE49-F238E27FC236}">
              <a16:creationId xmlns:a16="http://schemas.microsoft.com/office/drawing/2014/main" id="{8D3E7B82-AEA8-4B46-886A-90174FF990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2" name="Text Box 72">
          <a:extLst>
            <a:ext uri="{FF2B5EF4-FFF2-40B4-BE49-F238E27FC236}">
              <a16:creationId xmlns:a16="http://schemas.microsoft.com/office/drawing/2014/main" id="{C58EF560-0C7C-4BF0-91B2-A2BF931DB1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3" name="Text Box 73">
          <a:extLst>
            <a:ext uri="{FF2B5EF4-FFF2-40B4-BE49-F238E27FC236}">
              <a16:creationId xmlns:a16="http://schemas.microsoft.com/office/drawing/2014/main" id="{126F7E91-117A-445A-8F4D-33DBA04CE2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4" name="Text Box 38">
          <a:extLst>
            <a:ext uri="{FF2B5EF4-FFF2-40B4-BE49-F238E27FC236}">
              <a16:creationId xmlns:a16="http://schemas.microsoft.com/office/drawing/2014/main" id="{E2EBB163-D79B-4655-9E75-0BB08EB24E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5" name="Text Box 38">
          <a:extLst>
            <a:ext uri="{FF2B5EF4-FFF2-40B4-BE49-F238E27FC236}">
              <a16:creationId xmlns:a16="http://schemas.microsoft.com/office/drawing/2014/main" id="{626E0141-9E33-47CE-90C3-FD5A46F991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6" name="Text Box 38">
          <a:extLst>
            <a:ext uri="{FF2B5EF4-FFF2-40B4-BE49-F238E27FC236}">
              <a16:creationId xmlns:a16="http://schemas.microsoft.com/office/drawing/2014/main" id="{208E4316-F7AD-4D07-8DE5-9D7C5D8FF7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7" name="Text Box 38">
          <a:extLst>
            <a:ext uri="{FF2B5EF4-FFF2-40B4-BE49-F238E27FC236}">
              <a16:creationId xmlns:a16="http://schemas.microsoft.com/office/drawing/2014/main" id="{BC5C346E-24F9-47E0-9CE9-5D5A33B4EC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8" name="Text Box 38">
          <a:extLst>
            <a:ext uri="{FF2B5EF4-FFF2-40B4-BE49-F238E27FC236}">
              <a16:creationId xmlns:a16="http://schemas.microsoft.com/office/drawing/2014/main" id="{78DBD9DE-E3C6-4D5D-8272-1D59FBA465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79" name="Text Box 38">
          <a:extLst>
            <a:ext uri="{FF2B5EF4-FFF2-40B4-BE49-F238E27FC236}">
              <a16:creationId xmlns:a16="http://schemas.microsoft.com/office/drawing/2014/main" id="{B1DD2C30-F4BB-40CA-B488-F84A1E9B02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0" name="Text Box 38">
          <a:extLst>
            <a:ext uri="{FF2B5EF4-FFF2-40B4-BE49-F238E27FC236}">
              <a16:creationId xmlns:a16="http://schemas.microsoft.com/office/drawing/2014/main" id="{20FA125F-A237-435B-B832-2E149111F2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1" name="Text Box 38">
          <a:extLst>
            <a:ext uri="{FF2B5EF4-FFF2-40B4-BE49-F238E27FC236}">
              <a16:creationId xmlns:a16="http://schemas.microsoft.com/office/drawing/2014/main" id="{9BF0B7CF-B97C-4778-BF7C-81EC9FAD1E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2" name="Text Box 38">
          <a:extLst>
            <a:ext uri="{FF2B5EF4-FFF2-40B4-BE49-F238E27FC236}">
              <a16:creationId xmlns:a16="http://schemas.microsoft.com/office/drawing/2014/main" id="{CFAAAF0F-48E8-4642-B1D6-B28811FE5D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3" name="Text Box 38">
          <a:extLst>
            <a:ext uri="{FF2B5EF4-FFF2-40B4-BE49-F238E27FC236}">
              <a16:creationId xmlns:a16="http://schemas.microsoft.com/office/drawing/2014/main" id="{20593B3C-119F-4AB5-AC90-66962C5D63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4" name="Text Box 38">
          <a:extLst>
            <a:ext uri="{FF2B5EF4-FFF2-40B4-BE49-F238E27FC236}">
              <a16:creationId xmlns:a16="http://schemas.microsoft.com/office/drawing/2014/main" id="{111AAE8A-0CB7-407D-9D3D-1C9A58B4B7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5" name="Text Box 38">
          <a:extLst>
            <a:ext uri="{FF2B5EF4-FFF2-40B4-BE49-F238E27FC236}">
              <a16:creationId xmlns:a16="http://schemas.microsoft.com/office/drawing/2014/main" id="{BD2BEA58-5A0A-48E2-A894-768BC25EBE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6" name="Text Box 2">
          <a:extLst>
            <a:ext uri="{FF2B5EF4-FFF2-40B4-BE49-F238E27FC236}">
              <a16:creationId xmlns:a16="http://schemas.microsoft.com/office/drawing/2014/main" id="{CF933D09-0CA6-46AE-A487-DB589B6D9D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7" name="Text Box 76">
          <a:extLst>
            <a:ext uri="{FF2B5EF4-FFF2-40B4-BE49-F238E27FC236}">
              <a16:creationId xmlns:a16="http://schemas.microsoft.com/office/drawing/2014/main" id="{5664E713-B39E-4905-BDDC-32D502FE0E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8" name="Text Box 77">
          <a:extLst>
            <a:ext uri="{FF2B5EF4-FFF2-40B4-BE49-F238E27FC236}">
              <a16:creationId xmlns:a16="http://schemas.microsoft.com/office/drawing/2014/main" id="{58CE21A6-68E8-4668-BF51-98977E8FF4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89" name="Text Box 78">
          <a:extLst>
            <a:ext uri="{FF2B5EF4-FFF2-40B4-BE49-F238E27FC236}">
              <a16:creationId xmlns:a16="http://schemas.microsoft.com/office/drawing/2014/main" id="{0AB5F02E-0A64-4E5C-A27C-3EF05F17BC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0" name="Text Box 2">
          <a:extLst>
            <a:ext uri="{FF2B5EF4-FFF2-40B4-BE49-F238E27FC236}">
              <a16:creationId xmlns:a16="http://schemas.microsoft.com/office/drawing/2014/main" id="{F68F71B3-8632-4064-9B6C-8CEEF16A6E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1" name="Text Box 2">
          <a:extLst>
            <a:ext uri="{FF2B5EF4-FFF2-40B4-BE49-F238E27FC236}">
              <a16:creationId xmlns:a16="http://schemas.microsoft.com/office/drawing/2014/main" id="{A5FE6BAE-C8A8-4314-ACE1-7187A96AC3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2" name="Text Box 46">
          <a:extLst>
            <a:ext uri="{FF2B5EF4-FFF2-40B4-BE49-F238E27FC236}">
              <a16:creationId xmlns:a16="http://schemas.microsoft.com/office/drawing/2014/main" id="{E9A0277E-61D9-4C26-8E07-131B29FDBC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3" name="Text Box 43">
          <a:extLst>
            <a:ext uri="{FF2B5EF4-FFF2-40B4-BE49-F238E27FC236}">
              <a16:creationId xmlns:a16="http://schemas.microsoft.com/office/drawing/2014/main" id="{DFACF2F1-BA9C-48F5-878F-534D25F481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4" name="Text Box 68">
          <a:extLst>
            <a:ext uri="{FF2B5EF4-FFF2-40B4-BE49-F238E27FC236}">
              <a16:creationId xmlns:a16="http://schemas.microsoft.com/office/drawing/2014/main" id="{6C29B04D-DCB8-4E4B-AE53-731342756E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5" name="Text Box 69">
          <a:extLst>
            <a:ext uri="{FF2B5EF4-FFF2-40B4-BE49-F238E27FC236}">
              <a16:creationId xmlns:a16="http://schemas.microsoft.com/office/drawing/2014/main" id="{67AFC925-2E4E-4272-A120-F9A1E92CC1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6" name="Text Box 70">
          <a:extLst>
            <a:ext uri="{FF2B5EF4-FFF2-40B4-BE49-F238E27FC236}">
              <a16:creationId xmlns:a16="http://schemas.microsoft.com/office/drawing/2014/main" id="{567B4CC6-C7C5-45B8-BA56-BBEE1CF3AF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7" name="Text Box 71">
          <a:extLst>
            <a:ext uri="{FF2B5EF4-FFF2-40B4-BE49-F238E27FC236}">
              <a16:creationId xmlns:a16="http://schemas.microsoft.com/office/drawing/2014/main" id="{F3D4F8E3-68E3-43D1-8060-7E0D9029D7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8" name="Text Box 72">
          <a:extLst>
            <a:ext uri="{FF2B5EF4-FFF2-40B4-BE49-F238E27FC236}">
              <a16:creationId xmlns:a16="http://schemas.microsoft.com/office/drawing/2014/main" id="{5A88FA0D-5997-4222-97C4-421A3AD044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599" name="Text Box 73">
          <a:extLst>
            <a:ext uri="{FF2B5EF4-FFF2-40B4-BE49-F238E27FC236}">
              <a16:creationId xmlns:a16="http://schemas.microsoft.com/office/drawing/2014/main" id="{EF0EDAE0-1316-4481-B83B-3A598B9C99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0" name="Text Box 38">
          <a:extLst>
            <a:ext uri="{FF2B5EF4-FFF2-40B4-BE49-F238E27FC236}">
              <a16:creationId xmlns:a16="http://schemas.microsoft.com/office/drawing/2014/main" id="{1A32030E-780C-453C-BACA-7539FCCDD9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1" name="Text Box 38">
          <a:extLst>
            <a:ext uri="{FF2B5EF4-FFF2-40B4-BE49-F238E27FC236}">
              <a16:creationId xmlns:a16="http://schemas.microsoft.com/office/drawing/2014/main" id="{F2366F8E-AC91-4C08-A73A-A57C53A2D4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2" name="Text Box 38">
          <a:extLst>
            <a:ext uri="{FF2B5EF4-FFF2-40B4-BE49-F238E27FC236}">
              <a16:creationId xmlns:a16="http://schemas.microsoft.com/office/drawing/2014/main" id="{84404AED-BAFF-4B85-BAA8-5FCC28A6CC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3" name="Text Box 38">
          <a:extLst>
            <a:ext uri="{FF2B5EF4-FFF2-40B4-BE49-F238E27FC236}">
              <a16:creationId xmlns:a16="http://schemas.microsoft.com/office/drawing/2014/main" id="{C4521056-95B2-484D-9486-633B7B6C1C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4" name="Text Box 38">
          <a:extLst>
            <a:ext uri="{FF2B5EF4-FFF2-40B4-BE49-F238E27FC236}">
              <a16:creationId xmlns:a16="http://schemas.microsoft.com/office/drawing/2014/main" id="{C4AF0AC7-FCF8-4BD2-8655-3FC7C882EC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5" name="Text Box 38">
          <a:extLst>
            <a:ext uri="{FF2B5EF4-FFF2-40B4-BE49-F238E27FC236}">
              <a16:creationId xmlns:a16="http://schemas.microsoft.com/office/drawing/2014/main" id="{AFEF8D74-4F03-419F-A522-BD5DBADA7B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6" name="Text Box 38">
          <a:extLst>
            <a:ext uri="{FF2B5EF4-FFF2-40B4-BE49-F238E27FC236}">
              <a16:creationId xmlns:a16="http://schemas.microsoft.com/office/drawing/2014/main" id="{94531B65-82D7-40A5-9CD8-567B72D305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7" name="Text Box 38">
          <a:extLst>
            <a:ext uri="{FF2B5EF4-FFF2-40B4-BE49-F238E27FC236}">
              <a16:creationId xmlns:a16="http://schemas.microsoft.com/office/drawing/2014/main" id="{A0513350-8C14-43A3-8CFF-F6A2C5693A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8" name="Text Box 38">
          <a:extLst>
            <a:ext uri="{FF2B5EF4-FFF2-40B4-BE49-F238E27FC236}">
              <a16:creationId xmlns:a16="http://schemas.microsoft.com/office/drawing/2014/main" id="{0BC80AB5-5976-4638-80F2-90BB1B2885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09" name="Text Box 38">
          <a:extLst>
            <a:ext uri="{FF2B5EF4-FFF2-40B4-BE49-F238E27FC236}">
              <a16:creationId xmlns:a16="http://schemas.microsoft.com/office/drawing/2014/main" id="{3BCE896D-2D2D-4BC9-991C-A1118FB763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0" name="Text Box 38">
          <a:extLst>
            <a:ext uri="{FF2B5EF4-FFF2-40B4-BE49-F238E27FC236}">
              <a16:creationId xmlns:a16="http://schemas.microsoft.com/office/drawing/2014/main" id="{D8CE484D-6AD9-45CC-AA70-35246E1287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1" name="Text Box 38">
          <a:extLst>
            <a:ext uri="{FF2B5EF4-FFF2-40B4-BE49-F238E27FC236}">
              <a16:creationId xmlns:a16="http://schemas.microsoft.com/office/drawing/2014/main" id="{01CE6EA9-A4D6-4942-A9E6-36CB4A8BAD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767AD4C1-A291-49B5-9FDD-CE248CC3EB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3" name="Text Box 76">
          <a:extLst>
            <a:ext uri="{FF2B5EF4-FFF2-40B4-BE49-F238E27FC236}">
              <a16:creationId xmlns:a16="http://schemas.microsoft.com/office/drawing/2014/main" id="{8AD43593-C6A7-44F7-86F5-55E3AC8763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4" name="Text Box 77">
          <a:extLst>
            <a:ext uri="{FF2B5EF4-FFF2-40B4-BE49-F238E27FC236}">
              <a16:creationId xmlns:a16="http://schemas.microsoft.com/office/drawing/2014/main" id="{CC05B1F7-7E38-4681-844E-69BCBDFFB6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5" name="Text Box 78">
          <a:extLst>
            <a:ext uri="{FF2B5EF4-FFF2-40B4-BE49-F238E27FC236}">
              <a16:creationId xmlns:a16="http://schemas.microsoft.com/office/drawing/2014/main" id="{64314A54-EF99-432C-BE73-DFAE53B11E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6" name="Text Box 2">
          <a:extLst>
            <a:ext uri="{FF2B5EF4-FFF2-40B4-BE49-F238E27FC236}">
              <a16:creationId xmlns:a16="http://schemas.microsoft.com/office/drawing/2014/main" id="{FB40ADF1-EF68-4D4D-99EE-7282ADEBF0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7" name="Text Box 2">
          <a:extLst>
            <a:ext uri="{FF2B5EF4-FFF2-40B4-BE49-F238E27FC236}">
              <a16:creationId xmlns:a16="http://schemas.microsoft.com/office/drawing/2014/main" id="{2880EDCC-1C10-46F8-84DC-9BA83D3FC4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8" name="Text Box 46">
          <a:extLst>
            <a:ext uri="{FF2B5EF4-FFF2-40B4-BE49-F238E27FC236}">
              <a16:creationId xmlns:a16="http://schemas.microsoft.com/office/drawing/2014/main" id="{984FB2DE-AD1D-4C6D-9053-5D9DF7ECEE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19" name="Text Box 43">
          <a:extLst>
            <a:ext uri="{FF2B5EF4-FFF2-40B4-BE49-F238E27FC236}">
              <a16:creationId xmlns:a16="http://schemas.microsoft.com/office/drawing/2014/main" id="{35B04921-87A6-4836-96DC-6DABD543F6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0" name="Text Box 68">
          <a:extLst>
            <a:ext uri="{FF2B5EF4-FFF2-40B4-BE49-F238E27FC236}">
              <a16:creationId xmlns:a16="http://schemas.microsoft.com/office/drawing/2014/main" id="{18D727CB-0B5A-42EA-91A6-3B0FB22528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1" name="Text Box 69">
          <a:extLst>
            <a:ext uri="{FF2B5EF4-FFF2-40B4-BE49-F238E27FC236}">
              <a16:creationId xmlns:a16="http://schemas.microsoft.com/office/drawing/2014/main" id="{864CDBED-6AC3-41B8-A189-E622D10C02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2" name="Text Box 70">
          <a:extLst>
            <a:ext uri="{FF2B5EF4-FFF2-40B4-BE49-F238E27FC236}">
              <a16:creationId xmlns:a16="http://schemas.microsoft.com/office/drawing/2014/main" id="{A3A613F5-EC15-47EC-8773-0D3C863F27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3" name="Text Box 71">
          <a:extLst>
            <a:ext uri="{FF2B5EF4-FFF2-40B4-BE49-F238E27FC236}">
              <a16:creationId xmlns:a16="http://schemas.microsoft.com/office/drawing/2014/main" id="{6FD15E6A-45B6-401C-AB81-BBE41B061D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4" name="Text Box 72">
          <a:extLst>
            <a:ext uri="{FF2B5EF4-FFF2-40B4-BE49-F238E27FC236}">
              <a16:creationId xmlns:a16="http://schemas.microsoft.com/office/drawing/2014/main" id="{3904E627-0BFF-4F3E-AB8C-209DF7F65C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5" name="Text Box 73">
          <a:extLst>
            <a:ext uri="{FF2B5EF4-FFF2-40B4-BE49-F238E27FC236}">
              <a16:creationId xmlns:a16="http://schemas.microsoft.com/office/drawing/2014/main" id="{538C1CCF-CD0C-43D4-9E06-8B3E849774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6" name="Text Box 38">
          <a:extLst>
            <a:ext uri="{FF2B5EF4-FFF2-40B4-BE49-F238E27FC236}">
              <a16:creationId xmlns:a16="http://schemas.microsoft.com/office/drawing/2014/main" id="{A374EBE6-C8F5-48E3-9085-A865D4A279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7" name="Text Box 38">
          <a:extLst>
            <a:ext uri="{FF2B5EF4-FFF2-40B4-BE49-F238E27FC236}">
              <a16:creationId xmlns:a16="http://schemas.microsoft.com/office/drawing/2014/main" id="{8351DAF6-ACB0-4063-980E-A37700AF1A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8" name="Text Box 38">
          <a:extLst>
            <a:ext uri="{FF2B5EF4-FFF2-40B4-BE49-F238E27FC236}">
              <a16:creationId xmlns:a16="http://schemas.microsoft.com/office/drawing/2014/main" id="{FF476CFD-C8AD-4467-846F-B4E57A0E87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29" name="Text Box 38">
          <a:extLst>
            <a:ext uri="{FF2B5EF4-FFF2-40B4-BE49-F238E27FC236}">
              <a16:creationId xmlns:a16="http://schemas.microsoft.com/office/drawing/2014/main" id="{8B679ACD-585B-4B1D-9982-E34DB5990E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0" name="Text Box 38">
          <a:extLst>
            <a:ext uri="{FF2B5EF4-FFF2-40B4-BE49-F238E27FC236}">
              <a16:creationId xmlns:a16="http://schemas.microsoft.com/office/drawing/2014/main" id="{8F04179B-B837-45F4-9C88-9ABF690AA9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1" name="Text Box 38">
          <a:extLst>
            <a:ext uri="{FF2B5EF4-FFF2-40B4-BE49-F238E27FC236}">
              <a16:creationId xmlns:a16="http://schemas.microsoft.com/office/drawing/2014/main" id="{BB51A5C2-22A6-42A5-BFF7-1D974EA65E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2" name="Text Box 38">
          <a:extLst>
            <a:ext uri="{FF2B5EF4-FFF2-40B4-BE49-F238E27FC236}">
              <a16:creationId xmlns:a16="http://schemas.microsoft.com/office/drawing/2014/main" id="{7A58503C-F83C-4321-A913-3C4E85634C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3" name="Text Box 38">
          <a:extLst>
            <a:ext uri="{FF2B5EF4-FFF2-40B4-BE49-F238E27FC236}">
              <a16:creationId xmlns:a16="http://schemas.microsoft.com/office/drawing/2014/main" id="{448E12BD-736C-4DAD-9DD8-A9E56C8C4D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4" name="Text Box 38">
          <a:extLst>
            <a:ext uri="{FF2B5EF4-FFF2-40B4-BE49-F238E27FC236}">
              <a16:creationId xmlns:a16="http://schemas.microsoft.com/office/drawing/2014/main" id="{6415A4B4-4CF3-4927-A63E-25D975EA6D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5" name="Text Box 38">
          <a:extLst>
            <a:ext uri="{FF2B5EF4-FFF2-40B4-BE49-F238E27FC236}">
              <a16:creationId xmlns:a16="http://schemas.microsoft.com/office/drawing/2014/main" id="{C8A481DC-D2B7-46EE-B73E-32A28537EB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6" name="Text Box 38">
          <a:extLst>
            <a:ext uri="{FF2B5EF4-FFF2-40B4-BE49-F238E27FC236}">
              <a16:creationId xmlns:a16="http://schemas.microsoft.com/office/drawing/2014/main" id="{D8A1CB46-25FA-421B-AD27-2DB6300939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7" name="Text Box 38">
          <a:extLst>
            <a:ext uri="{FF2B5EF4-FFF2-40B4-BE49-F238E27FC236}">
              <a16:creationId xmlns:a16="http://schemas.microsoft.com/office/drawing/2014/main" id="{360F6C20-91A4-440B-AA5A-2290D67848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8" name="Text Box 2">
          <a:extLst>
            <a:ext uri="{FF2B5EF4-FFF2-40B4-BE49-F238E27FC236}">
              <a16:creationId xmlns:a16="http://schemas.microsoft.com/office/drawing/2014/main" id="{28401909-F95C-47DD-A9DC-F98008229F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39" name="Text Box 76">
          <a:extLst>
            <a:ext uri="{FF2B5EF4-FFF2-40B4-BE49-F238E27FC236}">
              <a16:creationId xmlns:a16="http://schemas.microsoft.com/office/drawing/2014/main" id="{0EE57AD4-2422-4041-8497-C5F12F8135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0" name="Text Box 77">
          <a:extLst>
            <a:ext uri="{FF2B5EF4-FFF2-40B4-BE49-F238E27FC236}">
              <a16:creationId xmlns:a16="http://schemas.microsoft.com/office/drawing/2014/main" id="{0FC3BA9E-4380-4818-86EB-AB32BBC418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1" name="Text Box 78">
          <a:extLst>
            <a:ext uri="{FF2B5EF4-FFF2-40B4-BE49-F238E27FC236}">
              <a16:creationId xmlns:a16="http://schemas.microsoft.com/office/drawing/2014/main" id="{5E91A521-7D70-4A7C-B360-D843B93637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2" name="Text Box 2">
          <a:extLst>
            <a:ext uri="{FF2B5EF4-FFF2-40B4-BE49-F238E27FC236}">
              <a16:creationId xmlns:a16="http://schemas.microsoft.com/office/drawing/2014/main" id="{255EADBF-45D4-43CE-B01E-276E431C4B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3" name="Text Box 2">
          <a:extLst>
            <a:ext uri="{FF2B5EF4-FFF2-40B4-BE49-F238E27FC236}">
              <a16:creationId xmlns:a16="http://schemas.microsoft.com/office/drawing/2014/main" id="{D49F5E8D-D801-4252-A08A-121F8F6535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4" name="Text Box 46">
          <a:extLst>
            <a:ext uri="{FF2B5EF4-FFF2-40B4-BE49-F238E27FC236}">
              <a16:creationId xmlns:a16="http://schemas.microsoft.com/office/drawing/2014/main" id="{716D7A3E-56F0-4443-B570-CA469D8E59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5" name="Text Box 43">
          <a:extLst>
            <a:ext uri="{FF2B5EF4-FFF2-40B4-BE49-F238E27FC236}">
              <a16:creationId xmlns:a16="http://schemas.microsoft.com/office/drawing/2014/main" id="{7D58CFEA-262C-4D17-B393-6AD27BDA8A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6" name="Text Box 68">
          <a:extLst>
            <a:ext uri="{FF2B5EF4-FFF2-40B4-BE49-F238E27FC236}">
              <a16:creationId xmlns:a16="http://schemas.microsoft.com/office/drawing/2014/main" id="{6952E168-12EB-4499-8ADE-BBFF34DDA4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7" name="Text Box 69">
          <a:extLst>
            <a:ext uri="{FF2B5EF4-FFF2-40B4-BE49-F238E27FC236}">
              <a16:creationId xmlns:a16="http://schemas.microsoft.com/office/drawing/2014/main" id="{1EA55C13-220D-480E-BE53-B21A13C27F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8" name="Text Box 70">
          <a:extLst>
            <a:ext uri="{FF2B5EF4-FFF2-40B4-BE49-F238E27FC236}">
              <a16:creationId xmlns:a16="http://schemas.microsoft.com/office/drawing/2014/main" id="{71285354-F1D4-4787-846A-C94E8E4A40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49" name="Text Box 71">
          <a:extLst>
            <a:ext uri="{FF2B5EF4-FFF2-40B4-BE49-F238E27FC236}">
              <a16:creationId xmlns:a16="http://schemas.microsoft.com/office/drawing/2014/main" id="{A0B4BB2E-643E-4C20-9BE1-ED994C1DDC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0" name="Text Box 72">
          <a:extLst>
            <a:ext uri="{FF2B5EF4-FFF2-40B4-BE49-F238E27FC236}">
              <a16:creationId xmlns:a16="http://schemas.microsoft.com/office/drawing/2014/main" id="{845661E0-3C93-4D56-9F93-D8C0181C43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1" name="Text Box 73">
          <a:extLst>
            <a:ext uri="{FF2B5EF4-FFF2-40B4-BE49-F238E27FC236}">
              <a16:creationId xmlns:a16="http://schemas.microsoft.com/office/drawing/2014/main" id="{9BA640B9-9A66-4022-B151-F3738D036E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2" name="Text Box 38">
          <a:extLst>
            <a:ext uri="{FF2B5EF4-FFF2-40B4-BE49-F238E27FC236}">
              <a16:creationId xmlns:a16="http://schemas.microsoft.com/office/drawing/2014/main" id="{4A8B0783-C490-4BCB-9B35-D207A1770D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3" name="Text Box 38">
          <a:extLst>
            <a:ext uri="{FF2B5EF4-FFF2-40B4-BE49-F238E27FC236}">
              <a16:creationId xmlns:a16="http://schemas.microsoft.com/office/drawing/2014/main" id="{60FBEB04-85E5-49ED-8B5C-0B070890AC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4" name="Text Box 38">
          <a:extLst>
            <a:ext uri="{FF2B5EF4-FFF2-40B4-BE49-F238E27FC236}">
              <a16:creationId xmlns:a16="http://schemas.microsoft.com/office/drawing/2014/main" id="{DAE015EA-D62A-43CF-AEEE-A004E01208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5" name="Text Box 38">
          <a:extLst>
            <a:ext uri="{FF2B5EF4-FFF2-40B4-BE49-F238E27FC236}">
              <a16:creationId xmlns:a16="http://schemas.microsoft.com/office/drawing/2014/main" id="{7B4E54B2-7242-439E-9720-A9D918BB96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6" name="Text Box 38">
          <a:extLst>
            <a:ext uri="{FF2B5EF4-FFF2-40B4-BE49-F238E27FC236}">
              <a16:creationId xmlns:a16="http://schemas.microsoft.com/office/drawing/2014/main" id="{800E769F-5D2F-44C6-9451-45E556D14E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7" name="Text Box 38">
          <a:extLst>
            <a:ext uri="{FF2B5EF4-FFF2-40B4-BE49-F238E27FC236}">
              <a16:creationId xmlns:a16="http://schemas.microsoft.com/office/drawing/2014/main" id="{F41AB60F-32A2-4228-96B6-F5241C691C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8" name="Text Box 38">
          <a:extLst>
            <a:ext uri="{FF2B5EF4-FFF2-40B4-BE49-F238E27FC236}">
              <a16:creationId xmlns:a16="http://schemas.microsoft.com/office/drawing/2014/main" id="{FD7064CD-A2A4-4376-9F1F-19EFB8C9B6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59" name="Text Box 38">
          <a:extLst>
            <a:ext uri="{FF2B5EF4-FFF2-40B4-BE49-F238E27FC236}">
              <a16:creationId xmlns:a16="http://schemas.microsoft.com/office/drawing/2014/main" id="{D30ECB64-0C21-4482-BABF-79C364D9FD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0" name="Text Box 38">
          <a:extLst>
            <a:ext uri="{FF2B5EF4-FFF2-40B4-BE49-F238E27FC236}">
              <a16:creationId xmlns:a16="http://schemas.microsoft.com/office/drawing/2014/main" id="{58336631-A733-4A7B-92C8-2A088D7AF5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1" name="Text Box 38">
          <a:extLst>
            <a:ext uri="{FF2B5EF4-FFF2-40B4-BE49-F238E27FC236}">
              <a16:creationId xmlns:a16="http://schemas.microsoft.com/office/drawing/2014/main" id="{3A7DF725-091E-430D-A500-FF42DBF9EC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2" name="Text Box 38">
          <a:extLst>
            <a:ext uri="{FF2B5EF4-FFF2-40B4-BE49-F238E27FC236}">
              <a16:creationId xmlns:a16="http://schemas.microsoft.com/office/drawing/2014/main" id="{E1E6A028-EE0A-431B-A49C-93EEB835AC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3" name="Text Box 38">
          <a:extLst>
            <a:ext uri="{FF2B5EF4-FFF2-40B4-BE49-F238E27FC236}">
              <a16:creationId xmlns:a16="http://schemas.microsoft.com/office/drawing/2014/main" id="{D7364618-BD73-4D93-87BA-F119C90593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4" name="Text Box 2">
          <a:extLst>
            <a:ext uri="{FF2B5EF4-FFF2-40B4-BE49-F238E27FC236}">
              <a16:creationId xmlns:a16="http://schemas.microsoft.com/office/drawing/2014/main" id="{2B61D02E-4925-4C9D-89E5-763CB62784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5" name="Text Box 76">
          <a:extLst>
            <a:ext uri="{FF2B5EF4-FFF2-40B4-BE49-F238E27FC236}">
              <a16:creationId xmlns:a16="http://schemas.microsoft.com/office/drawing/2014/main" id="{88F87D08-32E6-4D98-BBA1-95ECA9F54E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6" name="Text Box 77">
          <a:extLst>
            <a:ext uri="{FF2B5EF4-FFF2-40B4-BE49-F238E27FC236}">
              <a16:creationId xmlns:a16="http://schemas.microsoft.com/office/drawing/2014/main" id="{C3B4981D-DFD5-47C6-8B74-9858348253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7" name="Text Box 78">
          <a:extLst>
            <a:ext uri="{FF2B5EF4-FFF2-40B4-BE49-F238E27FC236}">
              <a16:creationId xmlns:a16="http://schemas.microsoft.com/office/drawing/2014/main" id="{80530846-6D47-4408-A911-B2AE11B609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8" name="Text Box 2">
          <a:extLst>
            <a:ext uri="{FF2B5EF4-FFF2-40B4-BE49-F238E27FC236}">
              <a16:creationId xmlns:a16="http://schemas.microsoft.com/office/drawing/2014/main" id="{B1FE023B-5670-4D05-9747-D8F5A3D6A8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69" name="Text Box 2">
          <a:extLst>
            <a:ext uri="{FF2B5EF4-FFF2-40B4-BE49-F238E27FC236}">
              <a16:creationId xmlns:a16="http://schemas.microsoft.com/office/drawing/2014/main" id="{00E2958D-353A-4B65-B452-F7E4445FD2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0" name="Text Box 46">
          <a:extLst>
            <a:ext uri="{FF2B5EF4-FFF2-40B4-BE49-F238E27FC236}">
              <a16:creationId xmlns:a16="http://schemas.microsoft.com/office/drawing/2014/main" id="{5567BF95-E216-4E84-AC56-F8B13F9292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1" name="Text Box 43">
          <a:extLst>
            <a:ext uri="{FF2B5EF4-FFF2-40B4-BE49-F238E27FC236}">
              <a16:creationId xmlns:a16="http://schemas.microsoft.com/office/drawing/2014/main" id="{45FD27E4-F200-46F4-B6BB-4947E47226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2" name="Text Box 68">
          <a:extLst>
            <a:ext uri="{FF2B5EF4-FFF2-40B4-BE49-F238E27FC236}">
              <a16:creationId xmlns:a16="http://schemas.microsoft.com/office/drawing/2014/main" id="{2F1093B8-FF8D-46EE-A921-4AD796A510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3" name="Text Box 69">
          <a:extLst>
            <a:ext uri="{FF2B5EF4-FFF2-40B4-BE49-F238E27FC236}">
              <a16:creationId xmlns:a16="http://schemas.microsoft.com/office/drawing/2014/main" id="{CF454A02-F9E2-4B76-AD84-4DDCD2300C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4" name="Text Box 70">
          <a:extLst>
            <a:ext uri="{FF2B5EF4-FFF2-40B4-BE49-F238E27FC236}">
              <a16:creationId xmlns:a16="http://schemas.microsoft.com/office/drawing/2014/main" id="{871D1DE9-3518-4D47-9FE8-2CAB6B01A4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5" name="Text Box 71">
          <a:extLst>
            <a:ext uri="{FF2B5EF4-FFF2-40B4-BE49-F238E27FC236}">
              <a16:creationId xmlns:a16="http://schemas.microsoft.com/office/drawing/2014/main" id="{B1FDB67B-03DB-49AF-8734-DA5DB6DFDF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6" name="Text Box 72">
          <a:extLst>
            <a:ext uri="{FF2B5EF4-FFF2-40B4-BE49-F238E27FC236}">
              <a16:creationId xmlns:a16="http://schemas.microsoft.com/office/drawing/2014/main" id="{616375B0-6B29-44AC-9E04-4B038DC1E1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7" name="Text Box 73">
          <a:extLst>
            <a:ext uri="{FF2B5EF4-FFF2-40B4-BE49-F238E27FC236}">
              <a16:creationId xmlns:a16="http://schemas.microsoft.com/office/drawing/2014/main" id="{893E8D07-7761-45E9-9A37-7F5D42F702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8" name="Text Box 38">
          <a:extLst>
            <a:ext uri="{FF2B5EF4-FFF2-40B4-BE49-F238E27FC236}">
              <a16:creationId xmlns:a16="http://schemas.microsoft.com/office/drawing/2014/main" id="{A80AED3C-09C8-4697-9DD4-9CD7A76F59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79" name="Text Box 38">
          <a:extLst>
            <a:ext uri="{FF2B5EF4-FFF2-40B4-BE49-F238E27FC236}">
              <a16:creationId xmlns:a16="http://schemas.microsoft.com/office/drawing/2014/main" id="{038987F0-1BC1-45A5-B23A-E681A4A86B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0" name="Text Box 38">
          <a:extLst>
            <a:ext uri="{FF2B5EF4-FFF2-40B4-BE49-F238E27FC236}">
              <a16:creationId xmlns:a16="http://schemas.microsoft.com/office/drawing/2014/main" id="{9B380EAC-3818-4A1F-8DA7-9AB27D823C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1" name="Text Box 38">
          <a:extLst>
            <a:ext uri="{FF2B5EF4-FFF2-40B4-BE49-F238E27FC236}">
              <a16:creationId xmlns:a16="http://schemas.microsoft.com/office/drawing/2014/main" id="{3A11093E-EAD0-4054-AD43-3CA1D8F677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2" name="Text Box 38">
          <a:extLst>
            <a:ext uri="{FF2B5EF4-FFF2-40B4-BE49-F238E27FC236}">
              <a16:creationId xmlns:a16="http://schemas.microsoft.com/office/drawing/2014/main" id="{ABBF43B4-3324-4AB0-9DC4-A697F36AC8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3" name="Text Box 38">
          <a:extLst>
            <a:ext uri="{FF2B5EF4-FFF2-40B4-BE49-F238E27FC236}">
              <a16:creationId xmlns:a16="http://schemas.microsoft.com/office/drawing/2014/main" id="{85E6D0C5-59D6-4103-929E-90A2401F81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4" name="Text Box 38">
          <a:extLst>
            <a:ext uri="{FF2B5EF4-FFF2-40B4-BE49-F238E27FC236}">
              <a16:creationId xmlns:a16="http://schemas.microsoft.com/office/drawing/2014/main" id="{BE90DA1F-034B-4570-BE9A-DF74E8605A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5" name="Text Box 38">
          <a:extLst>
            <a:ext uri="{FF2B5EF4-FFF2-40B4-BE49-F238E27FC236}">
              <a16:creationId xmlns:a16="http://schemas.microsoft.com/office/drawing/2014/main" id="{23B3D445-1DA3-4FD7-B694-12DEF16E2C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6" name="Text Box 38">
          <a:extLst>
            <a:ext uri="{FF2B5EF4-FFF2-40B4-BE49-F238E27FC236}">
              <a16:creationId xmlns:a16="http://schemas.microsoft.com/office/drawing/2014/main" id="{5183D166-7A2D-4F8D-AB9A-94762B19F5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7" name="Text Box 38">
          <a:extLst>
            <a:ext uri="{FF2B5EF4-FFF2-40B4-BE49-F238E27FC236}">
              <a16:creationId xmlns:a16="http://schemas.microsoft.com/office/drawing/2014/main" id="{83CC5A36-E2FB-44C1-A0D8-38D83D609B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8" name="Text Box 38">
          <a:extLst>
            <a:ext uri="{FF2B5EF4-FFF2-40B4-BE49-F238E27FC236}">
              <a16:creationId xmlns:a16="http://schemas.microsoft.com/office/drawing/2014/main" id="{0B447B67-B483-4DC6-BBEA-D3BEC108EC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89" name="Text Box 38">
          <a:extLst>
            <a:ext uri="{FF2B5EF4-FFF2-40B4-BE49-F238E27FC236}">
              <a16:creationId xmlns:a16="http://schemas.microsoft.com/office/drawing/2014/main" id="{6F4C7E48-56CE-467F-B8FB-AE8A89639B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0" name="Text Box 2">
          <a:extLst>
            <a:ext uri="{FF2B5EF4-FFF2-40B4-BE49-F238E27FC236}">
              <a16:creationId xmlns:a16="http://schemas.microsoft.com/office/drawing/2014/main" id="{1A7A6878-578E-4427-B23D-5792D1A199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1" name="Text Box 76">
          <a:extLst>
            <a:ext uri="{FF2B5EF4-FFF2-40B4-BE49-F238E27FC236}">
              <a16:creationId xmlns:a16="http://schemas.microsoft.com/office/drawing/2014/main" id="{2C58845B-9D79-4575-BD90-04CA6935E8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2" name="Text Box 77">
          <a:extLst>
            <a:ext uri="{FF2B5EF4-FFF2-40B4-BE49-F238E27FC236}">
              <a16:creationId xmlns:a16="http://schemas.microsoft.com/office/drawing/2014/main" id="{14B38A67-5381-4C45-83F3-02D0B03440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3" name="Text Box 78">
          <a:extLst>
            <a:ext uri="{FF2B5EF4-FFF2-40B4-BE49-F238E27FC236}">
              <a16:creationId xmlns:a16="http://schemas.microsoft.com/office/drawing/2014/main" id="{C57F8829-40BB-4807-8237-3CAACBD433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4" name="Text Box 2">
          <a:extLst>
            <a:ext uri="{FF2B5EF4-FFF2-40B4-BE49-F238E27FC236}">
              <a16:creationId xmlns:a16="http://schemas.microsoft.com/office/drawing/2014/main" id="{E8B737D7-A04A-447A-BF76-FB4B2FA602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5" name="Text Box 2">
          <a:extLst>
            <a:ext uri="{FF2B5EF4-FFF2-40B4-BE49-F238E27FC236}">
              <a16:creationId xmlns:a16="http://schemas.microsoft.com/office/drawing/2014/main" id="{B1C1B4D6-59C1-4D74-8549-F93A1D81A6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6" name="Text Box 46">
          <a:extLst>
            <a:ext uri="{FF2B5EF4-FFF2-40B4-BE49-F238E27FC236}">
              <a16:creationId xmlns:a16="http://schemas.microsoft.com/office/drawing/2014/main" id="{70B85263-260F-448A-BB73-4A99FADA9E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7" name="Text Box 43">
          <a:extLst>
            <a:ext uri="{FF2B5EF4-FFF2-40B4-BE49-F238E27FC236}">
              <a16:creationId xmlns:a16="http://schemas.microsoft.com/office/drawing/2014/main" id="{7E89D814-AA0A-4C15-8A7F-0782360990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8" name="Text Box 68">
          <a:extLst>
            <a:ext uri="{FF2B5EF4-FFF2-40B4-BE49-F238E27FC236}">
              <a16:creationId xmlns:a16="http://schemas.microsoft.com/office/drawing/2014/main" id="{88BD978C-89A7-4C98-BE63-7DBF38D8E3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699" name="Text Box 69">
          <a:extLst>
            <a:ext uri="{FF2B5EF4-FFF2-40B4-BE49-F238E27FC236}">
              <a16:creationId xmlns:a16="http://schemas.microsoft.com/office/drawing/2014/main" id="{7AD2B877-45D9-4EBD-AB21-960F6C2E67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0" name="Text Box 70">
          <a:extLst>
            <a:ext uri="{FF2B5EF4-FFF2-40B4-BE49-F238E27FC236}">
              <a16:creationId xmlns:a16="http://schemas.microsoft.com/office/drawing/2014/main" id="{E9EBE78D-C859-409F-8401-65AC9261DB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1" name="Text Box 71">
          <a:extLst>
            <a:ext uri="{FF2B5EF4-FFF2-40B4-BE49-F238E27FC236}">
              <a16:creationId xmlns:a16="http://schemas.microsoft.com/office/drawing/2014/main" id="{1C109004-4626-4CB0-8669-3F662150A0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2" name="Text Box 72">
          <a:extLst>
            <a:ext uri="{FF2B5EF4-FFF2-40B4-BE49-F238E27FC236}">
              <a16:creationId xmlns:a16="http://schemas.microsoft.com/office/drawing/2014/main" id="{A4B79F1D-FACD-4616-AF8C-756B067623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3" name="Text Box 73">
          <a:extLst>
            <a:ext uri="{FF2B5EF4-FFF2-40B4-BE49-F238E27FC236}">
              <a16:creationId xmlns:a16="http://schemas.microsoft.com/office/drawing/2014/main" id="{E144AF38-1015-47ED-8AA0-46C99FCF97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4" name="Text Box 38">
          <a:extLst>
            <a:ext uri="{FF2B5EF4-FFF2-40B4-BE49-F238E27FC236}">
              <a16:creationId xmlns:a16="http://schemas.microsoft.com/office/drawing/2014/main" id="{48E48045-717A-4AB8-A8F5-5D1BA90762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5" name="Text Box 38">
          <a:extLst>
            <a:ext uri="{FF2B5EF4-FFF2-40B4-BE49-F238E27FC236}">
              <a16:creationId xmlns:a16="http://schemas.microsoft.com/office/drawing/2014/main" id="{7C62C350-3730-4CF8-AB3D-84F443AE37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6" name="Text Box 38">
          <a:extLst>
            <a:ext uri="{FF2B5EF4-FFF2-40B4-BE49-F238E27FC236}">
              <a16:creationId xmlns:a16="http://schemas.microsoft.com/office/drawing/2014/main" id="{C3DE45CA-D285-43C5-9310-792C1C6A37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7" name="Text Box 38">
          <a:extLst>
            <a:ext uri="{FF2B5EF4-FFF2-40B4-BE49-F238E27FC236}">
              <a16:creationId xmlns:a16="http://schemas.microsoft.com/office/drawing/2014/main" id="{5A6A7EE5-DE78-4EC1-90E6-CDFC2CC807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8" name="Text Box 38">
          <a:extLst>
            <a:ext uri="{FF2B5EF4-FFF2-40B4-BE49-F238E27FC236}">
              <a16:creationId xmlns:a16="http://schemas.microsoft.com/office/drawing/2014/main" id="{24D5B606-29AF-471A-9082-EFFCFB66D3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09" name="Text Box 38">
          <a:extLst>
            <a:ext uri="{FF2B5EF4-FFF2-40B4-BE49-F238E27FC236}">
              <a16:creationId xmlns:a16="http://schemas.microsoft.com/office/drawing/2014/main" id="{798256B3-7068-460D-993F-1322F68A99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0" name="Text Box 38">
          <a:extLst>
            <a:ext uri="{FF2B5EF4-FFF2-40B4-BE49-F238E27FC236}">
              <a16:creationId xmlns:a16="http://schemas.microsoft.com/office/drawing/2014/main" id="{3F048680-F0C5-42D7-80CC-772F453530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1" name="Text Box 38">
          <a:extLst>
            <a:ext uri="{FF2B5EF4-FFF2-40B4-BE49-F238E27FC236}">
              <a16:creationId xmlns:a16="http://schemas.microsoft.com/office/drawing/2014/main" id="{10B25942-6511-432E-B462-D191576B2C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2" name="Text Box 38">
          <a:extLst>
            <a:ext uri="{FF2B5EF4-FFF2-40B4-BE49-F238E27FC236}">
              <a16:creationId xmlns:a16="http://schemas.microsoft.com/office/drawing/2014/main" id="{D2C3C5AC-80E9-482C-BEFE-7D871FCC47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3" name="Text Box 38">
          <a:extLst>
            <a:ext uri="{FF2B5EF4-FFF2-40B4-BE49-F238E27FC236}">
              <a16:creationId xmlns:a16="http://schemas.microsoft.com/office/drawing/2014/main" id="{5110D760-4994-4A20-92D6-D38A701BF2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4" name="Text Box 38">
          <a:extLst>
            <a:ext uri="{FF2B5EF4-FFF2-40B4-BE49-F238E27FC236}">
              <a16:creationId xmlns:a16="http://schemas.microsoft.com/office/drawing/2014/main" id="{DA1FA25D-C8B1-420C-9289-737E0C5BB1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5" name="Text Box 38">
          <a:extLst>
            <a:ext uri="{FF2B5EF4-FFF2-40B4-BE49-F238E27FC236}">
              <a16:creationId xmlns:a16="http://schemas.microsoft.com/office/drawing/2014/main" id="{BED7A8C2-CF6B-4D3F-A7E2-BF60A87032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6" name="Text Box 2">
          <a:extLst>
            <a:ext uri="{FF2B5EF4-FFF2-40B4-BE49-F238E27FC236}">
              <a16:creationId xmlns:a16="http://schemas.microsoft.com/office/drawing/2014/main" id="{1CEBA4B0-C55B-451E-B716-1DCAA1952C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7" name="Text Box 76">
          <a:extLst>
            <a:ext uri="{FF2B5EF4-FFF2-40B4-BE49-F238E27FC236}">
              <a16:creationId xmlns:a16="http://schemas.microsoft.com/office/drawing/2014/main" id="{2DA243C9-B147-4A09-94F2-B98A57FA1A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8" name="Text Box 77">
          <a:extLst>
            <a:ext uri="{FF2B5EF4-FFF2-40B4-BE49-F238E27FC236}">
              <a16:creationId xmlns:a16="http://schemas.microsoft.com/office/drawing/2014/main" id="{2FF8B49B-6DE3-4B70-A460-6E5D2FDA20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19" name="Text Box 78">
          <a:extLst>
            <a:ext uri="{FF2B5EF4-FFF2-40B4-BE49-F238E27FC236}">
              <a16:creationId xmlns:a16="http://schemas.microsoft.com/office/drawing/2014/main" id="{A749AC41-C7E0-4A9E-A17A-7426003DE4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F353569A-50BA-4A09-BDD8-27C7D9097F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1" name="Text Box 2">
          <a:extLst>
            <a:ext uri="{FF2B5EF4-FFF2-40B4-BE49-F238E27FC236}">
              <a16:creationId xmlns:a16="http://schemas.microsoft.com/office/drawing/2014/main" id="{5C0DD527-1F2A-4517-8820-E77F0B3080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2" name="Text Box 46">
          <a:extLst>
            <a:ext uri="{FF2B5EF4-FFF2-40B4-BE49-F238E27FC236}">
              <a16:creationId xmlns:a16="http://schemas.microsoft.com/office/drawing/2014/main" id="{1D8800C3-189A-4B55-AA3C-63331BF7ED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3" name="Text Box 43">
          <a:extLst>
            <a:ext uri="{FF2B5EF4-FFF2-40B4-BE49-F238E27FC236}">
              <a16:creationId xmlns:a16="http://schemas.microsoft.com/office/drawing/2014/main" id="{0DF6AA9A-F1B3-404A-A174-B75F01609F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4" name="Text Box 68">
          <a:extLst>
            <a:ext uri="{FF2B5EF4-FFF2-40B4-BE49-F238E27FC236}">
              <a16:creationId xmlns:a16="http://schemas.microsoft.com/office/drawing/2014/main" id="{D240E1F1-AF66-47FD-AD77-2818B1C879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5" name="Text Box 69">
          <a:extLst>
            <a:ext uri="{FF2B5EF4-FFF2-40B4-BE49-F238E27FC236}">
              <a16:creationId xmlns:a16="http://schemas.microsoft.com/office/drawing/2014/main" id="{2AF4998E-6CE2-438F-AC38-788A85C6D9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6" name="Text Box 70">
          <a:extLst>
            <a:ext uri="{FF2B5EF4-FFF2-40B4-BE49-F238E27FC236}">
              <a16:creationId xmlns:a16="http://schemas.microsoft.com/office/drawing/2014/main" id="{DF13FF3A-F0BA-4145-8A59-4401178957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7" name="Text Box 71">
          <a:extLst>
            <a:ext uri="{FF2B5EF4-FFF2-40B4-BE49-F238E27FC236}">
              <a16:creationId xmlns:a16="http://schemas.microsoft.com/office/drawing/2014/main" id="{F272518C-54DA-4421-8CBD-77DAFE68D6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8" name="Text Box 72">
          <a:extLst>
            <a:ext uri="{FF2B5EF4-FFF2-40B4-BE49-F238E27FC236}">
              <a16:creationId xmlns:a16="http://schemas.microsoft.com/office/drawing/2014/main" id="{BAC4093A-4718-4616-A912-0293354DE0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29" name="Text Box 73">
          <a:extLst>
            <a:ext uri="{FF2B5EF4-FFF2-40B4-BE49-F238E27FC236}">
              <a16:creationId xmlns:a16="http://schemas.microsoft.com/office/drawing/2014/main" id="{6492AC23-3579-47B1-B3A4-8E2DD2856E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0" name="Text Box 38">
          <a:extLst>
            <a:ext uri="{FF2B5EF4-FFF2-40B4-BE49-F238E27FC236}">
              <a16:creationId xmlns:a16="http://schemas.microsoft.com/office/drawing/2014/main" id="{1849A3A9-5C40-44FF-AE6F-3B8DA6906D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1" name="Text Box 38">
          <a:extLst>
            <a:ext uri="{FF2B5EF4-FFF2-40B4-BE49-F238E27FC236}">
              <a16:creationId xmlns:a16="http://schemas.microsoft.com/office/drawing/2014/main" id="{3EADBF1F-714F-4C69-9F09-4FAEEE3EA5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2" name="Text Box 38">
          <a:extLst>
            <a:ext uri="{FF2B5EF4-FFF2-40B4-BE49-F238E27FC236}">
              <a16:creationId xmlns:a16="http://schemas.microsoft.com/office/drawing/2014/main" id="{F718D9D3-09F7-4198-8605-CEBBC1E141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3" name="Text Box 38">
          <a:extLst>
            <a:ext uri="{FF2B5EF4-FFF2-40B4-BE49-F238E27FC236}">
              <a16:creationId xmlns:a16="http://schemas.microsoft.com/office/drawing/2014/main" id="{0A0084BC-06D7-4456-B445-E351F8369E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4" name="Text Box 38">
          <a:extLst>
            <a:ext uri="{FF2B5EF4-FFF2-40B4-BE49-F238E27FC236}">
              <a16:creationId xmlns:a16="http://schemas.microsoft.com/office/drawing/2014/main" id="{9653A736-209B-4A41-902E-62E373F34C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5" name="Text Box 38">
          <a:extLst>
            <a:ext uri="{FF2B5EF4-FFF2-40B4-BE49-F238E27FC236}">
              <a16:creationId xmlns:a16="http://schemas.microsoft.com/office/drawing/2014/main" id="{439FA3E1-C521-4C7E-9E62-33222C81C3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6" name="Text Box 38">
          <a:extLst>
            <a:ext uri="{FF2B5EF4-FFF2-40B4-BE49-F238E27FC236}">
              <a16:creationId xmlns:a16="http://schemas.microsoft.com/office/drawing/2014/main" id="{3A88E4CF-90D4-4E17-9BCD-F0485EC7A0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7" name="Text Box 38">
          <a:extLst>
            <a:ext uri="{FF2B5EF4-FFF2-40B4-BE49-F238E27FC236}">
              <a16:creationId xmlns:a16="http://schemas.microsoft.com/office/drawing/2014/main" id="{CB1908B3-616B-4DF6-B084-9D20F95CD6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8" name="Text Box 38">
          <a:extLst>
            <a:ext uri="{FF2B5EF4-FFF2-40B4-BE49-F238E27FC236}">
              <a16:creationId xmlns:a16="http://schemas.microsoft.com/office/drawing/2014/main" id="{6EF15B2D-3BEC-4F42-A173-6A24524011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39" name="Text Box 38">
          <a:extLst>
            <a:ext uri="{FF2B5EF4-FFF2-40B4-BE49-F238E27FC236}">
              <a16:creationId xmlns:a16="http://schemas.microsoft.com/office/drawing/2014/main" id="{4177BCF4-5E7E-43CE-AF0A-390958F9B5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0" name="Text Box 38">
          <a:extLst>
            <a:ext uri="{FF2B5EF4-FFF2-40B4-BE49-F238E27FC236}">
              <a16:creationId xmlns:a16="http://schemas.microsoft.com/office/drawing/2014/main" id="{DCA6595E-5295-4A41-A12E-0F7F5D7C4E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1" name="Text Box 38">
          <a:extLst>
            <a:ext uri="{FF2B5EF4-FFF2-40B4-BE49-F238E27FC236}">
              <a16:creationId xmlns:a16="http://schemas.microsoft.com/office/drawing/2014/main" id="{B16B0733-0F1B-4095-919C-448F997AD5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2" name="Text Box 2">
          <a:extLst>
            <a:ext uri="{FF2B5EF4-FFF2-40B4-BE49-F238E27FC236}">
              <a16:creationId xmlns:a16="http://schemas.microsoft.com/office/drawing/2014/main" id="{D51788F7-76FC-405C-A51B-CCC7652C81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3" name="Text Box 76">
          <a:extLst>
            <a:ext uri="{FF2B5EF4-FFF2-40B4-BE49-F238E27FC236}">
              <a16:creationId xmlns:a16="http://schemas.microsoft.com/office/drawing/2014/main" id="{1B999590-1455-4E68-8722-4475A2D987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4" name="Text Box 77">
          <a:extLst>
            <a:ext uri="{FF2B5EF4-FFF2-40B4-BE49-F238E27FC236}">
              <a16:creationId xmlns:a16="http://schemas.microsoft.com/office/drawing/2014/main" id="{A87F494F-C7DD-49AD-8E6E-4B575C4735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5" name="Text Box 78">
          <a:extLst>
            <a:ext uri="{FF2B5EF4-FFF2-40B4-BE49-F238E27FC236}">
              <a16:creationId xmlns:a16="http://schemas.microsoft.com/office/drawing/2014/main" id="{89FEDDCC-ED99-496A-80BA-186B1D5022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6" name="Text Box 2">
          <a:extLst>
            <a:ext uri="{FF2B5EF4-FFF2-40B4-BE49-F238E27FC236}">
              <a16:creationId xmlns:a16="http://schemas.microsoft.com/office/drawing/2014/main" id="{17A7A5E2-83CF-4767-BFDE-8BA7877639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58327DE-551A-4AAB-8C32-5967FA31CA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8" name="Text Box 46">
          <a:extLst>
            <a:ext uri="{FF2B5EF4-FFF2-40B4-BE49-F238E27FC236}">
              <a16:creationId xmlns:a16="http://schemas.microsoft.com/office/drawing/2014/main" id="{E3C36C0B-5CE8-4EBF-B685-8BA8B2E946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49" name="Text Box 43">
          <a:extLst>
            <a:ext uri="{FF2B5EF4-FFF2-40B4-BE49-F238E27FC236}">
              <a16:creationId xmlns:a16="http://schemas.microsoft.com/office/drawing/2014/main" id="{6A12057E-D7B4-4267-8CDF-BD3CC86C84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0" name="Text Box 3">
          <a:extLst>
            <a:ext uri="{FF2B5EF4-FFF2-40B4-BE49-F238E27FC236}">
              <a16:creationId xmlns:a16="http://schemas.microsoft.com/office/drawing/2014/main" id="{8BB9BEF9-C81D-4F7E-9457-137BB9215D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1" name="Text Box 3">
          <a:extLst>
            <a:ext uri="{FF2B5EF4-FFF2-40B4-BE49-F238E27FC236}">
              <a16:creationId xmlns:a16="http://schemas.microsoft.com/office/drawing/2014/main" id="{9ACBE9B2-BA1B-4AB1-94AC-D1EB7EAC47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2" name="Text Box 3">
          <a:extLst>
            <a:ext uri="{FF2B5EF4-FFF2-40B4-BE49-F238E27FC236}">
              <a16:creationId xmlns:a16="http://schemas.microsoft.com/office/drawing/2014/main" id="{D818F293-8C58-40F4-8445-DD694D6823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3" name="Text Box 3">
          <a:extLst>
            <a:ext uri="{FF2B5EF4-FFF2-40B4-BE49-F238E27FC236}">
              <a16:creationId xmlns:a16="http://schemas.microsoft.com/office/drawing/2014/main" id="{D74EA05C-782B-4F33-9420-E749CDB471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4" name="Text Box 3">
          <a:extLst>
            <a:ext uri="{FF2B5EF4-FFF2-40B4-BE49-F238E27FC236}">
              <a16:creationId xmlns:a16="http://schemas.microsoft.com/office/drawing/2014/main" id="{CE0F6B58-2120-4070-8BF6-43D8176A2B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5" name="Text Box 3">
          <a:extLst>
            <a:ext uri="{FF2B5EF4-FFF2-40B4-BE49-F238E27FC236}">
              <a16:creationId xmlns:a16="http://schemas.microsoft.com/office/drawing/2014/main" id="{54BBEF8E-D9F3-4CBB-9974-04CA41FBC7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6" name="Text Box 3">
          <a:extLst>
            <a:ext uri="{FF2B5EF4-FFF2-40B4-BE49-F238E27FC236}">
              <a16:creationId xmlns:a16="http://schemas.microsoft.com/office/drawing/2014/main" id="{06FF36D5-9BAD-43C7-B6C4-810AE2D87E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7" name="Text Box 3">
          <a:extLst>
            <a:ext uri="{FF2B5EF4-FFF2-40B4-BE49-F238E27FC236}">
              <a16:creationId xmlns:a16="http://schemas.microsoft.com/office/drawing/2014/main" id="{A05EDCC5-6730-4322-98D8-0CAB713E0C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8" name="Text Box 3">
          <a:extLst>
            <a:ext uri="{FF2B5EF4-FFF2-40B4-BE49-F238E27FC236}">
              <a16:creationId xmlns:a16="http://schemas.microsoft.com/office/drawing/2014/main" id="{C925ECCD-7BC5-47CC-84F9-2F9AE47E46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59" name="Text Box 3">
          <a:extLst>
            <a:ext uri="{FF2B5EF4-FFF2-40B4-BE49-F238E27FC236}">
              <a16:creationId xmlns:a16="http://schemas.microsoft.com/office/drawing/2014/main" id="{1BBB792B-8EFB-4682-9B53-B0DBD26DD9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0" name="Text Box 3">
          <a:extLst>
            <a:ext uri="{FF2B5EF4-FFF2-40B4-BE49-F238E27FC236}">
              <a16:creationId xmlns:a16="http://schemas.microsoft.com/office/drawing/2014/main" id="{53746A0A-ED24-424D-B6C6-209AF900D1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1" name="Text Box 3">
          <a:extLst>
            <a:ext uri="{FF2B5EF4-FFF2-40B4-BE49-F238E27FC236}">
              <a16:creationId xmlns:a16="http://schemas.microsoft.com/office/drawing/2014/main" id="{5B3A8F9D-ECFA-4F7A-9C39-4800F6F391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2" name="Text Box 3">
          <a:extLst>
            <a:ext uri="{FF2B5EF4-FFF2-40B4-BE49-F238E27FC236}">
              <a16:creationId xmlns:a16="http://schemas.microsoft.com/office/drawing/2014/main" id="{648A9836-8451-452A-8237-7FBBBCE182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3" name="Text Box 3">
          <a:extLst>
            <a:ext uri="{FF2B5EF4-FFF2-40B4-BE49-F238E27FC236}">
              <a16:creationId xmlns:a16="http://schemas.microsoft.com/office/drawing/2014/main" id="{B4F6C131-0296-4920-BB27-7CBA8B99A9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4" name="Text Box 3">
          <a:extLst>
            <a:ext uri="{FF2B5EF4-FFF2-40B4-BE49-F238E27FC236}">
              <a16:creationId xmlns:a16="http://schemas.microsoft.com/office/drawing/2014/main" id="{82E02F48-32F5-41BD-8010-3F059C0D57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5" name="Text Box 3">
          <a:extLst>
            <a:ext uri="{FF2B5EF4-FFF2-40B4-BE49-F238E27FC236}">
              <a16:creationId xmlns:a16="http://schemas.microsoft.com/office/drawing/2014/main" id="{50CAAEED-2BD9-408B-A9C8-975C61B86E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6" name="Text Box 3">
          <a:extLst>
            <a:ext uri="{FF2B5EF4-FFF2-40B4-BE49-F238E27FC236}">
              <a16:creationId xmlns:a16="http://schemas.microsoft.com/office/drawing/2014/main" id="{CB2E390D-495D-41CE-8857-1D85B8F716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7" name="Text Box 3">
          <a:extLst>
            <a:ext uri="{FF2B5EF4-FFF2-40B4-BE49-F238E27FC236}">
              <a16:creationId xmlns:a16="http://schemas.microsoft.com/office/drawing/2014/main" id="{F0329F39-A2C3-454C-A81F-678E2052BD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8" name="Text Box 3">
          <a:extLst>
            <a:ext uri="{FF2B5EF4-FFF2-40B4-BE49-F238E27FC236}">
              <a16:creationId xmlns:a16="http://schemas.microsoft.com/office/drawing/2014/main" id="{BCFCE01A-C2C2-4652-AA5F-F9AFDC7BE8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69" name="Text Box 3">
          <a:extLst>
            <a:ext uri="{FF2B5EF4-FFF2-40B4-BE49-F238E27FC236}">
              <a16:creationId xmlns:a16="http://schemas.microsoft.com/office/drawing/2014/main" id="{0F8ED7EA-DF4D-46C8-8C18-FF4E5DAC41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0" name="Text Box 3">
          <a:extLst>
            <a:ext uri="{FF2B5EF4-FFF2-40B4-BE49-F238E27FC236}">
              <a16:creationId xmlns:a16="http://schemas.microsoft.com/office/drawing/2014/main" id="{CB7F391F-F6ED-4C05-B5AE-D78BE666AA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1" name="Text Box 3">
          <a:extLst>
            <a:ext uri="{FF2B5EF4-FFF2-40B4-BE49-F238E27FC236}">
              <a16:creationId xmlns:a16="http://schemas.microsoft.com/office/drawing/2014/main" id="{DF8CB207-5196-42E9-9B82-AD825D3530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2" name="Text Box 3">
          <a:extLst>
            <a:ext uri="{FF2B5EF4-FFF2-40B4-BE49-F238E27FC236}">
              <a16:creationId xmlns:a16="http://schemas.microsoft.com/office/drawing/2014/main" id="{3D2E55BB-F55A-47BC-9172-529DF855EC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3" name="Text Box 3">
          <a:extLst>
            <a:ext uri="{FF2B5EF4-FFF2-40B4-BE49-F238E27FC236}">
              <a16:creationId xmlns:a16="http://schemas.microsoft.com/office/drawing/2014/main" id="{5D318DCA-B906-4F53-9885-61264C84C4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4" name="Text Box 3">
          <a:extLst>
            <a:ext uri="{FF2B5EF4-FFF2-40B4-BE49-F238E27FC236}">
              <a16:creationId xmlns:a16="http://schemas.microsoft.com/office/drawing/2014/main" id="{56C7FA19-4E71-4EA2-B554-579E19DA70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5" name="Text Box 3">
          <a:extLst>
            <a:ext uri="{FF2B5EF4-FFF2-40B4-BE49-F238E27FC236}">
              <a16:creationId xmlns:a16="http://schemas.microsoft.com/office/drawing/2014/main" id="{46E781E4-39A4-4738-93C8-C1822F32F3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6" name="Text Box 3">
          <a:extLst>
            <a:ext uri="{FF2B5EF4-FFF2-40B4-BE49-F238E27FC236}">
              <a16:creationId xmlns:a16="http://schemas.microsoft.com/office/drawing/2014/main" id="{A045BD0F-9F8B-4896-B110-F81830775E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7" name="Text Box 3">
          <a:extLst>
            <a:ext uri="{FF2B5EF4-FFF2-40B4-BE49-F238E27FC236}">
              <a16:creationId xmlns:a16="http://schemas.microsoft.com/office/drawing/2014/main" id="{E6CBB62E-B4BA-4A98-B723-60B5C429D0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8" name="Text Box 3">
          <a:extLst>
            <a:ext uri="{FF2B5EF4-FFF2-40B4-BE49-F238E27FC236}">
              <a16:creationId xmlns:a16="http://schemas.microsoft.com/office/drawing/2014/main" id="{73649D75-2B00-40E1-B126-9B717D1C9C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79" name="Text Box 3">
          <a:extLst>
            <a:ext uri="{FF2B5EF4-FFF2-40B4-BE49-F238E27FC236}">
              <a16:creationId xmlns:a16="http://schemas.microsoft.com/office/drawing/2014/main" id="{B12AEC2D-5147-4BDF-82C5-B76241D7AF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0" name="Text Box 3">
          <a:extLst>
            <a:ext uri="{FF2B5EF4-FFF2-40B4-BE49-F238E27FC236}">
              <a16:creationId xmlns:a16="http://schemas.microsoft.com/office/drawing/2014/main" id="{3D450A35-6D9E-4EB7-8D23-F4C8258ABF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1" name="Text Box 3">
          <a:extLst>
            <a:ext uri="{FF2B5EF4-FFF2-40B4-BE49-F238E27FC236}">
              <a16:creationId xmlns:a16="http://schemas.microsoft.com/office/drawing/2014/main" id="{F0124A98-E455-47AF-96A3-E0789B7817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2" name="Text Box 3">
          <a:extLst>
            <a:ext uri="{FF2B5EF4-FFF2-40B4-BE49-F238E27FC236}">
              <a16:creationId xmlns:a16="http://schemas.microsoft.com/office/drawing/2014/main" id="{BE357062-86B3-4939-9CE0-1FCC1F1641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3" name="Text Box 3">
          <a:extLst>
            <a:ext uri="{FF2B5EF4-FFF2-40B4-BE49-F238E27FC236}">
              <a16:creationId xmlns:a16="http://schemas.microsoft.com/office/drawing/2014/main" id="{A49782A4-7630-4A25-9E88-3842FEA419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4" name="Text Box 3">
          <a:extLst>
            <a:ext uri="{FF2B5EF4-FFF2-40B4-BE49-F238E27FC236}">
              <a16:creationId xmlns:a16="http://schemas.microsoft.com/office/drawing/2014/main" id="{F8BFDEE3-52DA-4AB7-B5C2-A4654D8A3E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5" name="Text Box 3">
          <a:extLst>
            <a:ext uri="{FF2B5EF4-FFF2-40B4-BE49-F238E27FC236}">
              <a16:creationId xmlns:a16="http://schemas.microsoft.com/office/drawing/2014/main" id="{D3348CE4-9577-4276-85D5-4FD7581565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6" name="Text Box 3">
          <a:extLst>
            <a:ext uri="{FF2B5EF4-FFF2-40B4-BE49-F238E27FC236}">
              <a16:creationId xmlns:a16="http://schemas.microsoft.com/office/drawing/2014/main" id="{B5CB0F68-781A-40DB-8E86-C2DD5A3145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7" name="Text Box 3">
          <a:extLst>
            <a:ext uri="{FF2B5EF4-FFF2-40B4-BE49-F238E27FC236}">
              <a16:creationId xmlns:a16="http://schemas.microsoft.com/office/drawing/2014/main" id="{F0CCFD79-9897-4758-9ABC-7D08EE4538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8" name="Text Box 3">
          <a:extLst>
            <a:ext uri="{FF2B5EF4-FFF2-40B4-BE49-F238E27FC236}">
              <a16:creationId xmlns:a16="http://schemas.microsoft.com/office/drawing/2014/main" id="{BF10CC2F-BC98-48DA-8FCB-20B670FE21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89" name="Text Box 3">
          <a:extLst>
            <a:ext uri="{FF2B5EF4-FFF2-40B4-BE49-F238E27FC236}">
              <a16:creationId xmlns:a16="http://schemas.microsoft.com/office/drawing/2014/main" id="{B8C7FD57-F4FC-4E98-9480-B14D74B218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0" name="Text Box 3">
          <a:extLst>
            <a:ext uri="{FF2B5EF4-FFF2-40B4-BE49-F238E27FC236}">
              <a16:creationId xmlns:a16="http://schemas.microsoft.com/office/drawing/2014/main" id="{E6262C29-78F1-4F81-861B-A8A659EF10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1" name="Text Box 3">
          <a:extLst>
            <a:ext uri="{FF2B5EF4-FFF2-40B4-BE49-F238E27FC236}">
              <a16:creationId xmlns:a16="http://schemas.microsoft.com/office/drawing/2014/main" id="{9B02A873-4E8C-4705-931E-ED19620672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2" name="Text Box 3">
          <a:extLst>
            <a:ext uri="{FF2B5EF4-FFF2-40B4-BE49-F238E27FC236}">
              <a16:creationId xmlns:a16="http://schemas.microsoft.com/office/drawing/2014/main" id="{9A782710-310E-4F71-961B-683E2B9225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3" name="Text Box 3">
          <a:extLst>
            <a:ext uri="{FF2B5EF4-FFF2-40B4-BE49-F238E27FC236}">
              <a16:creationId xmlns:a16="http://schemas.microsoft.com/office/drawing/2014/main" id="{58B9F6BC-FF4D-47ED-8025-50E39F2C3B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4" name="Text Box 3">
          <a:extLst>
            <a:ext uri="{FF2B5EF4-FFF2-40B4-BE49-F238E27FC236}">
              <a16:creationId xmlns:a16="http://schemas.microsoft.com/office/drawing/2014/main" id="{0700E2C2-F042-4A0B-85BF-16BAD083D0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5" name="Text Box 3">
          <a:extLst>
            <a:ext uri="{FF2B5EF4-FFF2-40B4-BE49-F238E27FC236}">
              <a16:creationId xmlns:a16="http://schemas.microsoft.com/office/drawing/2014/main" id="{96F2B7B7-DE82-4DF8-8ECA-C224F9C491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6" name="Text Box 3">
          <a:extLst>
            <a:ext uri="{FF2B5EF4-FFF2-40B4-BE49-F238E27FC236}">
              <a16:creationId xmlns:a16="http://schemas.microsoft.com/office/drawing/2014/main" id="{EB247CE7-522C-42CC-AEA0-09DEDE5FD3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7" name="Text Box 3">
          <a:extLst>
            <a:ext uri="{FF2B5EF4-FFF2-40B4-BE49-F238E27FC236}">
              <a16:creationId xmlns:a16="http://schemas.microsoft.com/office/drawing/2014/main" id="{B7E8373D-F077-4E8A-BC84-F85309692E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8" name="Text Box 3">
          <a:extLst>
            <a:ext uri="{FF2B5EF4-FFF2-40B4-BE49-F238E27FC236}">
              <a16:creationId xmlns:a16="http://schemas.microsoft.com/office/drawing/2014/main" id="{25F243D6-1A0A-461F-BFA5-91DB431FBE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799" name="Text Box 3">
          <a:extLst>
            <a:ext uri="{FF2B5EF4-FFF2-40B4-BE49-F238E27FC236}">
              <a16:creationId xmlns:a16="http://schemas.microsoft.com/office/drawing/2014/main" id="{28A6115F-33CD-425C-9FA2-FE12709C3D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0" name="Text Box 3">
          <a:extLst>
            <a:ext uri="{FF2B5EF4-FFF2-40B4-BE49-F238E27FC236}">
              <a16:creationId xmlns:a16="http://schemas.microsoft.com/office/drawing/2014/main" id="{88A72858-39B8-46DE-88A8-6658CA501B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1" name="Text Box 3">
          <a:extLst>
            <a:ext uri="{FF2B5EF4-FFF2-40B4-BE49-F238E27FC236}">
              <a16:creationId xmlns:a16="http://schemas.microsoft.com/office/drawing/2014/main" id="{DD5E152F-3B4B-4938-B031-FEE00B8DC6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2" name="Text Box 3">
          <a:extLst>
            <a:ext uri="{FF2B5EF4-FFF2-40B4-BE49-F238E27FC236}">
              <a16:creationId xmlns:a16="http://schemas.microsoft.com/office/drawing/2014/main" id="{6B171C3B-5E07-43B5-921D-A4FFA77B8E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3" name="Text Box 3">
          <a:extLst>
            <a:ext uri="{FF2B5EF4-FFF2-40B4-BE49-F238E27FC236}">
              <a16:creationId xmlns:a16="http://schemas.microsoft.com/office/drawing/2014/main" id="{0388ABCA-0DCC-4E1B-8ED2-C4DC6CC7F9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4" name="Text Box 3">
          <a:extLst>
            <a:ext uri="{FF2B5EF4-FFF2-40B4-BE49-F238E27FC236}">
              <a16:creationId xmlns:a16="http://schemas.microsoft.com/office/drawing/2014/main" id="{5C35D377-D227-4B10-82AC-ED7156D4DB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5" name="Text Box 3">
          <a:extLst>
            <a:ext uri="{FF2B5EF4-FFF2-40B4-BE49-F238E27FC236}">
              <a16:creationId xmlns:a16="http://schemas.microsoft.com/office/drawing/2014/main" id="{B974CCF8-C47C-4535-A2D8-81F47CD470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6" name="Text Box 3">
          <a:extLst>
            <a:ext uri="{FF2B5EF4-FFF2-40B4-BE49-F238E27FC236}">
              <a16:creationId xmlns:a16="http://schemas.microsoft.com/office/drawing/2014/main" id="{8BB71FF8-8911-4C88-ADC2-6ED0A9FA48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7" name="Text Box 3">
          <a:extLst>
            <a:ext uri="{FF2B5EF4-FFF2-40B4-BE49-F238E27FC236}">
              <a16:creationId xmlns:a16="http://schemas.microsoft.com/office/drawing/2014/main" id="{559252F3-D389-4A7D-8FE7-D7B037C894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8" name="Text Box 3">
          <a:extLst>
            <a:ext uri="{FF2B5EF4-FFF2-40B4-BE49-F238E27FC236}">
              <a16:creationId xmlns:a16="http://schemas.microsoft.com/office/drawing/2014/main" id="{93873CD0-7370-4E32-BBA7-0F10014FF7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09" name="Text Box 3">
          <a:extLst>
            <a:ext uri="{FF2B5EF4-FFF2-40B4-BE49-F238E27FC236}">
              <a16:creationId xmlns:a16="http://schemas.microsoft.com/office/drawing/2014/main" id="{5C3E1517-4483-424C-A66A-6ECAEE5114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0" name="Text Box 3">
          <a:extLst>
            <a:ext uri="{FF2B5EF4-FFF2-40B4-BE49-F238E27FC236}">
              <a16:creationId xmlns:a16="http://schemas.microsoft.com/office/drawing/2014/main" id="{2B9001D7-0582-401E-9354-31ED143865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1" name="Text Box 3">
          <a:extLst>
            <a:ext uri="{FF2B5EF4-FFF2-40B4-BE49-F238E27FC236}">
              <a16:creationId xmlns:a16="http://schemas.microsoft.com/office/drawing/2014/main" id="{CBE7FCE0-9B2C-445A-B440-7C8D6C779C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2" name="Text Box 3">
          <a:extLst>
            <a:ext uri="{FF2B5EF4-FFF2-40B4-BE49-F238E27FC236}">
              <a16:creationId xmlns:a16="http://schemas.microsoft.com/office/drawing/2014/main" id="{89AEFB72-632B-4432-A843-8C74FA32FA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3" name="Text Box 3">
          <a:extLst>
            <a:ext uri="{FF2B5EF4-FFF2-40B4-BE49-F238E27FC236}">
              <a16:creationId xmlns:a16="http://schemas.microsoft.com/office/drawing/2014/main" id="{64F252BF-3759-4475-89D8-B640132FC1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4" name="Text Box 3">
          <a:extLst>
            <a:ext uri="{FF2B5EF4-FFF2-40B4-BE49-F238E27FC236}">
              <a16:creationId xmlns:a16="http://schemas.microsoft.com/office/drawing/2014/main" id="{8EC84EDF-3448-4010-8D76-5AF9FD2C0E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5" name="Text Box 3">
          <a:extLst>
            <a:ext uri="{FF2B5EF4-FFF2-40B4-BE49-F238E27FC236}">
              <a16:creationId xmlns:a16="http://schemas.microsoft.com/office/drawing/2014/main" id="{F0F235F9-39F0-41EF-B78B-D0B501E503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6" name="Text Box 3">
          <a:extLst>
            <a:ext uri="{FF2B5EF4-FFF2-40B4-BE49-F238E27FC236}">
              <a16:creationId xmlns:a16="http://schemas.microsoft.com/office/drawing/2014/main" id="{B7988F38-DAF9-4F7F-AA18-062FB35F36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7" name="Text Box 3">
          <a:extLst>
            <a:ext uri="{FF2B5EF4-FFF2-40B4-BE49-F238E27FC236}">
              <a16:creationId xmlns:a16="http://schemas.microsoft.com/office/drawing/2014/main" id="{3EC71AD7-218E-4536-A3C1-EE74A5D26B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8" name="Text Box 3">
          <a:extLst>
            <a:ext uri="{FF2B5EF4-FFF2-40B4-BE49-F238E27FC236}">
              <a16:creationId xmlns:a16="http://schemas.microsoft.com/office/drawing/2014/main" id="{7CF2BE43-1BD0-46B8-BF75-65FF62E27D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19" name="Text Box 3">
          <a:extLst>
            <a:ext uri="{FF2B5EF4-FFF2-40B4-BE49-F238E27FC236}">
              <a16:creationId xmlns:a16="http://schemas.microsoft.com/office/drawing/2014/main" id="{07E5090C-1B63-4286-8508-6E8795CA00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0" name="Text Box 3">
          <a:extLst>
            <a:ext uri="{FF2B5EF4-FFF2-40B4-BE49-F238E27FC236}">
              <a16:creationId xmlns:a16="http://schemas.microsoft.com/office/drawing/2014/main" id="{C7BC2B77-FD62-4562-BC71-E8341BA27B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1" name="Text Box 3">
          <a:extLst>
            <a:ext uri="{FF2B5EF4-FFF2-40B4-BE49-F238E27FC236}">
              <a16:creationId xmlns:a16="http://schemas.microsoft.com/office/drawing/2014/main" id="{F74FD1BC-FE17-4B8E-A22E-29D0FBCA33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2" name="Text Box 3">
          <a:extLst>
            <a:ext uri="{FF2B5EF4-FFF2-40B4-BE49-F238E27FC236}">
              <a16:creationId xmlns:a16="http://schemas.microsoft.com/office/drawing/2014/main" id="{82BAB423-AA56-4390-B886-18D0D9DD2A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3" name="Text Box 3">
          <a:extLst>
            <a:ext uri="{FF2B5EF4-FFF2-40B4-BE49-F238E27FC236}">
              <a16:creationId xmlns:a16="http://schemas.microsoft.com/office/drawing/2014/main" id="{69E623F1-7AC9-4091-B895-5E0222EC77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4" name="Text Box 3">
          <a:extLst>
            <a:ext uri="{FF2B5EF4-FFF2-40B4-BE49-F238E27FC236}">
              <a16:creationId xmlns:a16="http://schemas.microsoft.com/office/drawing/2014/main" id="{CA84C340-A057-4DA2-8B06-C58D1E2C37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5" name="Text Box 3">
          <a:extLst>
            <a:ext uri="{FF2B5EF4-FFF2-40B4-BE49-F238E27FC236}">
              <a16:creationId xmlns:a16="http://schemas.microsoft.com/office/drawing/2014/main" id="{3249F009-7EFB-40D0-8DCF-47C8A49482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6" name="Text Box 3">
          <a:extLst>
            <a:ext uri="{FF2B5EF4-FFF2-40B4-BE49-F238E27FC236}">
              <a16:creationId xmlns:a16="http://schemas.microsoft.com/office/drawing/2014/main" id="{674B8697-F54A-4B34-9824-CCB5C5A48E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7" name="Text Box 3">
          <a:extLst>
            <a:ext uri="{FF2B5EF4-FFF2-40B4-BE49-F238E27FC236}">
              <a16:creationId xmlns:a16="http://schemas.microsoft.com/office/drawing/2014/main" id="{9BB20263-3788-4DAD-B040-8A2C11ED6D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8" name="Text Box 3">
          <a:extLst>
            <a:ext uri="{FF2B5EF4-FFF2-40B4-BE49-F238E27FC236}">
              <a16:creationId xmlns:a16="http://schemas.microsoft.com/office/drawing/2014/main" id="{5B344315-952A-47E1-8085-37EFF4A7C9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29" name="Text Box 3">
          <a:extLst>
            <a:ext uri="{FF2B5EF4-FFF2-40B4-BE49-F238E27FC236}">
              <a16:creationId xmlns:a16="http://schemas.microsoft.com/office/drawing/2014/main" id="{16EBA2D4-FC54-4947-A71B-F6BC91FCD2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0" name="Text Box 3">
          <a:extLst>
            <a:ext uri="{FF2B5EF4-FFF2-40B4-BE49-F238E27FC236}">
              <a16:creationId xmlns:a16="http://schemas.microsoft.com/office/drawing/2014/main" id="{B86BA233-D471-4E61-8C5D-CC4BADC168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1" name="Text Box 3">
          <a:extLst>
            <a:ext uri="{FF2B5EF4-FFF2-40B4-BE49-F238E27FC236}">
              <a16:creationId xmlns:a16="http://schemas.microsoft.com/office/drawing/2014/main" id="{BECF5B3B-A2A9-4EEA-BA09-9C8B951C89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2" name="Text Box 3">
          <a:extLst>
            <a:ext uri="{FF2B5EF4-FFF2-40B4-BE49-F238E27FC236}">
              <a16:creationId xmlns:a16="http://schemas.microsoft.com/office/drawing/2014/main" id="{CC90F1EB-CABB-455C-8383-7FA69D5802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3" name="Text Box 3">
          <a:extLst>
            <a:ext uri="{FF2B5EF4-FFF2-40B4-BE49-F238E27FC236}">
              <a16:creationId xmlns:a16="http://schemas.microsoft.com/office/drawing/2014/main" id="{42BE2119-0A73-43F5-AC72-21BE823230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4" name="Text Box 3">
          <a:extLst>
            <a:ext uri="{FF2B5EF4-FFF2-40B4-BE49-F238E27FC236}">
              <a16:creationId xmlns:a16="http://schemas.microsoft.com/office/drawing/2014/main" id="{9161804B-A2C6-46B0-ABE4-EBE57969CE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5" name="Text Box 3">
          <a:extLst>
            <a:ext uri="{FF2B5EF4-FFF2-40B4-BE49-F238E27FC236}">
              <a16:creationId xmlns:a16="http://schemas.microsoft.com/office/drawing/2014/main" id="{F8B52772-3541-40C7-9FCD-D3AD04FA2B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6" name="Text Box 3">
          <a:extLst>
            <a:ext uri="{FF2B5EF4-FFF2-40B4-BE49-F238E27FC236}">
              <a16:creationId xmlns:a16="http://schemas.microsoft.com/office/drawing/2014/main" id="{994F8398-A301-4F01-A30E-050FB4B160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7" name="Text Box 3">
          <a:extLst>
            <a:ext uri="{FF2B5EF4-FFF2-40B4-BE49-F238E27FC236}">
              <a16:creationId xmlns:a16="http://schemas.microsoft.com/office/drawing/2014/main" id="{B8FA1F47-FC4A-499B-9168-1C9022F167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8" name="Text Box 3">
          <a:extLst>
            <a:ext uri="{FF2B5EF4-FFF2-40B4-BE49-F238E27FC236}">
              <a16:creationId xmlns:a16="http://schemas.microsoft.com/office/drawing/2014/main" id="{59E58CFE-2FA2-4D1B-992B-AAE0FD314C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39" name="Text Box 3">
          <a:extLst>
            <a:ext uri="{FF2B5EF4-FFF2-40B4-BE49-F238E27FC236}">
              <a16:creationId xmlns:a16="http://schemas.microsoft.com/office/drawing/2014/main" id="{E0ED155D-88D7-454B-821C-8E0AA2C2DB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0" name="Text Box 3">
          <a:extLst>
            <a:ext uri="{FF2B5EF4-FFF2-40B4-BE49-F238E27FC236}">
              <a16:creationId xmlns:a16="http://schemas.microsoft.com/office/drawing/2014/main" id="{87C79FCC-4A2A-4F2E-9640-7426F547D5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1" name="Text Box 3">
          <a:extLst>
            <a:ext uri="{FF2B5EF4-FFF2-40B4-BE49-F238E27FC236}">
              <a16:creationId xmlns:a16="http://schemas.microsoft.com/office/drawing/2014/main" id="{B81B783F-EC4C-4CAD-B391-5D0C2780CB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2" name="Text Box 3">
          <a:extLst>
            <a:ext uri="{FF2B5EF4-FFF2-40B4-BE49-F238E27FC236}">
              <a16:creationId xmlns:a16="http://schemas.microsoft.com/office/drawing/2014/main" id="{2A6C8444-7F45-4F30-96A1-203D047C84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3" name="Text Box 3">
          <a:extLst>
            <a:ext uri="{FF2B5EF4-FFF2-40B4-BE49-F238E27FC236}">
              <a16:creationId xmlns:a16="http://schemas.microsoft.com/office/drawing/2014/main" id="{B1D92594-949D-4801-8192-BDFCC308EE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4" name="Text Box 3">
          <a:extLst>
            <a:ext uri="{FF2B5EF4-FFF2-40B4-BE49-F238E27FC236}">
              <a16:creationId xmlns:a16="http://schemas.microsoft.com/office/drawing/2014/main" id="{171AFA37-4174-4319-9AC6-3630F1DA1E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5" name="Text Box 3">
          <a:extLst>
            <a:ext uri="{FF2B5EF4-FFF2-40B4-BE49-F238E27FC236}">
              <a16:creationId xmlns:a16="http://schemas.microsoft.com/office/drawing/2014/main" id="{D8CD0B44-E899-4830-B059-67B111B691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6" name="Text Box 3">
          <a:extLst>
            <a:ext uri="{FF2B5EF4-FFF2-40B4-BE49-F238E27FC236}">
              <a16:creationId xmlns:a16="http://schemas.microsoft.com/office/drawing/2014/main" id="{26669FDB-DF8E-47EC-9607-174BDD4BB7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7" name="Text Box 3">
          <a:extLst>
            <a:ext uri="{FF2B5EF4-FFF2-40B4-BE49-F238E27FC236}">
              <a16:creationId xmlns:a16="http://schemas.microsoft.com/office/drawing/2014/main" id="{82B991AD-A070-4CD3-972B-BA9E65FFF0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8" name="Text Box 3">
          <a:extLst>
            <a:ext uri="{FF2B5EF4-FFF2-40B4-BE49-F238E27FC236}">
              <a16:creationId xmlns:a16="http://schemas.microsoft.com/office/drawing/2014/main" id="{260C31DD-EE94-459E-98F0-5825C5CE47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49" name="Text Box 3">
          <a:extLst>
            <a:ext uri="{FF2B5EF4-FFF2-40B4-BE49-F238E27FC236}">
              <a16:creationId xmlns:a16="http://schemas.microsoft.com/office/drawing/2014/main" id="{1FCAABA8-51F4-402D-A52B-13806A2BC9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0" name="Text Box 3">
          <a:extLst>
            <a:ext uri="{FF2B5EF4-FFF2-40B4-BE49-F238E27FC236}">
              <a16:creationId xmlns:a16="http://schemas.microsoft.com/office/drawing/2014/main" id="{78B11E22-3766-4E91-B539-EB6F4C0BA7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1" name="Text Box 3">
          <a:extLst>
            <a:ext uri="{FF2B5EF4-FFF2-40B4-BE49-F238E27FC236}">
              <a16:creationId xmlns:a16="http://schemas.microsoft.com/office/drawing/2014/main" id="{5FE268AE-485A-4B77-A327-237A0D71A9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2" name="Text Box 3">
          <a:extLst>
            <a:ext uri="{FF2B5EF4-FFF2-40B4-BE49-F238E27FC236}">
              <a16:creationId xmlns:a16="http://schemas.microsoft.com/office/drawing/2014/main" id="{0F1869E0-FDAB-4055-AB4A-95BB05500A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3" name="Text Box 3">
          <a:extLst>
            <a:ext uri="{FF2B5EF4-FFF2-40B4-BE49-F238E27FC236}">
              <a16:creationId xmlns:a16="http://schemas.microsoft.com/office/drawing/2014/main" id="{7EE20FAB-7F78-471A-84FE-47BC304066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4" name="Text Box 3">
          <a:extLst>
            <a:ext uri="{FF2B5EF4-FFF2-40B4-BE49-F238E27FC236}">
              <a16:creationId xmlns:a16="http://schemas.microsoft.com/office/drawing/2014/main" id="{B849D663-1B7C-46E9-A35A-3596AB7748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5" name="Text Box 3">
          <a:extLst>
            <a:ext uri="{FF2B5EF4-FFF2-40B4-BE49-F238E27FC236}">
              <a16:creationId xmlns:a16="http://schemas.microsoft.com/office/drawing/2014/main" id="{002ED27E-E443-40EA-8E32-29D4B5F268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6" name="Text Box 3">
          <a:extLst>
            <a:ext uri="{FF2B5EF4-FFF2-40B4-BE49-F238E27FC236}">
              <a16:creationId xmlns:a16="http://schemas.microsoft.com/office/drawing/2014/main" id="{DA7C5358-7331-442A-84BC-2042C5353B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7" name="Text Box 3">
          <a:extLst>
            <a:ext uri="{FF2B5EF4-FFF2-40B4-BE49-F238E27FC236}">
              <a16:creationId xmlns:a16="http://schemas.microsoft.com/office/drawing/2014/main" id="{FB91BCAA-839F-4110-87AE-BCF4FA76BA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8" name="Text Box 3">
          <a:extLst>
            <a:ext uri="{FF2B5EF4-FFF2-40B4-BE49-F238E27FC236}">
              <a16:creationId xmlns:a16="http://schemas.microsoft.com/office/drawing/2014/main" id="{FF727A3E-8A66-4EBF-9BAB-BE2A3577A1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59" name="Text Box 3">
          <a:extLst>
            <a:ext uri="{FF2B5EF4-FFF2-40B4-BE49-F238E27FC236}">
              <a16:creationId xmlns:a16="http://schemas.microsoft.com/office/drawing/2014/main" id="{B0136281-0BF7-453B-B60E-4D50730BCE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0" name="Text Box 3">
          <a:extLst>
            <a:ext uri="{FF2B5EF4-FFF2-40B4-BE49-F238E27FC236}">
              <a16:creationId xmlns:a16="http://schemas.microsoft.com/office/drawing/2014/main" id="{91CD8E9D-1373-45BE-9D8E-0AC0A95801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1" name="Text Box 3">
          <a:extLst>
            <a:ext uri="{FF2B5EF4-FFF2-40B4-BE49-F238E27FC236}">
              <a16:creationId xmlns:a16="http://schemas.microsoft.com/office/drawing/2014/main" id="{69F582C5-2BC9-4130-A886-83F4548DF1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2" name="Text Box 3">
          <a:extLst>
            <a:ext uri="{FF2B5EF4-FFF2-40B4-BE49-F238E27FC236}">
              <a16:creationId xmlns:a16="http://schemas.microsoft.com/office/drawing/2014/main" id="{9534F50F-F851-49CE-9968-FE757CA3DF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3" name="Text Box 3">
          <a:extLst>
            <a:ext uri="{FF2B5EF4-FFF2-40B4-BE49-F238E27FC236}">
              <a16:creationId xmlns:a16="http://schemas.microsoft.com/office/drawing/2014/main" id="{5BE69528-F610-4035-89DD-E3800D04FA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4" name="Text Box 3">
          <a:extLst>
            <a:ext uri="{FF2B5EF4-FFF2-40B4-BE49-F238E27FC236}">
              <a16:creationId xmlns:a16="http://schemas.microsoft.com/office/drawing/2014/main" id="{01D3B754-AD1A-4560-A4D3-8848364CC7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5" name="Text Box 3">
          <a:extLst>
            <a:ext uri="{FF2B5EF4-FFF2-40B4-BE49-F238E27FC236}">
              <a16:creationId xmlns:a16="http://schemas.microsoft.com/office/drawing/2014/main" id="{0C5AFE85-EDD1-42FE-A9C3-EF33F351B6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6" name="Text Box 3">
          <a:extLst>
            <a:ext uri="{FF2B5EF4-FFF2-40B4-BE49-F238E27FC236}">
              <a16:creationId xmlns:a16="http://schemas.microsoft.com/office/drawing/2014/main" id="{B3F57AF8-C14C-4122-899E-7B15F88D71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7" name="Text Box 3">
          <a:extLst>
            <a:ext uri="{FF2B5EF4-FFF2-40B4-BE49-F238E27FC236}">
              <a16:creationId xmlns:a16="http://schemas.microsoft.com/office/drawing/2014/main" id="{6CBBB72E-839A-433A-BFAF-52A67ED2DA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8" name="Text Box 3">
          <a:extLst>
            <a:ext uri="{FF2B5EF4-FFF2-40B4-BE49-F238E27FC236}">
              <a16:creationId xmlns:a16="http://schemas.microsoft.com/office/drawing/2014/main" id="{46A738DB-4B30-4355-AA60-BEB4A8BDA9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69" name="Text Box 3">
          <a:extLst>
            <a:ext uri="{FF2B5EF4-FFF2-40B4-BE49-F238E27FC236}">
              <a16:creationId xmlns:a16="http://schemas.microsoft.com/office/drawing/2014/main" id="{9223ED3B-3D10-4C0D-9F8C-AC2409DECC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0" name="Text Box 3">
          <a:extLst>
            <a:ext uri="{FF2B5EF4-FFF2-40B4-BE49-F238E27FC236}">
              <a16:creationId xmlns:a16="http://schemas.microsoft.com/office/drawing/2014/main" id="{F8C619D3-B979-4E8D-9503-812FA890B5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1" name="Text Box 3">
          <a:extLst>
            <a:ext uri="{FF2B5EF4-FFF2-40B4-BE49-F238E27FC236}">
              <a16:creationId xmlns:a16="http://schemas.microsoft.com/office/drawing/2014/main" id="{CC694AF7-6BA6-4F57-8295-96D2B1585B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2" name="Text Box 3">
          <a:extLst>
            <a:ext uri="{FF2B5EF4-FFF2-40B4-BE49-F238E27FC236}">
              <a16:creationId xmlns:a16="http://schemas.microsoft.com/office/drawing/2014/main" id="{D400DBC1-F51D-4681-91A0-59D3C8FFC0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3" name="Text Box 3">
          <a:extLst>
            <a:ext uri="{FF2B5EF4-FFF2-40B4-BE49-F238E27FC236}">
              <a16:creationId xmlns:a16="http://schemas.microsoft.com/office/drawing/2014/main" id="{EEDA8D53-9F9C-4A86-8E9A-719F112DDD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4" name="Text Box 3">
          <a:extLst>
            <a:ext uri="{FF2B5EF4-FFF2-40B4-BE49-F238E27FC236}">
              <a16:creationId xmlns:a16="http://schemas.microsoft.com/office/drawing/2014/main" id="{0BD310F6-DC0E-48F6-9A7A-C885551FC7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5" name="Text Box 3">
          <a:extLst>
            <a:ext uri="{FF2B5EF4-FFF2-40B4-BE49-F238E27FC236}">
              <a16:creationId xmlns:a16="http://schemas.microsoft.com/office/drawing/2014/main" id="{97D02FE3-2D9A-483E-B050-CFA2B83A80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6" name="Text Box 3">
          <a:extLst>
            <a:ext uri="{FF2B5EF4-FFF2-40B4-BE49-F238E27FC236}">
              <a16:creationId xmlns:a16="http://schemas.microsoft.com/office/drawing/2014/main" id="{A347164A-0D61-4CB4-8A34-E40D56AB62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7" name="Text Box 3">
          <a:extLst>
            <a:ext uri="{FF2B5EF4-FFF2-40B4-BE49-F238E27FC236}">
              <a16:creationId xmlns:a16="http://schemas.microsoft.com/office/drawing/2014/main" id="{6ABF19CB-0085-4151-9983-2FA5C9E42C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8" name="Text Box 3">
          <a:extLst>
            <a:ext uri="{FF2B5EF4-FFF2-40B4-BE49-F238E27FC236}">
              <a16:creationId xmlns:a16="http://schemas.microsoft.com/office/drawing/2014/main" id="{ED193C3C-275D-430B-879F-024EB8A171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79" name="Text Box 3">
          <a:extLst>
            <a:ext uri="{FF2B5EF4-FFF2-40B4-BE49-F238E27FC236}">
              <a16:creationId xmlns:a16="http://schemas.microsoft.com/office/drawing/2014/main" id="{60109001-EF4A-4968-A8CE-D00F841D30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0" name="Text Box 3">
          <a:extLst>
            <a:ext uri="{FF2B5EF4-FFF2-40B4-BE49-F238E27FC236}">
              <a16:creationId xmlns:a16="http://schemas.microsoft.com/office/drawing/2014/main" id="{0E959B88-2EEE-403C-B86E-CB657CFD27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1" name="Text Box 3">
          <a:extLst>
            <a:ext uri="{FF2B5EF4-FFF2-40B4-BE49-F238E27FC236}">
              <a16:creationId xmlns:a16="http://schemas.microsoft.com/office/drawing/2014/main" id="{DFE60BF0-D80D-49B5-A8F7-C05FB36DD5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2" name="Text Box 3">
          <a:extLst>
            <a:ext uri="{FF2B5EF4-FFF2-40B4-BE49-F238E27FC236}">
              <a16:creationId xmlns:a16="http://schemas.microsoft.com/office/drawing/2014/main" id="{749BAD24-AED6-4117-8FF1-5EDE456C6D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3" name="Text Box 3">
          <a:extLst>
            <a:ext uri="{FF2B5EF4-FFF2-40B4-BE49-F238E27FC236}">
              <a16:creationId xmlns:a16="http://schemas.microsoft.com/office/drawing/2014/main" id="{B0834797-C84E-4FB7-935C-9EE32CA169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4" name="Text Box 3">
          <a:extLst>
            <a:ext uri="{FF2B5EF4-FFF2-40B4-BE49-F238E27FC236}">
              <a16:creationId xmlns:a16="http://schemas.microsoft.com/office/drawing/2014/main" id="{8017CAD5-FEE3-4B57-90E5-40668CFCEA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5" name="Text Box 3">
          <a:extLst>
            <a:ext uri="{FF2B5EF4-FFF2-40B4-BE49-F238E27FC236}">
              <a16:creationId xmlns:a16="http://schemas.microsoft.com/office/drawing/2014/main" id="{047CD94C-2CCA-4DFD-A690-3D6E11B767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6" name="Text Box 3">
          <a:extLst>
            <a:ext uri="{FF2B5EF4-FFF2-40B4-BE49-F238E27FC236}">
              <a16:creationId xmlns:a16="http://schemas.microsoft.com/office/drawing/2014/main" id="{9DEEA50E-D7BD-4F78-B402-72B11CC55E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7" name="Text Box 3">
          <a:extLst>
            <a:ext uri="{FF2B5EF4-FFF2-40B4-BE49-F238E27FC236}">
              <a16:creationId xmlns:a16="http://schemas.microsoft.com/office/drawing/2014/main" id="{01483B41-C35A-4F39-9611-7F1A73E974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8" name="Text Box 3">
          <a:extLst>
            <a:ext uri="{FF2B5EF4-FFF2-40B4-BE49-F238E27FC236}">
              <a16:creationId xmlns:a16="http://schemas.microsoft.com/office/drawing/2014/main" id="{62D0AA8E-E364-4AA1-A13D-C70CFE1BE8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89" name="Text Box 3">
          <a:extLst>
            <a:ext uri="{FF2B5EF4-FFF2-40B4-BE49-F238E27FC236}">
              <a16:creationId xmlns:a16="http://schemas.microsoft.com/office/drawing/2014/main" id="{55CF0D69-0F0A-4309-B4D1-73088D24DA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0" name="Text Box 3">
          <a:extLst>
            <a:ext uri="{FF2B5EF4-FFF2-40B4-BE49-F238E27FC236}">
              <a16:creationId xmlns:a16="http://schemas.microsoft.com/office/drawing/2014/main" id="{D308CBE1-8B67-427C-8C3E-952257AACB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1" name="Text Box 3">
          <a:extLst>
            <a:ext uri="{FF2B5EF4-FFF2-40B4-BE49-F238E27FC236}">
              <a16:creationId xmlns:a16="http://schemas.microsoft.com/office/drawing/2014/main" id="{1EB50609-4B52-4BCA-9A10-E591B2F965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2" name="Text Box 3">
          <a:extLst>
            <a:ext uri="{FF2B5EF4-FFF2-40B4-BE49-F238E27FC236}">
              <a16:creationId xmlns:a16="http://schemas.microsoft.com/office/drawing/2014/main" id="{865985D1-812A-4327-80A9-B51E32F0A5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3" name="Text Box 3">
          <a:extLst>
            <a:ext uri="{FF2B5EF4-FFF2-40B4-BE49-F238E27FC236}">
              <a16:creationId xmlns:a16="http://schemas.microsoft.com/office/drawing/2014/main" id="{AD9E5997-24B0-4F9E-BA8C-F79880967D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4" name="Text Box 3">
          <a:extLst>
            <a:ext uri="{FF2B5EF4-FFF2-40B4-BE49-F238E27FC236}">
              <a16:creationId xmlns:a16="http://schemas.microsoft.com/office/drawing/2014/main" id="{6B34EB33-B941-465C-9F8A-644FE9F1B8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5" name="Text Box 3">
          <a:extLst>
            <a:ext uri="{FF2B5EF4-FFF2-40B4-BE49-F238E27FC236}">
              <a16:creationId xmlns:a16="http://schemas.microsoft.com/office/drawing/2014/main" id="{4F9DE784-516B-4EA7-A6BB-F4C805DFA2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6" name="Text Box 3">
          <a:extLst>
            <a:ext uri="{FF2B5EF4-FFF2-40B4-BE49-F238E27FC236}">
              <a16:creationId xmlns:a16="http://schemas.microsoft.com/office/drawing/2014/main" id="{5203C0BD-9A4A-45C6-85D3-FEADDC07E9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7" name="Text Box 3">
          <a:extLst>
            <a:ext uri="{FF2B5EF4-FFF2-40B4-BE49-F238E27FC236}">
              <a16:creationId xmlns:a16="http://schemas.microsoft.com/office/drawing/2014/main" id="{20274E6C-B44E-4F8A-81F5-B00FB7DB51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8" name="Text Box 3">
          <a:extLst>
            <a:ext uri="{FF2B5EF4-FFF2-40B4-BE49-F238E27FC236}">
              <a16:creationId xmlns:a16="http://schemas.microsoft.com/office/drawing/2014/main" id="{AF69DB64-536A-4EA2-90DB-9E9EC64E3A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899" name="Text Box 3">
          <a:extLst>
            <a:ext uri="{FF2B5EF4-FFF2-40B4-BE49-F238E27FC236}">
              <a16:creationId xmlns:a16="http://schemas.microsoft.com/office/drawing/2014/main" id="{FDB48BE0-496E-4FAC-BC78-E3D3DEEBFA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0" name="Text Box 3">
          <a:extLst>
            <a:ext uri="{FF2B5EF4-FFF2-40B4-BE49-F238E27FC236}">
              <a16:creationId xmlns:a16="http://schemas.microsoft.com/office/drawing/2014/main" id="{978B1855-DE25-43A8-843A-D20179D646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1" name="Text Box 3">
          <a:extLst>
            <a:ext uri="{FF2B5EF4-FFF2-40B4-BE49-F238E27FC236}">
              <a16:creationId xmlns:a16="http://schemas.microsoft.com/office/drawing/2014/main" id="{5EE637C9-16C5-4B69-BEF8-F7896B2954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2" name="Text Box 3">
          <a:extLst>
            <a:ext uri="{FF2B5EF4-FFF2-40B4-BE49-F238E27FC236}">
              <a16:creationId xmlns:a16="http://schemas.microsoft.com/office/drawing/2014/main" id="{01E29F2C-6FF5-43CF-B1C8-D4000F0544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3" name="Text Box 3">
          <a:extLst>
            <a:ext uri="{FF2B5EF4-FFF2-40B4-BE49-F238E27FC236}">
              <a16:creationId xmlns:a16="http://schemas.microsoft.com/office/drawing/2014/main" id="{3B59B6AA-3ED9-400E-A580-D4FBD26C8E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4" name="Text Box 3">
          <a:extLst>
            <a:ext uri="{FF2B5EF4-FFF2-40B4-BE49-F238E27FC236}">
              <a16:creationId xmlns:a16="http://schemas.microsoft.com/office/drawing/2014/main" id="{6F9ABFD4-D6B0-4C1A-93A3-7D5954351C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5" name="Text Box 3">
          <a:extLst>
            <a:ext uri="{FF2B5EF4-FFF2-40B4-BE49-F238E27FC236}">
              <a16:creationId xmlns:a16="http://schemas.microsoft.com/office/drawing/2014/main" id="{57696C79-7593-4204-9BB4-9A0C38D05B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6" name="Text Box 3">
          <a:extLst>
            <a:ext uri="{FF2B5EF4-FFF2-40B4-BE49-F238E27FC236}">
              <a16:creationId xmlns:a16="http://schemas.microsoft.com/office/drawing/2014/main" id="{BBEA0B1E-9447-4A6C-BB7F-9807624C3E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7" name="Text Box 3">
          <a:extLst>
            <a:ext uri="{FF2B5EF4-FFF2-40B4-BE49-F238E27FC236}">
              <a16:creationId xmlns:a16="http://schemas.microsoft.com/office/drawing/2014/main" id="{3601C2DA-CE52-43F9-88FA-152381EC28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8" name="Text Box 3">
          <a:extLst>
            <a:ext uri="{FF2B5EF4-FFF2-40B4-BE49-F238E27FC236}">
              <a16:creationId xmlns:a16="http://schemas.microsoft.com/office/drawing/2014/main" id="{47CEFE0B-FC09-48EA-821F-F41CEA6AEE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09" name="Text Box 3">
          <a:extLst>
            <a:ext uri="{FF2B5EF4-FFF2-40B4-BE49-F238E27FC236}">
              <a16:creationId xmlns:a16="http://schemas.microsoft.com/office/drawing/2014/main" id="{AFB412BD-5034-4E53-A0B4-24DDDBAF00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0" name="Text Box 3">
          <a:extLst>
            <a:ext uri="{FF2B5EF4-FFF2-40B4-BE49-F238E27FC236}">
              <a16:creationId xmlns:a16="http://schemas.microsoft.com/office/drawing/2014/main" id="{D97D81CA-A930-4925-97A9-C804C1E2BF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1" name="Text Box 3">
          <a:extLst>
            <a:ext uri="{FF2B5EF4-FFF2-40B4-BE49-F238E27FC236}">
              <a16:creationId xmlns:a16="http://schemas.microsoft.com/office/drawing/2014/main" id="{9E9F8841-B274-473F-8096-15CDBEDBA5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2" name="Text Box 3">
          <a:extLst>
            <a:ext uri="{FF2B5EF4-FFF2-40B4-BE49-F238E27FC236}">
              <a16:creationId xmlns:a16="http://schemas.microsoft.com/office/drawing/2014/main" id="{A693CE40-FD74-4A56-B4A8-564B55E0CF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3" name="Text Box 3">
          <a:extLst>
            <a:ext uri="{FF2B5EF4-FFF2-40B4-BE49-F238E27FC236}">
              <a16:creationId xmlns:a16="http://schemas.microsoft.com/office/drawing/2014/main" id="{0151A574-94A9-48A4-A269-E515137F95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4" name="Text Box 3">
          <a:extLst>
            <a:ext uri="{FF2B5EF4-FFF2-40B4-BE49-F238E27FC236}">
              <a16:creationId xmlns:a16="http://schemas.microsoft.com/office/drawing/2014/main" id="{FE414FE6-A03C-4D1A-AC5A-2FE41E63F7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5" name="Text Box 3">
          <a:extLst>
            <a:ext uri="{FF2B5EF4-FFF2-40B4-BE49-F238E27FC236}">
              <a16:creationId xmlns:a16="http://schemas.microsoft.com/office/drawing/2014/main" id="{D64531BE-6BA3-46FC-8D83-D0027B3FD3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6" name="Text Box 3">
          <a:extLst>
            <a:ext uri="{FF2B5EF4-FFF2-40B4-BE49-F238E27FC236}">
              <a16:creationId xmlns:a16="http://schemas.microsoft.com/office/drawing/2014/main" id="{BFF5BB46-BF9B-4F2F-8E11-CE77E4C065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7" name="Text Box 3">
          <a:extLst>
            <a:ext uri="{FF2B5EF4-FFF2-40B4-BE49-F238E27FC236}">
              <a16:creationId xmlns:a16="http://schemas.microsoft.com/office/drawing/2014/main" id="{15F0EE16-CD5F-4ECF-A46E-39555A4C9F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8" name="Text Box 3">
          <a:extLst>
            <a:ext uri="{FF2B5EF4-FFF2-40B4-BE49-F238E27FC236}">
              <a16:creationId xmlns:a16="http://schemas.microsoft.com/office/drawing/2014/main" id="{8ECADDE5-7E95-41BE-AD02-B82A2B0959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19" name="Text Box 3">
          <a:extLst>
            <a:ext uri="{FF2B5EF4-FFF2-40B4-BE49-F238E27FC236}">
              <a16:creationId xmlns:a16="http://schemas.microsoft.com/office/drawing/2014/main" id="{FF0984D2-761C-402D-945F-CDB1EF26D4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0" name="Text Box 3">
          <a:extLst>
            <a:ext uri="{FF2B5EF4-FFF2-40B4-BE49-F238E27FC236}">
              <a16:creationId xmlns:a16="http://schemas.microsoft.com/office/drawing/2014/main" id="{C8026F67-D1CF-4788-AE10-BB3ED51052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1" name="Text Box 3">
          <a:extLst>
            <a:ext uri="{FF2B5EF4-FFF2-40B4-BE49-F238E27FC236}">
              <a16:creationId xmlns:a16="http://schemas.microsoft.com/office/drawing/2014/main" id="{328F4BC4-DFFB-449C-A4A4-972436A469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2" name="Text Box 3">
          <a:extLst>
            <a:ext uri="{FF2B5EF4-FFF2-40B4-BE49-F238E27FC236}">
              <a16:creationId xmlns:a16="http://schemas.microsoft.com/office/drawing/2014/main" id="{4092AA31-280E-4404-B54C-8F8325D94E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3" name="Text Box 3">
          <a:extLst>
            <a:ext uri="{FF2B5EF4-FFF2-40B4-BE49-F238E27FC236}">
              <a16:creationId xmlns:a16="http://schemas.microsoft.com/office/drawing/2014/main" id="{055EF624-120D-4BFA-9988-7A807A898B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4" name="Text Box 3">
          <a:extLst>
            <a:ext uri="{FF2B5EF4-FFF2-40B4-BE49-F238E27FC236}">
              <a16:creationId xmlns:a16="http://schemas.microsoft.com/office/drawing/2014/main" id="{7A1CC0B7-D899-4E44-A2D4-F22B893EBF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5" name="Text Box 3">
          <a:extLst>
            <a:ext uri="{FF2B5EF4-FFF2-40B4-BE49-F238E27FC236}">
              <a16:creationId xmlns:a16="http://schemas.microsoft.com/office/drawing/2014/main" id="{73C635DC-2A69-43A4-8DAD-F175AA3AFC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6" name="Text Box 3">
          <a:extLst>
            <a:ext uri="{FF2B5EF4-FFF2-40B4-BE49-F238E27FC236}">
              <a16:creationId xmlns:a16="http://schemas.microsoft.com/office/drawing/2014/main" id="{A7441C07-7D49-4421-ACB3-6E441F1E0E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7" name="Text Box 3">
          <a:extLst>
            <a:ext uri="{FF2B5EF4-FFF2-40B4-BE49-F238E27FC236}">
              <a16:creationId xmlns:a16="http://schemas.microsoft.com/office/drawing/2014/main" id="{46AA35EC-DDD4-4333-85A6-95A91E6F7C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8" name="Text Box 3">
          <a:extLst>
            <a:ext uri="{FF2B5EF4-FFF2-40B4-BE49-F238E27FC236}">
              <a16:creationId xmlns:a16="http://schemas.microsoft.com/office/drawing/2014/main" id="{C60D6970-258B-4323-8E17-790B2E03DB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29" name="Text Box 3">
          <a:extLst>
            <a:ext uri="{FF2B5EF4-FFF2-40B4-BE49-F238E27FC236}">
              <a16:creationId xmlns:a16="http://schemas.microsoft.com/office/drawing/2014/main" id="{4BA90949-B71C-46E1-8003-0D14E3FB8C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0" name="Text Box 3">
          <a:extLst>
            <a:ext uri="{FF2B5EF4-FFF2-40B4-BE49-F238E27FC236}">
              <a16:creationId xmlns:a16="http://schemas.microsoft.com/office/drawing/2014/main" id="{2EFFEFCC-EBA7-43C7-A56D-A4998E9B61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1" name="Text Box 3">
          <a:extLst>
            <a:ext uri="{FF2B5EF4-FFF2-40B4-BE49-F238E27FC236}">
              <a16:creationId xmlns:a16="http://schemas.microsoft.com/office/drawing/2014/main" id="{71357CE2-B80E-42BE-A7E8-E68199B061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2" name="Text Box 3">
          <a:extLst>
            <a:ext uri="{FF2B5EF4-FFF2-40B4-BE49-F238E27FC236}">
              <a16:creationId xmlns:a16="http://schemas.microsoft.com/office/drawing/2014/main" id="{5A1597A7-C8EC-493C-A2C4-F1B8BBDC0B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3" name="Text Box 3">
          <a:extLst>
            <a:ext uri="{FF2B5EF4-FFF2-40B4-BE49-F238E27FC236}">
              <a16:creationId xmlns:a16="http://schemas.microsoft.com/office/drawing/2014/main" id="{DAA4C187-154E-4A3C-A0BE-9C7B1091A5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4" name="Text Box 3">
          <a:extLst>
            <a:ext uri="{FF2B5EF4-FFF2-40B4-BE49-F238E27FC236}">
              <a16:creationId xmlns:a16="http://schemas.microsoft.com/office/drawing/2014/main" id="{D789845F-03F8-4B9A-80CD-5455A524D3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5" name="Text Box 3">
          <a:extLst>
            <a:ext uri="{FF2B5EF4-FFF2-40B4-BE49-F238E27FC236}">
              <a16:creationId xmlns:a16="http://schemas.microsoft.com/office/drawing/2014/main" id="{5EA8994C-0540-48B1-95F0-E406CA269E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6" name="Text Box 3">
          <a:extLst>
            <a:ext uri="{FF2B5EF4-FFF2-40B4-BE49-F238E27FC236}">
              <a16:creationId xmlns:a16="http://schemas.microsoft.com/office/drawing/2014/main" id="{E2212D34-B104-4478-A97C-ECA0E81B6E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7" name="Text Box 3">
          <a:extLst>
            <a:ext uri="{FF2B5EF4-FFF2-40B4-BE49-F238E27FC236}">
              <a16:creationId xmlns:a16="http://schemas.microsoft.com/office/drawing/2014/main" id="{327AC178-735F-47E6-A78D-8435BC8621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8" name="Text Box 3">
          <a:extLst>
            <a:ext uri="{FF2B5EF4-FFF2-40B4-BE49-F238E27FC236}">
              <a16:creationId xmlns:a16="http://schemas.microsoft.com/office/drawing/2014/main" id="{29B67A65-9C77-48A9-867A-49B939F1CC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39" name="Text Box 3">
          <a:extLst>
            <a:ext uri="{FF2B5EF4-FFF2-40B4-BE49-F238E27FC236}">
              <a16:creationId xmlns:a16="http://schemas.microsoft.com/office/drawing/2014/main" id="{568A26AB-025C-4838-B65C-2518EAB8AB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0" name="Text Box 3">
          <a:extLst>
            <a:ext uri="{FF2B5EF4-FFF2-40B4-BE49-F238E27FC236}">
              <a16:creationId xmlns:a16="http://schemas.microsoft.com/office/drawing/2014/main" id="{633569F6-D234-4ACA-8582-63ACE9118A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1" name="Text Box 3">
          <a:extLst>
            <a:ext uri="{FF2B5EF4-FFF2-40B4-BE49-F238E27FC236}">
              <a16:creationId xmlns:a16="http://schemas.microsoft.com/office/drawing/2014/main" id="{C37DD59A-C125-42D8-A4BF-A7B8E9C994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2" name="Text Box 3">
          <a:extLst>
            <a:ext uri="{FF2B5EF4-FFF2-40B4-BE49-F238E27FC236}">
              <a16:creationId xmlns:a16="http://schemas.microsoft.com/office/drawing/2014/main" id="{302FCA79-90D9-4AAB-A462-3C65E11E1A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3" name="Text Box 3">
          <a:extLst>
            <a:ext uri="{FF2B5EF4-FFF2-40B4-BE49-F238E27FC236}">
              <a16:creationId xmlns:a16="http://schemas.microsoft.com/office/drawing/2014/main" id="{58569EEE-A34B-4E4F-BCC2-421AD5E3C5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4" name="Text Box 3">
          <a:extLst>
            <a:ext uri="{FF2B5EF4-FFF2-40B4-BE49-F238E27FC236}">
              <a16:creationId xmlns:a16="http://schemas.microsoft.com/office/drawing/2014/main" id="{FF55718A-8A7A-4AE1-8AD7-8B39903159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5" name="Text Box 3">
          <a:extLst>
            <a:ext uri="{FF2B5EF4-FFF2-40B4-BE49-F238E27FC236}">
              <a16:creationId xmlns:a16="http://schemas.microsoft.com/office/drawing/2014/main" id="{9D710A53-204F-4207-A36C-6B810D6079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6" name="Text Box 3">
          <a:extLst>
            <a:ext uri="{FF2B5EF4-FFF2-40B4-BE49-F238E27FC236}">
              <a16:creationId xmlns:a16="http://schemas.microsoft.com/office/drawing/2014/main" id="{6FC916A0-C99B-4CF9-83F3-098A50713B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7" name="Text Box 3">
          <a:extLst>
            <a:ext uri="{FF2B5EF4-FFF2-40B4-BE49-F238E27FC236}">
              <a16:creationId xmlns:a16="http://schemas.microsoft.com/office/drawing/2014/main" id="{CE2A0EC2-37B8-4C66-9A51-DA5B5A39EF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8" name="Text Box 3">
          <a:extLst>
            <a:ext uri="{FF2B5EF4-FFF2-40B4-BE49-F238E27FC236}">
              <a16:creationId xmlns:a16="http://schemas.microsoft.com/office/drawing/2014/main" id="{9297BF52-EBB2-4CB5-9D0B-B916112AE5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49" name="Text Box 3">
          <a:extLst>
            <a:ext uri="{FF2B5EF4-FFF2-40B4-BE49-F238E27FC236}">
              <a16:creationId xmlns:a16="http://schemas.microsoft.com/office/drawing/2014/main" id="{B1FB31E7-60FD-47A8-B65E-1660BD630F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0" name="Text Box 3">
          <a:extLst>
            <a:ext uri="{FF2B5EF4-FFF2-40B4-BE49-F238E27FC236}">
              <a16:creationId xmlns:a16="http://schemas.microsoft.com/office/drawing/2014/main" id="{ADECFEAD-E33B-4C07-BD2D-8CD90773BA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1" name="Text Box 3">
          <a:extLst>
            <a:ext uri="{FF2B5EF4-FFF2-40B4-BE49-F238E27FC236}">
              <a16:creationId xmlns:a16="http://schemas.microsoft.com/office/drawing/2014/main" id="{2515E0A8-0FD0-469A-9F42-BB4935A146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2" name="Text Box 3">
          <a:extLst>
            <a:ext uri="{FF2B5EF4-FFF2-40B4-BE49-F238E27FC236}">
              <a16:creationId xmlns:a16="http://schemas.microsoft.com/office/drawing/2014/main" id="{117CF72D-6D77-469B-BAB0-B8E1DC8774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3" name="Text Box 3">
          <a:extLst>
            <a:ext uri="{FF2B5EF4-FFF2-40B4-BE49-F238E27FC236}">
              <a16:creationId xmlns:a16="http://schemas.microsoft.com/office/drawing/2014/main" id="{9424C810-5EF6-40A6-8C50-1C996BBACF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4" name="Text Box 3">
          <a:extLst>
            <a:ext uri="{FF2B5EF4-FFF2-40B4-BE49-F238E27FC236}">
              <a16:creationId xmlns:a16="http://schemas.microsoft.com/office/drawing/2014/main" id="{7C3E6F4B-2597-48DD-B705-78E7AE9ABA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5" name="Text Box 3">
          <a:extLst>
            <a:ext uri="{FF2B5EF4-FFF2-40B4-BE49-F238E27FC236}">
              <a16:creationId xmlns:a16="http://schemas.microsoft.com/office/drawing/2014/main" id="{39B2368C-B32C-4433-8D55-70CA3E2C27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6" name="Text Box 3">
          <a:extLst>
            <a:ext uri="{FF2B5EF4-FFF2-40B4-BE49-F238E27FC236}">
              <a16:creationId xmlns:a16="http://schemas.microsoft.com/office/drawing/2014/main" id="{49F361E2-6491-4AEC-8087-B110989384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7" name="Text Box 3">
          <a:extLst>
            <a:ext uri="{FF2B5EF4-FFF2-40B4-BE49-F238E27FC236}">
              <a16:creationId xmlns:a16="http://schemas.microsoft.com/office/drawing/2014/main" id="{5B4D3C59-D3E5-48F7-BC39-C9513E402D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8" name="Text Box 3">
          <a:extLst>
            <a:ext uri="{FF2B5EF4-FFF2-40B4-BE49-F238E27FC236}">
              <a16:creationId xmlns:a16="http://schemas.microsoft.com/office/drawing/2014/main" id="{4D951ADC-349D-43EA-B7C6-BB7414F3F3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59" name="Text Box 3">
          <a:extLst>
            <a:ext uri="{FF2B5EF4-FFF2-40B4-BE49-F238E27FC236}">
              <a16:creationId xmlns:a16="http://schemas.microsoft.com/office/drawing/2014/main" id="{5C2D78CF-0D51-45FE-AFB2-ED603653D4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0" name="Text Box 3">
          <a:extLst>
            <a:ext uri="{FF2B5EF4-FFF2-40B4-BE49-F238E27FC236}">
              <a16:creationId xmlns:a16="http://schemas.microsoft.com/office/drawing/2014/main" id="{A184A99D-77D2-41BD-93FD-D177FF0F47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1" name="Text Box 3">
          <a:extLst>
            <a:ext uri="{FF2B5EF4-FFF2-40B4-BE49-F238E27FC236}">
              <a16:creationId xmlns:a16="http://schemas.microsoft.com/office/drawing/2014/main" id="{8BB485F0-6AE5-4FE7-B703-AB9E257B5B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2" name="Text Box 3">
          <a:extLst>
            <a:ext uri="{FF2B5EF4-FFF2-40B4-BE49-F238E27FC236}">
              <a16:creationId xmlns:a16="http://schemas.microsoft.com/office/drawing/2014/main" id="{EA546F42-81F5-433F-B4DF-CD9CC83028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3" name="Text Box 3">
          <a:extLst>
            <a:ext uri="{FF2B5EF4-FFF2-40B4-BE49-F238E27FC236}">
              <a16:creationId xmlns:a16="http://schemas.microsoft.com/office/drawing/2014/main" id="{3B56C186-8B49-48F0-87DE-F118D75913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4" name="Text Box 3">
          <a:extLst>
            <a:ext uri="{FF2B5EF4-FFF2-40B4-BE49-F238E27FC236}">
              <a16:creationId xmlns:a16="http://schemas.microsoft.com/office/drawing/2014/main" id="{5B3F3482-9541-4598-95ED-B4E746C850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5" name="Text Box 3">
          <a:extLst>
            <a:ext uri="{FF2B5EF4-FFF2-40B4-BE49-F238E27FC236}">
              <a16:creationId xmlns:a16="http://schemas.microsoft.com/office/drawing/2014/main" id="{2442FAD6-69DC-44A3-A2EC-992DFDA794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6" name="Text Box 3">
          <a:extLst>
            <a:ext uri="{FF2B5EF4-FFF2-40B4-BE49-F238E27FC236}">
              <a16:creationId xmlns:a16="http://schemas.microsoft.com/office/drawing/2014/main" id="{D9B03693-608A-4B0E-837B-F04AE311BF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7" name="Text Box 3">
          <a:extLst>
            <a:ext uri="{FF2B5EF4-FFF2-40B4-BE49-F238E27FC236}">
              <a16:creationId xmlns:a16="http://schemas.microsoft.com/office/drawing/2014/main" id="{EF4D754C-8C61-4097-A1E4-23655E91BC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8" name="Text Box 3">
          <a:extLst>
            <a:ext uri="{FF2B5EF4-FFF2-40B4-BE49-F238E27FC236}">
              <a16:creationId xmlns:a16="http://schemas.microsoft.com/office/drawing/2014/main" id="{B4FC15C6-0D07-4807-AADA-F345F38BD1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69" name="Text Box 3">
          <a:extLst>
            <a:ext uri="{FF2B5EF4-FFF2-40B4-BE49-F238E27FC236}">
              <a16:creationId xmlns:a16="http://schemas.microsoft.com/office/drawing/2014/main" id="{5B358E84-1184-4041-BFB5-E7BD67E51C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0" name="Text Box 3">
          <a:extLst>
            <a:ext uri="{FF2B5EF4-FFF2-40B4-BE49-F238E27FC236}">
              <a16:creationId xmlns:a16="http://schemas.microsoft.com/office/drawing/2014/main" id="{F686EB81-7FB8-420F-BFC9-584D9C29EC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1" name="Text Box 3">
          <a:extLst>
            <a:ext uri="{FF2B5EF4-FFF2-40B4-BE49-F238E27FC236}">
              <a16:creationId xmlns:a16="http://schemas.microsoft.com/office/drawing/2014/main" id="{B61E9CA6-B959-46E8-BD0F-B8AF1DD40F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2" name="Text Box 3">
          <a:extLst>
            <a:ext uri="{FF2B5EF4-FFF2-40B4-BE49-F238E27FC236}">
              <a16:creationId xmlns:a16="http://schemas.microsoft.com/office/drawing/2014/main" id="{58A9262A-0394-4158-9F8A-CD04D8F1DE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3" name="Text Box 3">
          <a:extLst>
            <a:ext uri="{FF2B5EF4-FFF2-40B4-BE49-F238E27FC236}">
              <a16:creationId xmlns:a16="http://schemas.microsoft.com/office/drawing/2014/main" id="{FCD60B02-1419-4B2A-9D24-E08566AB0F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4" name="Text Box 3">
          <a:extLst>
            <a:ext uri="{FF2B5EF4-FFF2-40B4-BE49-F238E27FC236}">
              <a16:creationId xmlns:a16="http://schemas.microsoft.com/office/drawing/2014/main" id="{092C4AE6-62B6-4C6B-A07E-3389850D7A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5" name="Text Box 3">
          <a:extLst>
            <a:ext uri="{FF2B5EF4-FFF2-40B4-BE49-F238E27FC236}">
              <a16:creationId xmlns:a16="http://schemas.microsoft.com/office/drawing/2014/main" id="{4A21F189-BB3C-4719-8751-54625002F4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6" name="Text Box 3">
          <a:extLst>
            <a:ext uri="{FF2B5EF4-FFF2-40B4-BE49-F238E27FC236}">
              <a16:creationId xmlns:a16="http://schemas.microsoft.com/office/drawing/2014/main" id="{CDB5C991-4A73-4EA4-BE84-287BD417F5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7" name="Text Box 3">
          <a:extLst>
            <a:ext uri="{FF2B5EF4-FFF2-40B4-BE49-F238E27FC236}">
              <a16:creationId xmlns:a16="http://schemas.microsoft.com/office/drawing/2014/main" id="{B9D19D2A-0103-41E4-8E02-5B065D8DCA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8" name="Text Box 3">
          <a:extLst>
            <a:ext uri="{FF2B5EF4-FFF2-40B4-BE49-F238E27FC236}">
              <a16:creationId xmlns:a16="http://schemas.microsoft.com/office/drawing/2014/main" id="{68B2D508-12B7-45F3-999D-4DD7FB79C3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79" name="Text Box 3">
          <a:extLst>
            <a:ext uri="{FF2B5EF4-FFF2-40B4-BE49-F238E27FC236}">
              <a16:creationId xmlns:a16="http://schemas.microsoft.com/office/drawing/2014/main" id="{96F5C8DE-1406-4921-89FA-9DBDC6458B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0" name="Text Box 3">
          <a:extLst>
            <a:ext uri="{FF2B5EF4-FFF2-40B4-BE49-F238E27FC236}">
              <a16:creationId xmlns:a16="http://schemas.microsoft.com/office/drawing/2014/main" id="{8814B070-4631-49F2-8C8C-C89742DC13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1" name="Text Box 3">
          <a:extLst>
            <a:ext uri="{FF2B5EF4-FFF2-40B4-BE49-F238E27FC236}">
              <a16:creationId xmlns:a16="http://schemas.microsoft.com/office/drawing/2014/main" id="{E1D5A69C-C0D5-4F99-AF76-BD41F42AEC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2" name="Text Box 3">
          <a:extLst>
            <a:ext uri="{FF2B5EF4-FFF2-40B4-BE49-F238E27FC236}">
              <a16:creationId xmlns:a16="http://schemas.microsoft.com/office/drawing/2014/main" id="{9710DAE3-DE6E-4A85-9B1E-B9CECC920F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3" name="Text Box 3">
          <a:extLst>
            <a:ext uri="{FF2B5EF4-FFF2-40B4-BE49-F238E27FC236}">
              <a16:creationId xmlns:a16="http://schemas.microsoft.com/office/drawing/2014/main" id="{DB16AA39-48D6-4F95-AFE3-BDA3D8271D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4" name="Text Box 3">
          <a:extLst>
            <a:ext uri="{FF2B5EF4-FFF2-40B4-BE49-F238E27FC236}">
              <a16:creationId xmlns:a16="http://schemas.microsoft.com/office/drawing/2014/main" id="{B70A12E5-AA6F-443F-8150-FA58BC4AF1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5" name="Text Box 3">
          <a:extLst>
            <a:ext uri="{FF2B5EF4-FFF2-40B4-BE49-F238E27FC236}">
              <a16:creationId xmlns:a16="http://schemas.microsoft.com/office/drawing/2014/main" id="{AC003E35-2530-449F-A088-833D112177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6" name="Text Box 3">
          <a:extLst>
            <a:ext uri="{FF2B5EF4-FFF2-40B4-BE49-F238E27FC236}">
              <a16:creationId xmlns:a16="http://schemas.microsoft.com/office/drawing/2014/main" id="{99683E6E-E5BA-4557-9DBB-F55AFB3861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7" name="Text Box 3">
          <a:extLst>
            <a:ext uri="{FF2B5EF4-FFF2-40B4-BE49-F238E27FC236}">
              <a16:creationId xmlns:a16="http://schemas.microsoft.com/office/drawing/2014/main" id="{952D313B-6AC5-4EC9-8F93-EA308A3390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8" name="Text Box 3">
          <a:extLst>
            <a:ext uri="{FF2B5EF4-FFF2-40B4-BE49-F238E27FC236}">
              <a16:creationId xmlns:a16="http://schemas.microsoft.com/office/drawing/2014/main" id="{353D3DAD-01E2-4A0E-905F-7C8FB1D722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89" name="Text Box 3">
          <a:extLst>
            <a:ext uri="{FF2B5EF4-FFF2-40B4-BE49-F238E27FC236}">
              <a16:creationId xmlns:a16="http://schemas.microsoft.com/office/drawing/2014/main" id="{654CD3C7-6A4A-4B3E-8A74-C90D82AF61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0" name="Text Box 3">
          <a:extLst>
            <a:ext uri="{FF2B5EF4-FFF2-40B4-BE49-F238E27FC236}">
              <a16:creationId xmlns:a16="http://schemas.microsoft.com/office/drawing/2014/main" id="{4D380A4B-07C5-469E-85CE-C50F7DEF86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1" name="Text Box 3">
          <a:extLst>
            <a:ext uri="{FF2B5EF4-FFF2-40B4-BE49-F238E27FC236}">
              <a16:creationId xmlns:a16="http://schemas.microsoft.com/office/drawing/2014/main" id="{4C67BE2A-7E23-48DA-98FA-5F028A6F7F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2" name="Text Box 3">
          <a:extLst>
            <a:ext uri="{FF2B5EF4-FFF2-40B4-BE49-F238E27FC236}">
              <a16:creationId xmlns:a16="http://schemas.microsoft.com/office/drawing/2014/main" id="{61A948C4-749C-4F03-AF22-163F4D2E23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3" name="Text Box 3">
          <a:extLst>
            <a:ext uri="{FF2B5EF4-FFF2-40B4-BE49-F238E27FC236}">
              <a16:creationId xmlns:a16="http://schemas.microsoft.com/office/drawing/2014/main" id="{3722BBB8-7FD5-4328-B548-8D72C8E4F8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4" name="Text Box 3">
          <a:extLst>
            <a:ext uri="{FF2B5EF4-FFF2-40B4-BE49-F238E27FC236}">
              <a16:creationId xmlns:a16="http://schemas.microsoft.com/office/drawing/2014/main" id="{66F27A43-C8D4-426E-9690-37DDFAED41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5" name="Text Box 3">
          <a:extLst>
            <a:ext uri="{FF2B5EF4-FFF2-40B4-BE49-F238E27FC236}">
              <a16:creationId xmlns:a16="http://schemas.microsoft.com/office/drawing/2014/main" id="{566C0323-E583-44A7-964F-69AE3D5D7F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6" name="Text Box 3">
          <a:extLst>
            <a:ext uri="{FF2B5EF4-FFF2-40B4-BE49-F238E27FC236}">
              <a16:creationId xmlns:a16="http://schemas.microsoft.com/office/drawing/2014/main" id="{D69B7C54-3B80-4C88-A3B9-EDFFD8F222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7" name="Text Box 3">
          <a:extLst>
            <a:ext uri="{FF2B5EF4-FFF2-40B4-BE49-F238E27FC236}">
              <a16:creationId xmlns:a16="http://schemas.microsoft.com/office/drawing/2014/main" id="{C7A006DD-35A9-4A08-87FE-59BE28D183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8" name="Text Box 3">
          <a:extLst>
            <a:ext uri="{FF2B5EF4-FFF2-40B4-BE49-F238E27FC236}">
              <a16:creationId xmlns:a16="http://schemas.microsoft.com/office/drawing/2014/main" id="{2678B68B-AD52-4C9B-A9FD-41DDC99AAD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1999" name="Text Box 3">
          <a:extLst>
            <a:ext uri="{FF2B5EF4-FFF2-40B4-BE49-F238E27FC236}">
              <a16:creationId xmlns:a16="http://schemas.microsoft.com/office/drawing/2014/main" id="{5965EFB8-153A-4788-80AD-A006201EEA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0" name="Text Box 3">
          <a:extLst>
            <a:ext uri="{FF2B5EF4-FFF2-40B4-BE49-F238E27FC236}">
              <a16:creationId xmlns:a16="http://schemas.microsoft.com/office/drawing/2014/main" id="{52589726-5812-4F18-A701-76F9607691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1" name="Text Box 3">
          <a:extLst>
            <a:ext uri="{FF2B5EF4-FFF2-40B4-BE49-F238E27FC236}">
              <a16:creationId xmlns:a16="http://schemas.microsoft.com/office/drawing/2014/main" id="{A0E5A4A3-956A-4080-93CE-396F8BF50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2" name="Text Box 3">
          <a:extLst>
            <a:ext uri="{FF2B5EF4-FFF2-40B4-BE49-F238E27FC236}">
              <a16:creationId xmlns:a16="http://schemas.microsoft.com/office/drawing/2014/main" id="{808DFFF0-5A06-447C-8871-CA8BB5F604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3" name="Text Box 3">
          <a:extLst>
            <a:ext uri="{FF2B5EF4-FFF2-40B4-BE49-F238E27FC236}">
              <a16:creationId xmlns:a16="http://schemas.microsoft.com/office/drawing/2014/main" id="{12DED66C-F326-4B55-83D2-BB58749F8B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4" name="Text Box 3">
          <a:extLst>
            <a:ext uri="{FF2B5EF4-FFF2-40B4-BE49-F238E27FC236}">
              <a16:creationId xmlns:a16="http://schemas.microsoft.com/office/drawing/2014/main" id="{ED7D4262-D6DB-4E5F-A646-2939182126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5" name="Text Box 3">
          <a:extLst>
            <a:ext uri="{FF2B5EF4-FFF2-40B4-BE49-F238E27FC236}">
              <a16:creationId xmlns:a16="http://schemas.microsoft.com/office/drawing/2014/main" id="{1E5F90A5-CD8E-4013-9529-71F0C3836E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6" name="Text Box 3">
          <a:extLst>
            <a:ext uri="{FF2B5EF4-FFF2-40B4-BE49-F238E27FC236}">
              <a16:creationId xmlns:a16="http://schemas.microsoft.com/office/drawing/2014/main" id="{D1BA1198-3FA1-4184-9DA6-7E054CF0BF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7" name="Text Box 3">
          <a:extLst>
            <a:ext uri="{FF2B5EF4-FFF2-40B4-BE49-F238E27FC236}">
              <a16:creationId xmlns:a16="http://schemas.microsoft.com/office/drawing/2014/main" id="{5258DC37-A773-4A93-BBF1-6E9D3339CA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8" name="Text Box 3">
          <a:extLst>
            <a:ext uri="{FF2B5EF4-FFF2-40B4-BE49-F238E27FC236}">
              <a16:creationId xmlns:a16="http://schemas.microsoft.com/office/drawing/2014/main" id="{97077EEE-B351-4219-AFCD-AFDCC48F94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09" name="Text Box 3">
          <a:extLst>
            <a:ext uri="{FF2B5EF4-FFF2-40B4-BE49-F238E27FC236}">
              <a16:creationId xmlns:a16="http://schemas.microsoft.com/office/drawing/2014/main" id="{5E3C065E-96D8-431A-8D7D-C0CBF8E7E4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0" name="Text Box 3">
          <a:extLst>
            <a:ext uri="{FF2B5EF4-FFF2-40B4-BE49-F238E27FC236}">
              <a16:creationId xmlns:a16="http://schemas.microsoft.com/office/drawing/2014/main" id="{AB234788-54BB-42D6-AA0C-F70E51FBDB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1" name="Text Box 3">
          <a:extLst>
            <a:ext uri="{FF2B5EF4-FFF2-40B4-BE49-F238E27FC236}">
              <a16:creationId xmlns:a16="http://schemas.microsoft.com/office/drawing/2014/main" id="{37869F7D-13A3-49E3-86B8-CF9F763A4B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2" name="Text Box 3">
          <a:extLst>
            <a:ext uri="{FF2B5EF4-FFF2-40B4-BE49-F238E27FC236}">
              <a16:creationId xmlns:a16="http://schemas.microsoft.com/office/drawing/2014/main" id="{68B92EFF-2D22-4A4C-A457-624CA260B7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3" name="Text Box 3">
          <a:extLst>
            <a:ext uri="{FF2B5EF4-FFF2-40B4-BE49-F238E27FC236}">
              <a16:creationId xmlns:a16="http://schemas.microsoft.com/office/drawing/2014/main" id="{2B46C2DE-24AC-457A-B69A-44750F6030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4" name="Text Box 3">
          <a:extLst>
            <a:ext uri="{FF2B5EF4-FFF2-40B4-BE49-F238E27FC236}">
              <a16:creationId xmlns:a16="http://schemas.microsoft.com/office/drawing/2014/main" id="{F822F8F9-686D-4C6C-AC22-48333DB0F8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5" name="Text Box 3">
          <a:extLst>
            <a:ext uri="{FF2B5EF4-FFF2-40B4-BE49-F238E27FC236}">
              <a16:creationId xmlns:a16="http://schemas.microsoft.com/office/drawing/2014/main" id="{1ADD6E82-93C7-4780-873B-34786CF564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6" name="Text Box 3">
          <a:extLst>
            <a:ext uri="{FF2B5EF4-FFF2-40B4-BE49-F238E27FC236}">
              <a16:creationId xmlns:a16="http://schemas.microsoft.com/office/drawing/2014/main" id="{28ED8CB3-A7C9-417C-A8BB-0CF60EDD50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7" name="Text Box 3">
          <a:extLst>
            <a:ext uri="{FF2B5EF4-FFF2-40B4-BE49-F238E27FC236}">
              <a16:creationId xmlns:a16="http://schemas.microsoft.com/office/drawing/2014/main" id="{5B5BDB8F-D2AF-41EE-8F64-D4A8919EAC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8" name="Text Box 3">
          <a:extLst>
            <a:ext uri="{FF2B5EF4-FFF2-40B4-BE49-F238E27FC236}">
              <a16:creationId xmlns:a16="http://schemas.microsoft.com/office/drawing/2014/main" id="{8D6302E8-4EB6-41B0-87E3-392B69EFB0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19" name="Text Box 3">
          <a:extLst>
            <a:ext uri="{FF2B5EF4-FFF2-40B4-BE49-F238E27FC236}">
              <a16:creationId xmlns:a16="http://schemas.microsoft.com/office/drawing/2014/main" id="{5F076905-02E2-403C-8F5B-ABE19D1785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0" name="Text Box 3">
          <a:extLst>
            <a:ext uri="{FF2B5EF4-FFF2-40B4-BE49-F238E27FC236}">
              <a16:creationId xmlns:a16="http://schemas.microsoft.com/office/drawing/2014/main" id="{66B8A7FE-73C5-4960-B470-C7915D698E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1" name="Text Box 3">
          <a:extLst>
            <a:ext uri="{FF2B5EF4-FFF2-40B4-BE49-F238E27FC236}">
              <a16:creationId xmlns:a16="http://schemas.microsoft.com/office/drawing/2014/main" id="{73699F83-13C0-435E-B5A2-361E86319A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2" name="Text Box 3">
          <a:extLst>
            <a:ext uri="{FF2B5EF4-FFF2-40B4-BE49-F238E27FC236}">
              <a16:creationId xmlns:a16="http://schemas.microsoft.com/office/drawing/2014/main" id="{A12A30B9-584B-4F16-BD95-DC3B55C3F7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3" name="Text Box 3">
          <a:extLst>
            <a:ext uri="{FF2B5EF4-FFF2-40B4-BE49-F238E27FC236}">
              <a16:creationId xmlns:a16="http://schemas.microsoft.com/office/drawing/2014/main" id="{6B06E000-2619-44BF-BA46-FE7A340C6F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4" name="Text Box 3">
          <a:extLst>
            <a:ext uri="{FF2B5EF4-FFF2-40B4-BE49-F238E27FC236}">
              <a16:creationId xmlns:a16="http://schemas.microsoft.com/office/drawing/2014/main" id="{4C130CE9-DCEB-4435-86AD-6F5F9DAE1D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5" name="Text Box 3">
          <a:extLst>
            <a:ext uri="{FF2B5EF4-FFF2-40B4-BE49-F238E27FC236}">
              <a16:creationId xmlns:a16="http://schemas.microsoft.com/office/drawing/2014/main" id="{79C3D2C3-465F-4AF7-8BDB-82E951721D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6" name="Text Box 3">
          <a:extLst>
            <a:ext uri="{FF2B5EF4-FFF2-40B4-BE49-F238E27FC236}">
              <a16:creationId xmlns:a16="http://schemas.microsoft.com/office/drawing/2014/main" id="{155E182C-A5DD-4C6C-A811-53DCB8A6F5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7" name="Text Box 3">
          <a:extLst>
            <a:ext uri="{FF2B5EF4-FFF2-40B4-BE49-F238E27FC236}">
              <a16:creationId xmlns:a16="http://schemas.microsoft.com/office/drawing/2014/main" id="{A7D342D9-D920-48EA-84F1-E65702BA70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8" name="Text Box 3">
          <a:extLst>
            <a:ext uri="{FF2B5EF4-FFF2-40B4-BE49-F238E27FC236}">
              <a16:creationId xmlns:a16="http://schemas.microsoft.com/office/drawing/2014/main" id="{07414B08-0002-40F2-A2AD-F941F899A3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29" name="Text Box 3">
          <a:extLst>
            <a:ext uri="{FF2B5EF4-FFF2-40B4-BE49-F238E27FC236}">
              <a16:creationId xmlns:a16="http://schemas.microsoft.com/office/drawing/2014/main" id="{792FC3CD-B3EB-4124-88C0-F28DA3ED6A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0" name="Text Box 3">
          <a:extLst>
            <a:ext uri="{FF2B5EF4-FFF2-40B4-BE49-F238E27FC236}">
              <a16:creationId xmlns:a16="http://schemas.microsoft.com/office/drawing/2014/main" id="{448BEA1A-21AE-440F-8340-3FEDABDF6A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1" name="Text Box 3">
          <a:extLst>
            <a:ext uri="{FF2B5EF4-FFF2-40B4-BE49-F238E27FC236}">
              <a16:creationId xmlns:a16="http://schemas.microsoft.com/office/drawing/2014/main" id="{3AA6D655-DF75-4D5F-A435-B39FCE547D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2" name="Text Box 3">
          <a:extLst>
            <a:ext uri="{FF2B5EF4-FFF2-40B4-BE49-F238E27FC236}">
              <a16:creationId xmlns:a16="http://schemas.microsoft.com/office/drawing/2014/main" id="{C6524F16-3D7F-4923-899F-164DDF8129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3" name="Text Box 3">
          <a:extLst>
            <a:ext uri="{FF2B5EF4-FFF2-40B4-BE49-F238E27FC236}">
              <a16:creationId xmlns:a16="http://schemas.microsoft.com/office/drawing/2014/main" id="{614124D3-1B0C-4864-A32C-B76EAAA65F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4" name="Text Box 3">
          <a:extLst>
            <a:ext uri="{FF2B5EF4-FFF2-40B4-BE49-F238E27FC236}">
              <a16:creationId xmlns:a16="http://schemas.microsoft.com/office/drawing/2014/main" id="{C2D6B633-B9DF-4401-B759-35F88FB3D1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5" name="Text Box 3">
          <a:extLst>
            <a:ext uri="{FF2B5EF4-FFF2-40B4-BE49-F238E27FC236}">
              <a16:creationId xmlns:a16="http://schemas.microsoft.com/office/drawing/2014/main" id="{28DC9CC4-ABC4-42E6-AD3C-486589E5FB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6" name="Text Box 3">
          <a:extLst>
            <a:ext uri="{FF2B5EF4-FFF2-40B4-BE49-F238E27FC236}">
              <a16:creationId xmlns:a16="http://schemas.microsoft.com/office/drawing/2014/main" id="{B3468E85-C7E9-4B8D-8129-883DC8CC25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7" name="Text Box 3">
          <a:extLst>
            <a:ext uri="{FF2B5EF4-FFF2-40B4-BE49-F238E27FC236}">
              <a16:creationId xmlns:a16="http://schemas.microsoft.com/office/drawing/2014/main" id="{0F22094A-D18B-4676-860F-2001E4A2F1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8" name="Text Box 3">
          <a:extLst>
            <a:ext uri="{FF2B5EF4-FFF2-40B4-BE49-F238E27FC236}">
              <a16:creationId xmlns:a16="http://schemas.microsoft.com/office/drawing/2014/main" id="{1031AC85-45C7-4740-A7D9-85E0584C5B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39" name="Text Box 3">
          <a:extLst>
            <a:ext uri="{FF2B5EF4-FFF2-40B4-BE49-F238E27FC236}">
              <a16:creationId xmlns:a16="http://schemas.microsoft.com/office/drawing/2014/main" id="{B57BA92F-254F-4B26-92C3-B5A14B71D1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0" name="Text Box 3">
          <a:extLst>
            <a:ext uri="{FF2B5EF4-FFF2-40B4-BE49-F238E27FC236}">
              <a16:creationId xmlns:a16="http://schemas.microsoft.com/office/drawing/2014/main" id="{952728E4-7E4A-49C6-AD0B-4F2789D217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1" name="Text Box 3">
          <a:extLst>
            <a:ext uri="{FF2B5EF4-FFF2-40B4-BE49-F238E27FC236}">
              <a16:creationId xmlns:a16="http://schemas.microsoft.com/office/drawing/2014/main" id="{01A160C1-F006-4ED7-AC97-C4B1D789F7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2" name="Text Box 3">
          <a:extLst>
            <a:ext uri="{FF2B5EF4-FFF2-40B4-BE49-F238E27FC236}">
              <a16:creationId xmlns:a16="http://schemas.microsoft.com/office/drawing/2014/main" id="{F1EB08AF-7269-4A31-BC81-6B29A074AA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3" name="Text Box 3">
          <a:extLst>
            <a:ext uri="{FF2B5EF4-FFF2-40B4-BE49-F238E27FC236}">
              <a16:creationId xmlns:a16="http://schemas.microsoft.com/office/drawing/2014/main" id="{542EF08A-89DD-4A49-A045-2729F847A6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4" name="Text Box 3">
          <a:extLst>
            <a:ext uri="{FF2B5EF4-FFF2-40B4-BE49-F238E27FC236}">
              <a16:creationId xmlns:a16="http://schemas.microsoft.com/office/drawing/2014/main" id="{D6A82303-41F6-4BAC-A0B7-AF2080FE87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5" name="Text Box 3">
          <a:extLst>
            <a:ext uri="{FF2B5EF4-FFF2-40B4-BE49-F238E27FC236}">
              <a16:creationId xmlns:a16="http://schemas.microsoft.com/office/drawing/2014/main" id="{0EBFCCFD-F7D8-4C9A-A14F-646D28070F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6" name="Text Box 3">
          <a:extLst>
            <a:ext uri="{FF2B5EF4-FFF2-40B4-BE49-F238E27FC236}">
              <a16:creationId xmlns:a16="http://schemas.microsoft.com/office/drawing/2014/main" id="{019426F8-55B1-494B-BBE5-4976A6BEF7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7" name="Text Box 3">
          <a:extLst>
            <a:ext uri="{FF2B5EF4-FFF2-40B4-BE49-F238E27FC236}">
              <a16:creationId xmlns:a16="http://schemas.microsoft.com/office/drawing/2014/main" id="{7F186173-AF69-47A6-B891-F1100F6479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8" name="Text Box 3">
          <a:extLst>
            <a:ext uri="{FF2B5EF4-FFF2-40B4-BE49-F238E27FC236}">
              <a16:creationId xmlns:a16="http://schemas.microsoft.com/office/drawing/2014/main" id="{8DAD2173-7E53-45CA-B040-8988555AA3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49" name="Text Box 3">
          <a:extLst>
            <a:ext uri="{FF2B5EF4-FFF2-40B4-BE49-F238E27FC236}">
              <a16:creationId xmlns:a16="http://schemas.microsoft.com/office/drawing/2014/main" id="{F4B62431-5E57-4392-917B-8683C4997E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0" name="Text Box 3">
          <a:extLst>
            <a:ext uri="{FF2B5EF4-FFF2-40B4-BE49-F238E27FC236}">
              <a16:creationId xmlns:a16="http://schemas.microsoft.com/office/drawing/2014/main" id="{391F2644-AE5B-4F7A-A0AA-BCAC3BC3FC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1" name="Text Box 3">
          <a:extLst>
            <a:ext uri="{FF2B5EF4-FFF2-40B4-BE49-F238E27FC236}">
              <a16:creationId xmlns:a16="http://schemas.microsoft.com/office/drawing/2014/main" id="{055F0B7D-B73A-4B9A-B074-9F962C6D7A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2" name="Text Box 3">
          <a:extLst>
            <a:ext uri="{FF2B5EF4-FFF2-40B4-BE49-F238E27FC236}">
              <a16:creationId xmlns:a16="http://schemas.microsoft.com/office/drawing/2014/main" id="{B053FFCC-6099-485C-B445-4DC1DC8C98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3" name="Text Box 3">
          <a:extLst>
            <a:ext uri="{FF2B5EF4-FFF2-40B4-BE49-F238E27FC236}">
              <a16:creationId xmlns:a16="http://schemas.microsoft.com/office/drawing/2014/main" id="{B332CEFF-C70C-48E8-A5B4-C739ABE0BF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4" name="Text Box 3">
          <a:extLst>
            <a:ext uri="{FF2B5EF4-FFF2-40B4-BE49-F238E27FC236}">
              <a16:creationId xmlns:a16="http://schemas.microsoft.com/office/drawing/2014/main" id="{62B5D4E4-E6D5-4A47-916D-AE8B05A2A7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5" name="Text Box 3">
          <a:extLst>
            <a:ext uri="{FF2B5EF4-FFF2-40B4-BE49-F238E27FC236}">
              <a16:creationId xmlns:a16="http://schemas.microsoft.com/office/drawing/2014/main" id="{B31897B5-EEF3-4893-8189-D8B9DB165D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6" name="Text Box 3">
          <a:extLst>
            <a:ext uri="{FF2B5EF4-FFF2-40B4-BE49-F238E27FC236}">
              <a16:creationId xmlns:a16="http://schemas.microsoft.com/office/drawing/2014/main" id="{D3453C38-9DD5-414D-A1C1-00A74C1D67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7" name="Text Box 3">
          <a:extLst>
            <a:ext uri="{FF2B5EF4-FFF2-40B4-BE49-F238E27FC236}">
              <a16:creationId xmlns:a16="http://schemas.microsoft.com/office/drawing/2014/main" id="{FBBD8EAE-B0B3-4A7F-A56C-E672C485FC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8" name="Text Box 3">
          <a:extLst>
            <a:ext uri="{FF2B5EF4-FFF2-40B4-BE49-F238E27FC236}">
              <a16:creationId xmlns:a16="http://schemas.microsoft.com/office/drawing/2014/main" id="{583137D9-B77D-4F52-AB55-3DAED2C614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59" name="Text Box 3">
          <a:extLst>
            <a:ext uri="{FF2B5EF4-FFF2-40B4-BE49-F238E27FC236}">
              <a16:creationId xmlns:a16="http://schemas.microsoft.com/office/drawing/2014/main" id="{0540D0CC-1161-403F-9858-116DD974AA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0" name="Text Box 3">
          <a:extLst>
            <a:ext uri="{FF2B5EF4-FFF2-40B4-BE49-F238E27FC236}">
              <a16:creationId xmlns:a16="http://schemas.microsoft.com/office/drawing/2014/main" id="{53EEDB90-FD24-4E64-A4EF-8BE6EE7F37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1" name="Text Box 3">
          <a:extLst>
            <a:ext uri="{FF2B5EF4-FFF2-40B4-BE49-F238E27FC236}">
              <a16:creationId xmlns:a16="http://schemas.microsoft.com/office/drawing/2014/main" id="{F72FDC01-F5ED-4970-8467-695D26D9EC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2" name="Text Box 3">
          <a:extLst>
            <a:ext uri="{FF2B5EF4-FFF2-40B4-BE49-F238E27FC236}">
              <a16:creationId xmlns:a16="http://schemas.microsoft.com/office/drawing/2014/main" id="{0FBA578D-CEFD-4D9C-B9D9-CD0776E5B0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3" name="Text Box 3">
          <a:extLst>
            <a:ext uri="{FF2B5EF4-FFF2-40B4-BE49-F238E27FC236}">
              <a16:creationId xmlns:a16="http://schemas.microsoft.com/office/drawing/2014/main" id="{660CC310-D2C1-4C5C-B260-F05C7B6620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4" name="Text Box 3">
          <a:extLst>
            <a:ext uri="{FF2B5EF4-FFF2-40B4-BE49-F238E27FC236}">
              <a16:creationId xmlns:a16="http://schemas.microsoft.com/office/drawing/2014/main" id="{032426DD-B170-4BF3-90CA-69055EEF8F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5" name="Text Box 3">
          <a:extLst>
            <a:ext uri="{FF2B5EF4-FFF2-40B4-BE49-F238E27FC236}">
              <a16:creationId xmlns:a16="http://schemas.microsoft.com/office/drawing/2014/main" id="{03170421-07B4-4009-828B-9D20D0406D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6" name="Text Box 3">
          <a:extLst>
            <a:ext uri="{FF2B5EF4-FFF2-40B4-BE49-F238E27FC236}">
              <a16:creationId xmlns:a16="http://schemas.microsoft.com/office/drawing/2014/main" id="{90FA3952-28CD-4338-BEAB-90BC143A28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7" name="Text Box 3">
          <a:extLst>
            <a:ext uri="{FF2B5EF4-FFF2-40B4-BE49-F238E27FC236}">
              <a16:creationId xmlns:a16="http://schemas.microsoft.com/office/drawing/2014/main" id="{1B2BBA64-799A-4286-9B33-5CD9CAEA8B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8" name="Text Box 3">
          <a:extLst>
            <a:ext uri="{FF2B5EF4-FFF2-40B4-BE49-F238E27FC236}">
              <a16:creationId xmlns:a16="http://schemas.microsoft.com/office/drawing/2014/main" id="{D7C28448-C3FD-410C-BA73-2D9DE18F17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69" name="Text Box 3">
          <a:extLst>
            <a:ext uri="{FF2B5EF4-FFF2-40B4-BE49-F238E27FC236}">
              <a16:creationId xmlns:a16="http://schemas.microsoft.com/office/drawing/2014/main" id="{6077EDB0-3CC0-439A-AF4B-EF11E5AAB0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0" name="Text Box 3">
          <a:extLst>
            <a:ext uri="{FF2B5EF4-FFF2-40B4-BE49-F238E27FC236}">
              <a16:creationId xmlns:a16="http://schemas.microsoft.com/office/drawing/2014/main" id="{A90A695F-F6F8-4E0B-B024-D2FEDCA124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1" name="Text Box 3">
          <a:extLst>
            <a:ext uri="{FF2B5EF4-FFF2-40B4-BE49-F238E27FC236}">
              <a16:creationId xmlns:a16="http://schemas.microsoft.com/office/drawing/2014/main" id="{78D3F2FC-2393-4325-985D-AD0D971FB1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2" name="Text Box 3">
          <a:extLst>
            <a:ext uri="{FF2B5EF4-FFF2-40B4-BE49-F238E27FC236}">
              <a16:creationId xmlns:a16="http://schemas.microsoft.com/office/drawing/2014/main" id="{78B02F9A-16B9-40D1-9EA9-E6CB8FA155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3" name="Text Box 3">
          <a:extLst>
            <a:ext uri="{FF2B5EF4-FFF2-40B4-BE49-F238E27FC236}">
              <a16:creationId xmlns:a16="http://schemas.microsoft.com/office/drawing/2014/main" id="{48C89517-090B-4426-850D-1ABDCC83B2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4" name="Text Box 3">
          <a:extLst>
            <a:ext uri="{FF2B5EF4-FFF2-40B4-BE49-F238E27FC236}">
              <a16:creationId xmlns:a16="http://schemas.microsoft.com/office/drawing/2014/main" id="{67847D40-2BD8-4729-BD1F-C957DE996A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5" name="Text Box 3">
          <a:extLst>
            <a:ext uri="{FF2B5EF4-FFF2-40B4-BE49-F238E27FC236}">
              <a16:creationId xmlns:a16="http://schemas.microsoft.com/office/drawing/2014/main" id="{011F3BF5-24E3-4CA6-A8F2-1A1C8C6A73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6" name="Text Box 3">
          <a:extLst>
            <a:ext uri="{FF2B5EF4-FFF2-40B4-BE49-F238E27FC236}">
              <a16:creationId xmlns:a16="http://schemas.microsoft.com/office/drawing/2014/main" id="{1EE718D6-3773-4CA1-8A11-144D9A9CF3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7" name="Text Box 3">
          <a:extLst>
            <a:ext uri="{FF2B5EF4-FFF2-40B4-BE49-F238E27FC236}">
              <a16:creationId xmlns:a16="http://schemas.microsoft.com/office/drawing/2014/main" id="{F484066C-78FA-4E49-BE32-3291257E42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8" name="Text Box 3">
          <a:extLst>
            <a:ext uri="{FF2B5EF4-FFF2-40B4-BE49-F238E27FC236}">
              <a16:creationId xmlns:a16="http://schemas.microsoft.com/office/drawing/2014/main" id="{1E350A35-ABA3-4777-96F3-83DD356B17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79" name="Text Box 3">
          <a:extLst>
            <a:ext uri="{FF2B5EF4-FFF2-40B4-BE49-F238E27FC236}">
              <a16:creationId xmlns:a16="http://schemas.microsoft.com/office/drawing/2014/main" id="{74740851-17DE-4D75-8771-D7AE20E1BB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0" name="Text Box 3">
          <a:extLst>
            <a:ext uri="{FF2B5EF4-FFF2-40B4-BE49-F238E27FC236}">
              <a16:creationId xmlns:a16="http://schemas.microsoft.com/office/drawing/2014/main" id="{52438BC6-5537-459C-B04F-601AF2F34E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1" name="Text Box 3">
          <a:extLst>
            <a:ext uri="{FF2B5EF4-FFF2-40B4-BE49-F238E27FC236}">
              <a16:creationId xmlns:a16="http://schemas.microsoft.com/office/drawing/2014/main" id="{AC819A63-D5FF-4EF1-90B9-59CB0806E3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2" name="Text Box 3">
          <a:extLst>
            <a:ext uri="{FF2B5EF4-FFF2-40B4-BE49-F238E27FC236}">
              <a16:creationId xmlns:a16="http://schemas.microsoft.com/office/drawing/2014/main" id="{623E3591-56D5-497B-A268-26970F4DA3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3" name="Text Box 3">
          <a:extLst>
            <a:ext uri="{FF2B5EF4-FFF2-40B4-BE49-F238E27FC236}">
              <a16:creationId xmlns:a16="http://schemas.microsoft.com/office/drawing/2014/main" id="{2BC72C9B-0966-42C6-AC00-95AFA28210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4" name="Text Box 3">
          <a:extLst>
            <a:ext uri="{FF2B5EF4-FFF2-40B4-BE49-F238E27FC236}">
              <a16:creationId xmlns:a16="http://schemas.microsoft.com/office/drawing/2014/main" id="{95981B42-41C0-4BB9-A586-C10950A009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5" name="Text Box 3">
          <a:extLst>
            <a:ext uri="{FF2B5EF4-FFF2-40B4-BE49-F238E27FC236}">
              <a16:creationId xmlns:a16="http://schemas.microsoft.com/office/drawing/2014/main" id="{8528D0B6-F0A5-4C74-AA47-41D049662E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6" name="Text Box 3">
          <a:extLst>
            <a:ext uri="{FF2B5EF4-FFF2-40B4-BE49-F238E27FC236}">
              <a16:creationId xmlns:a16="http://schemas.microsoft.com/office/drawing/2014/main" id="{2F82CB6F-9A55-45F0-8D2F-B9F32BB355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7" name="Text Box 3">
          <a:extLst>
            <a:ext uri="{FF2B5EF4-FFF2-40B4-BE49-F238E27FC236}">
              <a16:creationId xmlns:a16="http://schemas.microsoft.com/office/drawing/2014/main" id="{ED5C6699-C4B2-4DDB-BB0B-F29FAA8742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8" name="Text Box 3">
          <a:extLst>
            <a:ext uri="{FF2B5EF4-FFF2-40B4-BE49-F238E27FC236}">
              <a16:creationId xmlns:a16="http://schemas.microsoft.com/office/drawing/2014/main" id="{EAB85719-4762-45CF-BDD2-12E0BE441D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89" name="Text Box 3">
          <a:extLst>
            <a:ext uri="{FF2B5EF4-FFF2-40B4-BE49-F238E27FC236}">
              <a16:creationId xmlns:a16="http://schemas.microsoft.com/office/drawing/2014/main" id="{1671FD74-D7B7-4BA1-B2F4-6237403836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0" name="Text Box 3">
          <a:extLst>
            <a:ext uri="{FF2B5EF4-FFF2-40B4-BE49-F238E27FC236}">
              <a16:creationId xmlns:a16="http://schemas.microsoft.com/office/drawing/2014/main" id="{160E272A-BE0D-44DA-8229-E59B72A766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1" name="Text Box 3">
          <a:extLst>
            <a:ext uri="{FF2B5EF4-FFF2-40B4-BE49-F238E27FC236}">
              <a16:creationId xmlns:a16="http://schemas.microsoft.com/office/drawing/2014/main" id="{7585C046-D363-47D5-BACB-FCA45EDC17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2" name="Text Box 3">
          <a:extLst>
            <a:ext uri="{FF2B5EF4-FFF2-40B4-BE49-F238E27FC236}">
              <a16:creationId xmlns:a16="http://schemas.microsoft.com/office/drawing/2014/main" id="{D0BCD3BB-9DAC-4A0B-AF7B-99E2A7D5AE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3" name="Text Box 3">
          <a:extLst>
            <a:ext uri="{FF2B5EF4-FFF2-40B4-BE49-F238E27FC236}">
              <a16:creationId xmlns:a16="http://schemas.microsoft.com/office/drawing/2014/main" id="{5DCD1E3D-0782-4320-8F12-27CC7EC293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4" name="Text Box 3">
          <a:extLst>
            <a:ext uri="{FF2B5EF4-FFF2-40B4-BE49-F238E27FC236}">
              <a16:creationId xmlns:a16="http://schemas.microsoft.com/office/drawing/2014/main" id="{868CA017-6618-4762-8CDB-ACFD8BA82C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5" name="Text Box 3">
          <a:extLst>
            <a:ext uri="{FF2B5EF4-FFF2-40B4-BE49-F238E27FC236}">
              <a16:creationId xmlns:a16="http://schemas.microsoft.com/office/drawing/2014/main" id="{ABF7BFE9-6239-4708-BDCF-5C941D106F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6" name="Text Box 3">
          <a:extLst>
            <a:ext uri="{FF2B5EF4-FFF2-40B4-BE49-F238E27FC236}">
              <a16:creationId xmlns:a16="http://schemas.microsoft.com/office/drawing/2014/main" id="{2D03922B-DECA-4A84-9D34-A8ABD7C368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7" name="Text Box 3">
          <a:extLst>
            <a:ext uri="{FF2B5EF4-FFF2-40B4-BE49-F238E27FC236}">
              <a16:creationId xmlns:a16="http://schemas.microsoft.com/office/drawing/2014/main" id="{799547A3-93AA-4714-ABCE-0249F93D26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8" name="Text Box 3">
          <a:extLst>
            <a:ext uri="{FF2B5EF4-FFF2-40B4-BE49-F238E27FC236}">
              <a16:creationId xmlns:a16="http://schemas.microsoft.com/office/drawing/2014/main" id="{76A9209F-032D-4D5E-82B3-DF233A73D6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099" name="Text Box 3">
          <a:extLst>
            <a:ext uri="{FF2B5EF4-FFF2-40B4-BE49-F238E27FC236}">
              <a16:creationId xmlns:a16="http://schemas.microsoft.com/office/drawing/2014/main" id="{917AB68F-1AE0-461B-9EB7-784C1971AF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0" name="Text Box 3">
          <a:extLst>
            <a:ext uri="{FF2B5EF4-FFF2-40B4-BE49-F238E27FC236}">
              <a16:creationId xmlns:a16="http://schemas.microsoft.com/office/drawing/2014/main" id="{1237BDBD-17C0-451B-9B1D-A78E795BED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1" name="Text Box 3">
          <a:extLst>
            <a:ext uri="{FF2B5EF4-FFF2-40B4-BE49-F238E27FC236}">
              <a16:creationId xmlns:a16="http://schemas.microsoft.com/office/drawing/2014/main" id="{A56A1D42-6BAB-49C0-9341-A0FA592F5E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2" name="Text Box 3">
          <a:extLst>
            <a:ext uri="{FF2B5EF4-FFF2-40B4-BE49-F238E27FC236}">
              <a16:creationId xmlns:a16="http://schemas.microsoft.com/office/drawing/2014/main" id="{1F2C4A27-5FB5-43A7-A672-E62B2FF319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3" name="Text Box 3">
          <a:extLst>
            <a:ext uri="{FF2B5EF4-FFF2-40B4-BE49-F238E27FC236}">
              <a16:creationId xmlns:a16="http://schemas.microsoft.com/office/drawing/2014/main" id="{B08898D9-2932-4F35-8F66-40FCD4BFD5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4" name="Text Box 3">
          <a:extLst>
            <a:ext uri="{FF2B5EF4-FFF2-40B4-BE49-F238E27FC236}">
              <a16:creationId xmlns:a16="http://schemas.microsoft.com/office/drawing/2014/main" id="{6214DCA8-18CE-49A9-9FC3-6DB9F6DD12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5" name="Text Box 3">
          <a:extLst>
            <a:ext uri="{FF2B5EF4-FFF2-40B4-BE49-F238E27FC236}">
              <a16:creationId xmlns:a16="http://schemas.microsoft.com/office/drawing/2014/main" id="{782F58F9-184E-4AF5-8DC8-083252111F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6" name="Text Box 3">
          <a:extLst>
            <a:ext uri="{FF2B5EF4-FFF2-40B4-BE49-F238E27FC236}">
              <a16:creationId xmlns:a16="http://schemas.microsoft.com/office/drawing/2014/main" id="{3D7B2A48-0B22-4394-9367-9838B68BA0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7" name="Text Box 3">
          <a:extLst>
            <a:ext uri="{FF2B5EF4-FFF2-40B4-BE49-F238E27FC236}">
              <a16:creationId xmlns:a16="http://schemas.microsoft.com/office/drawing/2014/main" id="{C2EDEADF-5C46-48BA-9403-E50264ADD2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8" name="Text Box 3">
          <a:extLst>
            <a:ext uri="{FF2B5EF4-FFF2-40B4-BE49-F238E27FC236}">
              <a16:creationId xmlns:a16="http://schemas.microsoft.com/office/drawing/2014/main" id="{5179632C-F378-4C82-8F71-08E8EB072A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09" name="Text Box 3">
          <a:extLst>
            <a:ext uri="{FF2B5EF4-FFF2-40B4-BE49-F238E27FC236}">
              <a16:creationId xmlns:a16="http://schemas.microsoft.com/office/drawing/2014/main" id="{F8F098FC-94BB-4E59-A459-57C0DFB057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0" name="Text Box 3">
          <a:extLst>
            <a:ext uri="{FF2B5EF4-FFF2-40B4-BE49-F238E27FC236}">
              <a16:creationId xmlns:a16="http://schemas.microsoft.com/office/drawing/2014/main" id="{DACE3B78-4B30-4639-A7F6-F21FF63B7A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1" name="Text Box 3">
          <a:extLst>
            <a:ext uri="{FF2B5EF4-FFF2-40B4-BE49-F238E27FC236}">
              <a16:creationId xmlns:a16="http://schemas.microsoft.com/office/drawing/2014/main" id="{C92EDB08-52EB-42A8-813C-0AED122DE4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2" name="Text Box 3">
          <a:extLst>
            <a:ext uri="{FF2B5EF4-FFF2-40B4-BE49-F238E27FC236}">
              <a16:creationId xmlns:a16="http://schemas.microsoft.com/office/drawing/2014/main" id="{65EB10CC-ADFE-44F1-AE42-330B720646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3" name="Text Box 3">
          <a:extLst>
            <a:ext uri="{FF2B5EF4-FFF2-40B4-BE49-F238E27FC236}">
              <a16:creationId xmlns:a16="http://schemas.microsoft.com/office/drawing/2014/main" id="{07017AC4-BF92-4B28-9B62-BE1F13B939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4" name="Text Box 3">
          <a:extLst>
            <a:ext uri="{FF2B5EF4-FFF2-40B4-BE49-F238E27FC236}">
              <a16:creationId xmlns:a16="http://schemas.microsoft.com/office/drawing/2014/main" id="{782D610A-AFF6-4130-8B73-A471BB33FF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5" name="Text Box 3">
          <a:extLst>
            <a:ext uri="{FF2B5EF4-FFF2-40B4-BE49-F238E27FC236}">
              <a16:creationId xmlns:a16="http://schemas.microsoft.com/office/drawing/2014/main" id="{EFA6D53E-6A9E-4BBB-8372-40291766A7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6" name="Text Box 3">
          <a:extLst>
            <a:ext uri="{FF2B5EF4-FFF2-40B4-BE49-F238E27FC236}">
              <a16:creationId xmlns:a16="http://schemas.microsoft.com/office/drawing/2014/main" id="{FEC1E49D-6C50-4956-8029-A5F1661E6D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7" name="Text Box 3">
          <a:extLst>
            <a:ext uri="{FF2B5EF4-FFF2-40B4-BE49-F238E27FC236}">
              <a16:creationId xmlns:a16="http://schemas.microsoft.com/office/drawing/2014/main" id="{7169DC3D-9D97-4958-880E-B581348043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8" name="Text Box 3">
          <a:extLst>
            <a:ext uri="{FF2B5EF4-FFF2-40B4-BE49-F238E27FC236}">
              <a16:creationId xmlns:a16="http://schemas.microsoft.com/office/drawing/2014/main" id="{329DBFC2-106D-4925-BCFB-BFB8958E61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19" name="Text Box 3">
          <a:extLst>
            <a:ext uri="{FF2B5EF4-FFF2-40B4-BE49-F238E27FC236}">
              <a16:creationId xmlns:a16="http://schemas.microsoft.com/office/drawing/2014/main" id="{AF5A6FD9-1545-44E5-91A4-C708D24253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0" name="Text Box 3">
          <a:extLst>
            <a:ext uri="{FF2B5EF4-FFF2-40B4-BE49-F238E27FC236}">
              <a16:creationId xmlns:a16="http://schemas.microsoft.com/office/drawing/2014/main" id="{42B91268-3FBB-4EF8-B6E9-A5C9446137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1" name="Text Box 3">
          <a:extLst>
            <a:ext uri="{FF2B5EF4-FFF2-40B4-BE49-F238E27FC236}">
              <a16:creationId xmlns:a16="http://schemas.microsoft.com/office/drawing/2014/main" id="{06193EE0-74BD-40B7-8BB5-FEEAA94A72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2" name="Text Box 3">
          <a:extLst>
            <a:ext uri="{FF2B5EF4-FFF2-40B4-BE49-F238E27FC236}">
              <a16:creationId xmlns:a16="http://schemas.microsoft.com/office/drawing/2014/main" id="{3060AAAD-488E-4648-9710-8717398B7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3" name="Text Box 3">
          <a:extLst>
            <a:ext uri="{FF2B5EF4-FFF2-40B4-BE49-F238E27FC236}">
              <a16:creationId xmlns:a16="http://schemas.microsoft.com/office/drawing/2014/main" id="{7FBFD105-D792-471E-8976-B8FA712B0D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4" name="Text Box 3">
          <a:extLst>
            <a:ext uri="{FF2B5EF4-FFF2-40B4-BE49-F238E27FC236}">
              <a16:creationId xmlns:a16="http://schemas.microsoft.com/office/drawing/2014/main" id="{E6181E80-F450-4A04-B524-AF3E461DFE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5" name="Text Box 3">
          <a:extLst>
            <a:ext uri="{FF2B5EF4-FFF2-40B4-BE49-F238E27FC236}">
              <a16:creationId xmlns:a16="http://schemas.microsoft.com/office/drawing/2014/main" id="{E166B1F5-38B8-43F1-8D84-6C3F1C403B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6" name="Text Box 3">
          <a:extLst>
            <a:ext uri="{FF2B5EF4-FFF2-40B4-BE49-F238E27FC236}">
              <a16:creationId xmlns:a16="http://schemas.microsoft.com/office/drawing/2014/main" id="{1140FA7E-14C2-4C78-98DF-4CA45AFDAB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7" name="Text Box 3">
          <a:extLst>
            <a:ext uri="{FF2B5EF4-FFF2-40B4-BE49-F238E27FC236}">
              <a16:creationId xmlns:a16="http://schemas.microsoft.com/office/drawing/2014/main" id="{35DE5013-E0EF-417A-B2C9-CB6699D0F6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8" name="Text Box 3">
          <a:extLst>
            <a:ext uri="{FF2B5EF4-FFF2-40B4-BE49-F238E27FC236}">
              <a16:creationId xmlns:a16="http://schemas.microsoft.com/office/drawing/2014/main" id="{83B57F43-EC76-408E-AE1D-14C2E17A84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29" name="Text Box 3">
          <a:extLst>
            <a:ext uri="{FF2B5EF4-FFF2-40B4-BE49-F238E27FC236}">
              <a16:creationId xmlns:a16="http://schemas.microsoft.com/office/drawing/2014/main" id="{EDE75788-9F13-4F4F-9F7E-C40629EE8C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0" name="Text Box 3">
          <a:extLst>
            <a:ext uri="{FF2B5EF4-FFF2-40B4-BE49-F238E27FC236}">
              <a16:creationId xmlns:a16="http://schemas.microsoft.com/office/drawing/2014/main" id="{61857BD0-F080-4E99-9EB3-C83AF3D98F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1" name="Text Box 3">
          <a:extLst>
            <a:ext uri="{FF2B5EF4-FFF2-40B4-BE49-F238E27FC236}">
              <a16:creationId xmlns:a16="http://schemas.microsoft.com/office/drawing/2014/main" id="{5B57E6DB-70C6-4907-907C-C188B0E637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2" name="Text Box 3">
          <a:extLst>
            <a:ext uri="{FF2B5EF4-FFF2-40B4-BE49-F238E27FC236}">
              <a16:creationId xmlns:a16="http://schemas.microsoft.com/office/drawing/2014/main" id="{54F27032-D4C2-4DC8-A304-B12FD1F3A3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3" name="Text Box 3">
          <a:extLst>
            <a:ext uri="{FF2B5EF4-FFF2-40B4-BE49-F238E27FC236}">
              <a16:creationId xmlns:a16="http://schemas.microsoft.com/office/drawing/2014/main" id="{08C7F821-1069-452E-85CB-8E27CA7ADC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4" name="Text Box 3">
          <a:extLst>
            <a:ext uri="{FF2B5EF4-FFF2-40B4-BE49-F238E27FC236}">
              <a16:creationId xmlns:a16="http://schemas.microsoft.com/office/drawing/2014/main" id="{97AFF13A-092D-4616-8334-327B34A514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5" name="Text Box 3">
          <a:extLst>
            <a:ext uri="{FF2B5EF4-FFF2-40B4-BE49-F238E27FC236}">
              <a16:creationId xmlns:a16="http://schemas.microsoft.com/office/drawing/2014/main" id="{9ECB852E-FF2A-4FC7-9284-FEAD11BB0C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6" name="Text Box 3">
          <a:extLst>
            <a:ext uri="{FF2B5EF4-FFF2-40B4-BE49-F238E27FC236}">
              <a16:creationId xmlns:a16="http://schemas.microsoft.com/office/drawing/2014/main" id="{539DB885-2768-4960-9D2B-BD6270F1C5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7" name="Text Box 3">
          <a:extLst>
            <a:ext uri="{FF2B5EF4-FFF2-40B4-BE49-F238E27FC236}">
              <a16:creationId xmlns:a16="http://schemas.microsoft.com/office/drawing/2014/main" id="{57BDE655-4B22-4622-B8AA-0B70B28DCB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8" name="Text Box 3">
          <a:extLst>
            <a:ext uri="{FF2B5EF4-FFF2-40B4-BE49-F238E27FC236}">
              <a16:creationId xmlns:a16="http://schemas.microsoft.com/office/drawing/2014/main" id="{3E597412-C0D6-4977-99F6-07B53AAA7F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39" name="Text Box 3">
          <a:extLst>
            <a:ext uri="{FF2B5EF4-FFF2-40B4-BE49-F238E27FC236}">
              <a16:creationId xmlns:a16="http://schemas.microsoft.com/office/drawing/2014/main" id="{6E39B87D-00E3-49B8-A4C1-18F97329F9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0" name="Text Box 3">
          <a:extLst>
            <a:ext uri="{FF2B5EF4-FFF2-40B4-BE49-F238E27FC236}">
              <a16:creationId xmlns:a16="http://schemas.microsoft.com/office/drawing/2014/main" id="{729A621A-734A-4F08-A5F2-E3EA8D849F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1" name="Text Box 3">
          <a:extLst>
            <a:ext uri="{FF2B5EF4-FFF2-40B4-BE49-F238E27FC236}">
              <a16:creationId xmlns:a16="http://schemas.microsoft.com/office/drawing/2014/main" id="{243F83EB-B1C0-4813-8D15-064A5B60BF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2" name="Text Box 3">
          <a:extLst>
            <a:ext uri="{FF2B5EF4-FFF2-40B4-BE49-F238E27FC236}">
              <a16:creationId xmlns:a16="http://schemas.microsoft.com/office/drawing/2014/main" id="{201C2CFC-509F-46CA-A8BF-F05D8012F2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3" name="Text Box 3">
          <a:extLst>
            <a:ext uri="{FF2B5EF4-FFF2-40B4-BE49-F238E27FC236}">
              <a16:creationId xmlns:a16="http://schemas.microsoft.com/office/drawing/2014/main" id="{6CCFEA70-2205-4BCF-8A41-AEA23104C4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4" name="Text Box 3">
          <a:extLst>
            <a:ext uri="{FF2B5EF4-FFF2-40B4-BE49-F238E27FC236}">
              <a16:creationId xmlns:a16="http://schemas.microsoft.com/office/drawing/2014/main" id="{891AF67C-B5AE-4D79-B1E1-9407D89D9E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5" name="Text Box 3">
          <a:extLst>
            <a:ext uri="{FF2B5EF4-FFF2-40B4-BE49-F238E27FC236}">
              <a16:creationId xmlns:a16="http://schemas.microsoft.com/office/drawing/2014/main" id="{0C1CF963-FB92-48B5-B73A-612FEBCDD9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6" name="Text Box 3">
          <a:extLst>
            <a:ext uri="{FF2B5EF4-FFF2-40B4-BE49-F238E27FC236}">
              <a16:creationId xmlns:a16="http://schemas.microsoft.com/office/drawing/2014/main" id="{793C125E-A362-4673-AD9D-B3AC8B25D5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7" name="Text Box 3">
          <a:extLst>
            <a:ext uri="{FF2B5EF4-FFF2-40B4-BE49-F238E27FC236}">
              <a16:creationId xmlns:a16="http://schemas.microsoft.com/office/drawing/2014/main" id="{BE7FDA83-0F8E-4882-904B-D0BDA8DEDC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8" name="Text Box 3">
          <a:extLst>
            <a:ext uri="{FF2B5EF4-FFF2-40B4-BE49-F238E27FC236}">
              <a16:creationId xmlns:a16="http://schemas.microsoft.com/office/drawing/2014/main" id="{EECF2E38-2EC6-4F9B-A560-3C9E0C6A3F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49" name="Text Box 3">
          <a:extLst>
            <a:ext uri="{FF2B5EF4-FFF2-40B4-BE49-F238E27FC236}">
              <a16:creationId xmlns:a16="http://schemas.microsoft.com/office/drawing/2014/main" id="{4EEB78CE-C689-4A0A-B600-901776A165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0" name="Text Box 3">
          <a:extLst>
            <a:ext uri="{FF2B5EF4-FFF2-40B4-BE49-F238E27FC236}">
              <a16:creationId xmlns:a16="http://schemas.microsoft.com/office/drawing/2014/main" id="{96A8C0A4-2E2E-4444-B00D-37182DE26A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1" name="Text Box 3">
          <a:extLst>
            <a:ext uri="{FF2B5EF4-FFF2-40B4-BE49-F238E27FC236}">
              <a16:creationId xmlns:a16="http://schemas.microsoft.com/office/drawing/2014/main" id="{B7FF0E54-C004-4E06-9AB0-0790E35480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2" name="Text Box 3">
          <a:extLst>
            <a:ext uri="{FF2B5EF4-FFF2-40B4-BE49-F238E27FC236}">
              <a16:creationId xmlns:a16="http://schemas.microsoft.com/office/drawing/2014/main" id="{7FEC432F-EBA7-4B99-B651-1D15167F9F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3" name="Text Box 3">
          <a:extLst>
            <a:ext uri="{FF2B5EF4-FFF2-40B4-BE49-F238E27FC236}">
              <a16:creationId xmlns:a16="http://schemas.microsoft.com/office/drawing/2014/main" id="{F72699D7-E338-4F04-829F-D7F1A1E78A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4" name="Text Box 3">
          <a:extLst>
            <a:ext uri="{FF2B5EF4-FFF2-40B4-BE49-F238E27FC236}">
              <a16:creationId xmlns:a16="http://schemas.microsoft.com/office/drawing/2014/main" id="{A19FCD4E-EEE7-49BF-8A9D-09514082B7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5" name="Text Box 3">
          <a:extLst>
            <a:ext uri="{FF2B5EF4-FFF2-40B4-BE49-F238E27FC236}">
              <a16:creationId xmlns:a16="http://schemas.microsoft.com/office/drawing/2014/main" id="{5703D81B-2548-41A0-A124-EEA7F6A854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6" name="Text Box 3">
          <a:extLst>
            <a:ext uri="{FF2B5EF4-FFF2-40B4-BE49-F238E27FC236}">
              <a16:creationId xmlns:a16="http://schemas.microsoft.com/office/drawing/2014/main" id="{B3D903D4-1749-45DA-9CA3-4BBFB461BD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7" name="Text Box 3">
          <a:extLst>
            <a:ext uri="{FF2B5EF4-FFF2-40B4-BE49-F238E27FC236}">
              <a16:creationId xmlns:a16="http://schemas.microsoft.com/office/drawing/2014/main" id="{37D98F25-9F60-4EBC-8B84-90C968FE36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8" name="Text Box 3">
          <a:extLst>
            <a:ext uri="{FF2B5EF4-FFF2-40B4-BE49-F238E27FC236}">
              <a16:creationId xmlns:a16="http://schemas.microsoft.com/office/drawing/2014/main" id="{77C13EEC-046C-49A1-9182-ECC7C08719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59" name="Text Box 3">
          <a:extLst>
            <a:ext uri="{FF2B5EF4-FFF2-40B4-BE49-F238E27FC236}">
              <a16:creationId xmlns:a16="http://schemas.microsoft.com/office/drawing/2014/main" id="{8F0EB8FD-8A4F-4FC7-86B5-72DFFBBAB6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0" name="Text Box 3">
          <a:extLst>
            <a:ext uri="{FF2B5EF4-FFF2-40B4-BE49-F238E27FC236}">
              <a16:creationId xmlns:a16="http://schemas.microsoft.com/office/drawing/2014/main" id="{F35A7804-74CB-4820-A595-AD70930B29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1" name="Text Box 3">
          <a:extLst>
            <a:ext uri="{FF2B5EF4-FFF2-40B4-BE49-F238E27FC236}">
              <a16:creationId xmlns:a16="http://schemas.microsoft.com/office/drawing/2014/main" id="{981355B6-759F-4F11-8742-2E6222BB44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2" name="Text Box 3">
          <a:extLst>
            <a:ext uri="{FF2B5EF4-FFF2-40B4-BE49-F238E27FC236}">
              <a16:creationId xmlns:a16="http://schemas.microsoft.com/office/drawing/2014/main" id="{C1D5D4D5-0089-4212-9F2A-55B9F6E0A0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3" name="Text Box 3">
          <a:extLst>
            <a:ext uri="{FF2B5EF4-FFF2-40B4-BE49-F238E27FC236}">
              <a16:creationId xmlns:a16="http://schemas.microsoft.com/office/drawing/2014/main" id="{7CA4F4C3-F4D1-4FDB-ACB1-955C6E7FE7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4" name="Text Box 3">
          <a:extLst>
            <a:ext uri="{FF2B5EF4-FFF2-40B4-BE49-F238E27FC236}">
              <a16:creationId xmlns:a16="http://schemas.microsoft.com/office/drawing/2014/main" id="{626AEF2D-38C2-4AF2-A4F5-BDCA16E757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5" name="Text Box 3">
          <a:extLst>
            <a:ext uri="{FF2B5EF4-FFF2-40B4-BE49-F238E27FC236}">
              <a16:creationId xmlns:a16="http://schemas.microsoft.com/office/drawing/2014/main" id="{A6CCD878-AF71-4406-A956-D128CA8262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6" name="Text Box 3">
          <a:extLst>
            <a:ext uri="{FF2B5EF4-FFF2-40B4-BE49-F238E27FC236}">
              <a16:creationId xmlns:a16="http://schemas.microsoft.com/office/drawing/2014/main" id="{43383E2E-FE1C-4A5E-9FB5-6ECCA2D6A3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7" name="Text Box 3">
          <a:extLst>
            <a:ext uri="{FF2B5EF4-FFF2-40B4-BE49-F238E27FC236}">
              <a16:creationId xmlns:a16="http://schemas.microsoft.com/office/drawing/2014/main" id="{F167BDC7-770C-4390-AE8F-99A84B3813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8" name="Text Box 3">
          <a:extLst>
            <a:ext uri="{FF2B5EF4-FFF2-40B4-BE49-F238E27FC236}">
              <a16:creationId xmlns:a16="http://schemas.microsoft.com/office/drawing/2014/main" id="{82823D79-A094-4223-962D-965A003065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69" name="Text Box 3">
          <a:extLst>
            <a:ext uri="{FF2B5EF4-FFF2-40B4-BE49-F238E27FC236}">
              <a16:creationId xmlns:a16="http://schemas.microsoft.com/office/drawing/2014/main" id="{E3075528-9D62-42F1-A59C-F67ADBEBA1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0" name="Text Box 3">
          <a:extLst>
            <a:ext uri="{FF2B5EF4-FFF2-40B4-BE49-F238E27FC236}">
              <a16:creationId xmlns:a16="http://schemas.microsoft.com/office/drawing/2014/main" id="{B5FCDB67-CC89-447C-BDAA-A1EA695BEF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1" name="Text Box 3">
          <a:extLst>
            <a:ext uri="{FF2B5EF4-FFF2-40B4-BE49-F238E27FC236}">
              <a16:creationId xmlns:a16="http://schemas.microsoft.com/office/drawing/2014/main" id="{DE8CCA5C-F3EA-4D39-99D2-057335CF44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2" name="Text Box 3">
          <a:extLst>
            <a:ext uri="{FF2B5EF4-FFF2-40B4-BE49-F238E27FC236}">
              <a16:creationId xmlns:a16="http://schemas.microsoft.com/office/drawing/2014/main" id="{E7AFB8B2-9A78-4E5A-9456-BF0A37F112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3" name="Text Box 3">
          <a:extLst>
            <a:ext uri="{FF2B5EF4-FFF2-40B4-BE49-F238E27FC236}">
              <a16:creationId xmlns:a16="http://schemas.microsoft.com/office/drawing/2014/main" id="{BCEB61EF-317B-4FFC-82AC-68165ED4B3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4" name="Text Box 3">
          <a:extLst>
            <a:ext uri="{FF2B5EF4-FFF2-40B4-BE49-F238E27FC236}">
              <a16:creationId xmlns:a16="http://schemas.microsoft.com/office/drawing/2014/main" id="{EE2EC03B-FDC9-47D1-A38F-A19F51827D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5" name="Text Box 3">
          <a:extLst>
            <a:ext uri="{FF2B5EF4-FFF2-40B4-BE49-F238E27FC236}">
              <a16:creationId xmlns:a16="http://schemas.microsoft.com/office/drawing/2014/main" id="{CA3CAD2D-F841-44F2-BF75-5DF13CD1C3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6" name="Text Box 3">
          <a:extLst>
            <a:ext uri="{FF2B5EF4-FFF2-40B4-BE49-F238E27FC236}">
              <a16:creationId xmlns:a16="http://schemas.microsoft.com/office/drawing/2014/main" id="{22EF43A6-7E0F-49CA-93BB-9F150386C4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7" name="Text Box 3">
          <a:extLst>
            <a:ext uri="{FF2B5EF4-FFF2-40B4-BE49-F238E27FC236}">
              <a16:creationId xmlns:a16="http://schemas.microsoft.com/office/drawing/2014/main" id="{E6A2F4C8-05AF-4D0B-BF22-882E504D4E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8" name="Text Box 3">
          <a:extLst>
            <a:ext uri="{FF2B5EF4-FFF2-40B4-BE49-F238E27FC236}">
              <a16:creationId xmlns:a16="http://schemas.microsoft.com/office/drawing/2014/main" id="{A6B65B50-1CBB-42BD-9FAF-EE0EBE30DF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79" name="Text Box 3">
          <a:extLst>
            <a:ext uri="{FF2B5EF4-FFF2-40B4-BE49-F238E27FC236}">
              <a16:creationId xmlns:a16="http://schemas.microsoft.com/office/drawing/2014/main" id="{7EC460ED-F081-4F2A-A684-4F2B39FC08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0" name="Text Box 3">
          <a:extLst>
            <a:ext uri="{FF2B5EF4-FFF2-40B4-BE49-F238E27FC236}">
              <a16:creationId xmlns:a16="http://schemas.microsoft.com/office/drawing/2014/main" id="{41A8C136-FBA6-4B85-AE78-7D0E6D3296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1" name="Text Box 3">
          <a:extLst>
            <a:ext uri="{FF2B5EF4-FFF2-40B4-BE49-F238E27FC236}">
              <a16:creationId xmlns:a16="http://schemas.microsoft.com/office/drawing/2014/main" id="{F700847C-AEB0-42EF-8888-3E272D4C6D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2" name="Text Box 3">
          <a:extLst>
            <a:ext uri="{FF2B5EF4-FFF2-40B4-BE49-F238E27FC236}">
              <a16:creationId xmlns:a16="http://schemas.microsoft.com/office/drawing/2014/main" id="{F2455468-8DFD-4CF4-BA32-8DA5C42497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3" name="Text Box 3">
          <a:extLst>
            <a:ext uri="{FF2B5EF4-FFF2-40B4-BE49-F238E27FC236}">
              <a16:creationId xmlns:a16="http://schemas.microsoft.com/office/drawing/2014/main" id="{68833233-A31A-48FB-9AF0-39CB8CD153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4" name="Text Box 3">
          <a:extLst>
            <a:ext uri="{FF2B5EF4-FFF2-40B4-BE49-F238E27FC236}">
              <a16:creationId xmlns:a16="http://schemas.microsoft.com/office/drawing/2014/main" id="{152C2CDD-506D-4A59-98BE-B647A295D3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5" name="Text Box 3">
          <a:extLst>
            <a:ext uri="{FF2B5EF4-FFF2-40B4-BE49-F238E27FC236}">
              <a16:creationId xmlns:a16="http://schemas.microsoft.com/office/drawing/2014/main" id="{E7CDE820-569E-4F93-8A03-AE812B30E4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6" name="Text Box 3">
          <a:extLst>
            <a:ext uri="{FF2B5EF4-FFF2-40B4-BE49-F238E27FC236}">
              <a16:creationId xmlns:a16="http://schemas.microsoft.com/office/drawing/2014/main" id="{7AB64D5C-8CA8-4432-B7D7-3A54201EA3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7" name="Text Box 3">
          <a:extLst>
            <a:ext uri="{FF2B5EF4-FFF2-40B4-BE49-F238E27FC236}">
              <a16:creationId xmlns:a16="http://schemas.microsoft.com/office/drawing/2014/main" id="{E762B817-41C9-4D19-8022-A64231955B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8" name="Text Box 3">
          <a:extLst>
            <a:ext uri="{FF2B5EF4-FFF2-40B4-BE49-F238E27FC236}">
              <a16:creationId xmlns:a16="http://schemas.microsoft.com/office/drawing/2014/main" id="{00353DF6-C67B-417A-AFBB-5A099D0499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89" name="Text Box 3">
          <a:extLst>
            <a:ext uri="{FF2B5EF4-FFF2-40B4-BE49-F238E27FC236}">
              <a16:creationId xmlns:a16="http://schemas.microsoft.com/office/drawing/2014/main" id="{9F31FFDB-1336-4097-8208-8614EE3A18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0" name="Text Box 3">
          <a:extLst>
            <a:ext uri="{FF2B5EF4-FFF2-40B4-BE49-F238E27FC236}">
              <a16:creationId xmlns:a16="http://schemas.microsoft.com/office/drawing/2014/main" id="{203794F4-E725-4181-BF2D-D49A60BAE4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1" name="Text Box 3">
          <a:extLst>
            <a:ext uri="{FF2B5EF4-FFF2-40B4-BE49-F238E27FC236}">
              <a16:creationId xmlns:a16="http://schemas.microsoft.com/office/drawing/2014/main" id="{3BB024C6-00D7-48F1-81C2-3A1A12473A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2" name="Text Box 3">
          <a:extLst>
            <a:ext uri="{FF2B5EF4-FFF2-40B4-BE49-F238E27FC236}">
              <a16:creationId xmlns:a16="http://schemas.microsoft.com/office/drawing/2014/main" id="{7721BA49-8D82-469F-8673-4BF66B8C3E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3" name="Text Box 3">
          <a:extLst>
            <a:ext uri="{FF2B5EF4-FFF2-40B4-BE49-F238E27FC236}">
              <a16:creationId xmlns:a16="http://schemas.microsoft.com/office/drawing/2014/main" id="{AD636A5C-D251-4225-8D0A-264641341A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4" name="Text Box 3">
          <a:extLst>
            <a:ext uri="{FF2B5EF4-FFF2-40B4-BE49-F238E27FC236}">
              <a16:creationId xmlns:a16="http://schemas.microsoft.com/office/drawing/2014/main" id="{62FD8065-C90E-47B9-BDEA-B9CE5F8F63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5" name="Text Box 3">
          <a:extLst>
            <a:ext uri="{FF2B5EF4-FFF2-40B4-BE49-F238E27FC236}">
              <a16:creationId xmlns:a16="http://schemas.microsoft.com/office/drawing/2014/main" id="{E65BACBE-770F-4151-B378-0883504695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6" name="Text Box 3">
          <a:extLst>
            <a:ext uri="{FF2B5EF4-FFF2-40B4-BE49-F238E27FC236}">
              <a16:creationId xmlns:a16="http://schemas.microsoft.com/office/drawing/2014/main" id="{18D0DFEA-4ABF-4A39-93F2-383D018A1E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7" name="Text Box 3">
          <a:extLst>
            <a:ext uri="{FF2B5EF4-FFF2-40B4-BE49-F238E27FC236}">
              <a16:creationId xmlns:a16="http://schemas.microsoft.com/office/drawing/2014/main" id="{7E635AA5-A594-43E0-BEC5-CEC5759D68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8" name="Text Box 3">
          <a:extLst>
            <a:ext uri="{FF2B5EF4-FFF2-40B4-BE49-F238E27FC236}">
              <a16:creationId xmlns:a16="http://schemas.microsoft.com/office/drawing/2014/main" id="{FE291257-1B12-4DD0-A585-08133CCB88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199" name="Text Box 3">
          <a:extLst>
            <a:ext uri="{FF2B5EF4-FFF2-40B4-BE49-F238E27FC236}">
              <a16:creationId xmlns:a16="http://schemas.microsoft.com/office/drawing/2014/main" id="{856593CB-55E9-430B-A8C0-F0AB23D636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0" name="Text Box 3">
          <a:extLst>
            <a:ext uri="{FF2B5EF4-FFF2-40B4-BE49-F238E27FC236}">
              <a16:creationId xmlns:a16="http://schemas.microsoft.com/office/drawing/2014/main" id="{C1B192F2-A7EB-471C-A2A3-6BDFED1BA9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1" name="Text Box 3">
          <a:extLst>
            <a:ext uri="{FF2B5EF4-FFF2-40B4-BE49-F238E27FC236}">
              <a16:creationId xmlns:a16="http://schemas.microsoft.com/office/drawing/2014/main" id="{D97AB696-70BB-41E3-A42C-36B397B20C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2" name="Text Box 3">
          <a:extLst>
            <a:ext uri="{FF2B5EF4-FFF2-40B4-BE49-F238E27FC236}">
              <a16:creationId xmlns:a16="http://schemas.microsoft.com/office/drawing/2014/main" id="{66D6BFC8-A188-4359-A335-5AA7A0701B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3" name="Text Box 3">
          <a:extLst>
            <a:ext uri="{FF2B5EF4-FFF2-40B4-BE49-F238E27FC236}">
              <a16:creationId xmlns:a16="http://schemas.microsoft.com/office/drawing/2014/main" id="{C8D6000C-0302-46AC-B502-8662A0A3B1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4" name="Text Box 3">
          <a:extLst>
            <a:ext uri="{FF2B5EF4-FFF2-40B4-BE49-F238E27FC236}">
              <a16:creationId xmlns:a16="http://schemas.microsoft.com/office/drawing/2014/main" id="{88CEAE17-BD59-4F9A-A54B-CE84F6DF38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5" name="Text Box 3">
          <a:extLst>
            <a:ext uri="{FF2B5EF4-FFF2-40B4-BE49-F238E27FC236}">
              <a16:creationId xmlns:a16="http://schemas.microsoft.com/office/drawing/2014/main" id="{382AA443-498F-4AF6-B78E-58BFB41079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6" name="Text Box 3">
          <a:extLst>
            <a:ext uri="{FF2B5EF4-FFF2-40B4-BE49-F238E27FC236}">
              <a16:creationId xmlns:a16="http://schemas.microsoft.com/office/drawing/2014/main" id="{6474B844-3376-4D2C-A5E9-9F45DE6EDD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7" name="Text Box 3">
          <a:extLst>
            <a:ext uri="{FF2B5EF4-FFF2-40B4-BE49-F238E27FC236}">
              <a16:creationId xmlns:a16="http://schemas.microsoft.com/office/drawing/2014/main" id="{07487F35-6574-46C2-9E87-6EB80C50E5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8" name="Text Box 3">
          <a:extLst>
            <a:ext uri="{FF2B5EF4-FFF2-40B4-BE49-F238E27FC236}">
              <a16:creationId xmlns:a16="http://schemas.microsoft.com/office/drawing/2014/main" id="{A1A6DE30-046B-43D2-9C4E-CBA3020924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09" name="Text Box 3">
          <a:extLst>
            <a:ext uri="{FF2B5EF4-FFF2-40B4-BE49-F238E27FC236}">
              <a16:creationId xmlns:a16="http://schemas.microsoft.com/office/drawing/2014/main" id="{FD158E45-35F8-4AF3-850D-8ECA629D5D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0" name="Text Box 3">
          <a:extLst>
            <a:ext uri="{FF2B5EF4-FFF2-40B4-BE49-F238E27FC236}">
              <a16:creationId xmlns:a16="http://schemas.microsoft.com/office/drawing/2014/main" id="{3294099D-272E-459C-91A8-C2DA76A253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1" name="Text Box 3">
          <a:extLst>
            <a:ext uri="{FF2B5EF4-FFF2-40B4-BE49-F238E27FC236}">
              <a16:creationId xmlns:a16="http://schemas.microsoft.com/office/drawing/2014/main" id="{606510A5-B006-484E-A6EC-DCC1BBA871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2" name="Text Box 3">
          <a:extLst>
            <a:ext uri="{FF2B5EF4-FFF2-40B4-BE49-F238E27FC236}">
              <a16:creationId xmlns:a16="http://schemas.microsoft.com/office/drawing/2014/main" id="{FA24475E-F4B4-429B-9D4F-6C51D3B08E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3" name="Text Box 3">
          <a:extLst>
            <a:ext uri="{FF2B5EF4-FFF2-40B4-BE49-F238E27FC236}">
              <a16:creationId xmlns:a16="http://schemas.microsoft.com/office/drawing/2014/main" id="{A6969C00-E8DE-4E30-8EA3-EC1B66288D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4" name="Text Box 3">
          <a:extLst>
            <a:ext uri="{FF2B5EF4-FFF2-40B4-BE49-F238E27FC236}">
              <a16:creationId xmlns:a16="http://schemas.microsoft.com/office/drawing/2014/main" id="{ABA6BA19-595F-460B-8B92-3900E0CBD7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5" name="Text Box 3">
          <a:extLst>
            <a:ext uri="{FF2B5EF4-FFF2-40B4-BE49-F238E27FC236}">
              <a16:creationId xmlns:a16="http://schemas.microsoft.com/office/drawing/2014/main" id="{379A9AF1-07C7-4217-8EAE-203B8A87A8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6" name="Text Box 3">
          <a:extLst>
            <a:ext uri="{FF2B5EF4-FFF2-40B4-BE49-F238E27FC236}">
              <a16:creationId xmlns:a16="http://schemas.microsoft.com/office/drawing/2014/main" id="{46694D69-2727-4377-8875-489A42577B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7" name="Text Box 3">
          <a:extLst>
            <a:ext uri="{FF2B5EF4-FFF2-40B4-BE49-F238E27FC236}">
              <a16:creationId xmlns:a16="http://schemas.microsoft.com/office/drawing/2014/main" id="{1C62A15C-FA96-41E8-BAEC-9C7D1F89A9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8" name="Text Box 3">
          <a:extLst>
            <a:ext uri="{FF2B5EF4-FFF2-40B4-BE49-F238E27FC236}">
              <a16:creationId xmlns:a16="http://schemas.microsoft.com/office/drawing/2014/main" id="{7893EEA7-F48E-4048-8982-3BBE969334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19" name="Text Box 3">
          <a:extLst>
            <a:ext uri="{FF2B5EF4-FFF2-40B4-BE49-F238E27FC236}">
              <a16:creationId xmlns:a16="http://schemas.microsoft.com/office/drawing/2014/main" id="{BB2D416E-4A43-48A4-B4E8-305C32F302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0" name="Text Box 3">
          <a:extLst>
            <a:ext uri="{FF2B5EF4-FFF2-40B4-BE49-F238E27FC236}">
              <a16:creationId xmlns:a16="http://schemas.microsoft.com/office/drawing/2014/main" id="{18DDE42B-8241-45CB-90A1-B3F87002BA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1" name="Text Box 3">
          <a:extLst>
            <a:ext uri="{FF2B5EF4-FFF2-40B4-BE49-F238E27FC236}">
              <a16:creationId xmlns:a16="http://schemas.microsoft.com/office/drawing/2014/main" id="{6BEF2598-10AB-42DA-83F3-B45B151A06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2" name="Text Box 3">
          <a:extLst>
            <a:ext uri="{FF2B5EF4-FFF2-40B4-BE49-F238E27FC236}">
              <a16:creationId xmlns:a16="http://schemas.microsoft.com/office/drawing/2014/main" id="{332479DA-812E-4CA7-9F87-EE6FCE514A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3" name="Text Box 3">
          <a:extLst>
            <a:ext uri="{FF2B5EF4-FFF2-40B4-BE49-F238E27FC236}">
              <a16:creationId xmlns:a16="http://schemas.microsoft.com/office/drawing/2014/main" id="{A5D13505-1B8F-4300-AB07-17C244D558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4" name="Text Box 3">
          <a:extLst>
            <a:ext uri="{FF2B5EF4-FFF2-40B4-BE49-F238E27FC236}">
              <a16:creationId xmlns:a16="http://schemas.microsoft.com/office/drawing/2014/main" id="{D99B7E47-D5B9-4E06-AECD-A57FEAB436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5" name="Text Box 3">
          <a:extLst>
            <a:ext uri="{FF2B5EF4-FFF2-40B4-BE49-F238E27FC236}">
              <a16:creationId xmlns:a16="http://schemas.microsoft.com/office/drawing/2014/main" id="{B73E0AEA-C215-4ADD-893E-1EDD342B87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6" name="Text Box 3">
          <a:extLst>
            <a:ext uri="{FF2B5EF4-FFF2-40B4-BE49-F238E27FC236}">
              <a16:creationId xmlns:a16="http://schemas.microsoft.com/office/drawing/2014/main" id="{3ED63B39-2DE5-4CB8-BEC4-76EC6605B1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7" name="Text Box 3">
          <a:extLst>
            <a:ext uri="{FF2B5EF4-FFF2-40B4-BE49-F238E27FC236}">
              <a16:creationId xmlns:a16="http://schemas.microsoft.com/office/drawing/2014/main" id="{8F578A64-CB69-4D25-A7F6-09D0DFEC01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8" name="Text Box 3">
          <a:extLst>
            <a:ext uri="{FF2B5EF4-FFF2-40B4-BE49-F238E27FC236}">
              <a16:creationId xmlns:a16="http://schemas.microsoft.com/office/drawing/2014/main" id="{B76CECE8-4F84-494D-894B-4796491ED9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29" name="Text Box 3">
          <a:extLst>
            <a:ext uri="{FF2B5EF4-FFF2-40B4-BE49-F238E27FC236}">
              <a16:creationId xmlns:a16="http://schemas.microsoft.com/office/drawing/2014/main" id="{A7229253-31B2-45C8-AB4B-200F1ECD31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0" name="Text Box 3">
          <a:extLst>
            <a:ext uri="{FF2B5EF4-FFF2-40B4-BE49-F238E27FC236}">
              <a16:creationId xmlns:a16="http://schemas.microsoft.com/office/drawing/2014/main" id="{4EEFBCBA-CDB1-43C6-8ED0-7C88165339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1" name="Text Box 3">
          <a:extLst>
            <a:ext uri="{FF2B5EF4-FFF2-40B4-BE49-F238E27FC236}">
              <a16:creationId xmlns:a16="http://schemas.microsoft.com/office/drawing/2014/main" id="{701D0603-832A-4F83-BEC6-F5672B6014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2" name="Text Box 3">
          <a:extLst>
            <a:ext uri="{FF2B5EF4-FFF2-40B4-BE49-F238E27FC236}">
              <a16:creationId xmlns:a16="http://schemas.microsoft.com/office/drawing/2014/main" id="{B6895526-4AD0-4E79-AD66-8DFDCC1DC3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3" name="Text Box 3">
          <a:extLst>
            <a:ext uri="{FF2B5EF4-FFF2-40B4-BE49-F238E27FC236}">
              <a16:creationId xmlns:a16="http://schemas.microsoft.com/office/drawing/2014/main" id="{8D425FDF-783B-47DF-A3D7-79CBCA4477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4" name="Text Box 3">
          <a:extLst>
            <a:ext uri="{FF2B5EF4-FFF2-40B4-BE49-F238E27FC236}">
              <a16:creationId xmlns:a16="http://schemas.microsoft.com/office/drawing/2014/main" id="{7EE72218-0390-408D-9EDA-7456CF3EEA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5" name="Text Box 3">
          <a:extLst>
            <a:ext uri="{FF2B5EF4-FFF2-40B4-BE49-F238E27FC236}">
              <a16:creationId xmlns:a16="http://schemas.microsoft.com/office/drawing/2014/main" id="{15B91AD4-C605-42A0-8919-3745D70314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6" name="Text Box 3">
          <a:extLst>
            <a:ext uri="{FF2B5EF4-FFF2-40B4-BE49-F238E27FC236}">
              <a16:creationId xmlns:a16="http://schemas.microsoft.com/office/drawing/2014/main" id="{E48EFE19-C7B2-496E-9EE7-7BB8B36889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7" name="Text Box 3">
          <a:extLst>
            <a:ext uri="{FF2B5EF4-FFF2-40B4-BE49-F238E27FC236}">
              <a16:creationId xmlns:a16="http://schemas.microsoft.com/office/drawing/2014/main" id="{CBF231F9-052D-4603-9B2D-30557CBCF3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8" name="Text Box 3">
          <a:extLst>
            <a:ext uri="{FF2B5EF4-FFF2-40B4-BE49-F238E27FC236}">
              <a16:creationId xmlns:a16="http://schemas.microsoft.com/office/drawing/2014/main" id="{3B23E188-C5F7-45FA-B275-443AFC66F1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39" name="Text Box 3">
          <a:extLst>
            <a:ext uri="{FF2B5EF4-FFF2-40B4-BE49-F238E27FC236}">
              <a16:creationId xmlns:a16="http://schemas.microsoft.com/office/drawing/2014/main" id="{C1D95CAE-CC22-4E0F-9B0D-32F9AB9818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0" name="Text Box 3">
          <a:extLst>
            <a:ext uri="{FF2B5EF4-FFF2-40B4-BE49-F238E27FC236}">
              <a16:creationId xmlns:a16="http://schemas.microsoft.com/office/drawing/2014/main" id="{7939CE94-30B2-4A03-A01B-80250099BA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1" name="Text Box 3">
          <a:extLst>
            <a:ext uri="{FF2B5EF4-FFF2-40B4-BE49-F238E27FC236}">
              <a16:creationId xmlns:a16="http://schemas.microsoft.com/office/drawing/2014/main" id="{849BF2AE-7FE5-4433-A6F8-6A395B2FA6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2" name="Text Box 3">
          <a:extLst>
            <a:ext uri="{FF2B5EF4-FFF2-40B4-BE49-F238E27FC236}">
              <a16:creationId xmlns:a16="http://schemas.microsoft.com/office/drawing/2014/main" id="{2C175EFB-3B20-4B66-BCA3-E13FAB479A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3" name="Text Box 3">
          <a:extLst>
            <a:ext uri="{FF2B5EF4-FFF2-40B4-BE49-F238E27FC236}">
              <a16:creationId xmlns:a16="http://schemas.microsoft.com/office/drawing/2014/main" id="{40143591-536D-4A58-8B71-B73362B52D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4" name="Text Box 3">
          <a:extLst>
            <a:ext uri="{FF2B5EF4-FFF2-40B4-BE49-F238E27FC236}">
              <a16:creationId xmlns:a16="http://schemas.microsoft.com/office/drawing/2014/main" id="{4378A29F-72FF-4156-8981-8142BFDC81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5" name="Text Box 3">
          <a:extLst>
            <a:ext uri="{FF2B5EF4-FFF2-40B4-BE49-F238E27FC236}">
              <a16:creationId xmlns:a16="http://schemas.microsoft.com/office/drawing/2014/main" id="{FE9573D0-0AAE-4FD9-AB82-1DC072536A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6" name="Text Box 3">
          <a:extLst>
            <a:ext uri="{FF2B5EF4-FFF2-40B4-BE49-F238E27FC236}">
              <a16:creationId xmlns:a16="http://schemas.microsoft.com/office/drawing/2014/main" id="{27BE4F0B-CDD3-4885-9A08-3866339F1C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7" name="Text Box 3">
          <a:extLst>
            <a:ext uri="{FF2B5EF4-FFF2-40B4-BE49-F238E27FC236}">
              <a16:creationId xmlns:a16="http://schemas.microsoft.com/office/drawing/2014/main" id="{B84DA971-D201-408E-AF4B-31B72B11EA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8" name="Text Box 3">
          <a:extLst>
            <a:ext uri="{FF2B5EF4-FFF2-40B4-BE49-F238E27FC236}">
              <a16:creationId xmlns:a16="http://schemas.microsoft.com/office/drawing/2014/main" id="{99F18151-A44A-4961-9C02-C6325B12C8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49" name="Text Box 3">
          <a:extLst>
            <a:ext uri="{FF2B5EF4-FFF2-40B4-BE49-F238E27FC236}">
              <a16:creationId xmlns:a16="http://schemas.microsoft.com/office/drawing/2014/main" id="{B8CAB4DF-429E-4A44-AA24-490FE80E9C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0" name="Text Box 3">
          <a:extLst>
            <a:ext uri="{FF2B5EF4-FFF2-40B4-BE49-F238E27FC236}">
              <a16:creationId xmlns:a16="http://schemas.microsoft.com/office/drawing/2014/main" id="{E3010158-8DD2-43F2-ABD9-4E4F62F8B4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1" name="Text Box 3">
          <a:extLst>
            <a:ext uri="{FF2B5EF4-FFF2-40B4-BE49-F238E27FC236}">
              <a16:creationId xmlns:a16="http://schemas.microsoft.com/office/drawing/2014/main" id="{5FCC1B00-E2E1-4BC9-9B98-6DBD26CF80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2" name="Text Box 3">
          <a:extLst>
            <a:ext uri="{FF2B5EF4-FFF2-40B4-BE49-F238E27FC236}">
              <a16:creationId xmlns:a16="http://schemas.microsoft.com/office/drawing/2014/main" id="{BB47F57D-181A-4BF1-AE5A-EAD25859E1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3" name="Text Box 3">
          <a:extLst>
            <a:ext uri="{FF2B5EF4-FFF2-40B4-BE49-F238E27FC236}">
              <a16:creationId xmlns:a16="http://schemas.microsoft.com/office/drawing/2014/main" id="{3EECA9F3-8674-442D-A78A-42F8AE3980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4" name="Text Box 3">
          <a:extLst>
            <a:ext uri="{FF2B5EF4-FFF2-40B4-BE49-F238E27FC236}">
              <a16:creationId xmlns:a16="http://schemas.microsoft.com/office/drawing/2014/main" id="{5EA2F3B3-CBE3-476D-80A3-2246E74B57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5" name="Text Box 3">
          <a:extLst>
            <a:ext uri="{FF2B5EF4-FFF2-40B4-BE49-F238E27FC236}">
              <a16:creationId xmlns:a16="http://schemas.microsoft.com/office/drawing/2014/main" id="{28DA872B-AA27-4688-B99A-1BD07496DA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6" name="Text Box 3">
          <a:extLst>
            <a:ext uri="{FF2B5EF4-FFF2-40B4-BE49-F238E27FC236}">
              <a16:creationId xmlns:a16="http://schemas.microsoft.com/office/drawing/2014/main" id="{1F258E65-7704-44F6-83D4-F0CDA24224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7" name="Text Box 3">
          <a:extLst>
            <a:ext uri="{FF2B5EF4-FFF2-40B4-BE49-F238E27FC236}">
              <a16:creationId xmlns:a16="http://schemas.microsoft.com/office/drawing/2014/main" id="{C20F8353-4FB7-4F64-B0AA-918C9A0C36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8" name="Text Box 3">
          <a:extLst>
            <a:ext uri="{FF2B5EF4-FFF2-40B4-BE49-F238E27FC236}">
              <a16:creationId xmlns:a16="http://schemas.microsoft.com/office/drawing/2014/main" id="{5986450F-2353-46D6-A6CC-1A1B927ED3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59" name="Text Box 3">
          <a:extLst>
            <a:ext uri="{FF2B5EF4-FFF2-40B4-BE49-F238E27FC236}">
              <a16:creationId xmlns:a16="http://schemas.microsoft.com/office/drawing/2014/main" id="{ABAA29F7-D11F-4115-B4CF-60CDC7E0E3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0" name="Text Box 3">
          <a:extLst>
            <a:ext uri="{FF2B5EF4-FFF2-40B4-BE49-F238E27FC236}">
              <a16:creationId xmlns:a16="http://schemas.microsoft.com/office/drawing/2014/main" id="{F0198910-6D1C-4901-97FE-526E357AC5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1" name="Text Box 3">
          <a:extLst>
            <a:ext uri="{FF2B5EF4-FFF2-40B4-BE49-F238E27FC236}">
              <a16:creationId xmlns:a16="http://schemas.microsoft.com/office/drawing/2014/main" id="{5D2F764B-9B2B-4388-8764-40B4C30148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2" name="Text Box 3">
          <a:extLst>
            <a:ext uri="{FF2B5EF4-FFF2-40B4-BE49-F238E27FC236}">
              <a16:creationId xmlns:a16="http://schemas.microsoft.com/office/drawing/2014/main" id="{431EC6A0-41C4-4D1A-BBF3-73A09FACB2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3" name="Text Box 3">
          <a:extLst>
            <a:ext uri="{FF2B5EF4-FFF2-40B4-BE49-F238E27FC236}">
              <a16:creationId xmlns:a16="http://schemas.microsoft.com/office/drawing/2014/main" id="{BAFE41E0-0D53-46D8-97A1-BCBE0E2D37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4" name="Text Box 3">
          <a:extLst>
            <a:ext uri="{FF2B5EF4-FFF2-40B4-BE49-F238E27FC236}">
              <a16:creationId xmlns:a16="http://schemas.microsoft.com/office/drawing/2014/main" id="{F6D94A27-56CC-41B1-B66E-4B8810B6AD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5" name="Text Box 3">
          <a:extLst>
            <a:ext uri="{FF2B5EF4-FFF2-40B4-BE49-F238E27FC236}">
              <a16:creationId xmlns:a16="http://schemas.microsoft.com/office/drawing/2014/main" id="{5BF3EE7D-D092-4DC7-B07D-8AC500B019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6" name="Text Box 3">
          <a:extLst>
            <a:ext uri="{FF2B5EF4-FFF2-40B4-BE49-F238E27FC236}">
              <a16:creationId xmlns:a16="http://schemas.microsoft.com/office/drawing/2014/main" id="{FDC3193B-20EF-42E4-9399-65AE366931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7" name="Text Box 3">
          <a:extLst>
            <a:ext uri="{FF2B5EF4-FFF2-40B4-BE49-F238E27FC236}">
              <a16:creationId xmlns:a16="http://schemas.microsoft.com/office/drawing/2014/main" id="{4DA3B265-5443-4F42-A639-A237F3DF90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8" name="Text Box 3">
          <a:extLst>
            <a:ext uri="{FF2B5EF4-FFF2-40B4-BE49-F238E27FC236}">
              <a16:creationId xmlns:a16="http://schemas.microsoft.com/office/drawing/2014/main" id="{5CCE8AA8-4DF7-4630-A893-1D8D402CBA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69" name="Text Box 3">
          <a:extLst>
            <a:ext uri="{FF2B5EF4-FFF2-40B4-BE49-F238E27FC236}">
              <a16:creationId xmlns:a16="http://schemas.microsoft.com/office/drawing/2014/main" id="{19278571-A707-47BA-AF3C-1569C6BDBE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0" name="Text Box 3">
          <a:extLst>
            <a:ext uri="{FF2B5EF4-FFF2-40B4-BE49-F238E27FC236}">
              <a16:creationId xmlns:a16="http://schemas.microsoft.com/office/drawing/2014/main" id="{99B9AA3F-C657-418F-A2B5-9FDCF09E2E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1" name="Text Box 3">
          <a:extLst>
            <a:ext uri="{FF2B5EF4-FFF2-40B4-BE49-F238E27FC236}">
              <a16:creationId xmlns:a16="http://schemas.microsoft.com/office/drawing/2014/main" id="{EC2B233E-644D-4391-AB02-C97FBCD052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2" name="Text Box 3">
          <a:extLst>
            <a:ext uri="{FF2B5EF4-FFF2-40B4-BE49-F238E27FC236}">
              <a16:creationId xmlns:a16="http://schemas.microsoft.com/office/drawing/2014/main" id="{0677DE45-6EF8-43D4-917F-D1E4D0A7EA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3" name="Text Box 3">
          <a:extLst>
            <a:ext uri="{FF2B5EF4-FFF2-40B4-BE49-F238E27FC236}">
              <a16:creationId xmlns:a16="http://schemas.microsoft.com/office/drawing/2014/main" id="{2FE8331E-B350-4FBA-A15D-426887D556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4" name="Text Box 3">
          <a:extLst>
            <a:ext uri="{FF2B5EF4-FFF2-40B4-BE49-F238E27FC236}">
              <a16:creationId xmlns:a16="http://schemas.microsoft.com/office/drawing/2014/main" id="{84F04277-5E8D-4709-AD3C-36AF926A2F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5" name="Text Box 3">
          <a:extLst>
            <a:ext uri="{FF2B5EF4-FFF2-40B4-BE49-F238E27FC236}">
              <a16:creationId xmlns:a16="http://schemas.microsoft.com/office/drawing/2014/main" id="{C2C043F4-78D4-4798-AA9F-8235BEE342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6" name="Text Box 3">
          <a:extLst>
            <a:ext uri="{FF2B5EF4-FFF2-40B4-BE49-F238E27FC236}">
              <a16:creationId xmlns:a16="http://schemas.microsoft.com/office/drawing/2014/main" id="{333F8C0C-B632-41D2-B80A-1EA9384550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7" name="Text Box 3">
          <a:extLst>
            <a:ext uri="{FF2B5EF4-FFF2-40B4-BE49-F238E27FC236}">
              <a16:creationId xmlns:a16="http://schemas.microsoft.com/office/drawing/2014/main" id="{B395D7A4-B975-4518-A984-03F415C8B0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8" name="Text Box 3">
          <a:extLst>
            <a:ext uri="{FF2B5EF4-FFF2-40B4-BE49-F238E27FC236}">
              <a16:creationId xmlns:a16="http://schemas.microsoft.com/office/drawing/2014/main" id="{AB44E97F-57DA-4142-8509-F68FAE56D0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79" name="Text Box 3">
          <a:extLst>
            <a:ext uri="{FF2B5EF4-FFF2-40B4-BE49-F238E27FC236}">
              <a16:creationId xmlns:a16="http://schemas.microsoft.com/office/drawing/2014/main" id="{03231A58-2139-4856-95BC-EB107B1D40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0" name="Text Box 3">
          <a:extLst>
            <a:ext uri="{FF2B5EF4-FFF2-40B4-BE49-F238E27FC236}">
              <a16:creationId xmlns:a16="http://schemas.microsoft.com/office/drawing/2014/main" id="{E995D6A9-26FC-4F04-96D2-8A8521A7D6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1" name="Text Box 3">
          <a:extLst>
            <a:ext uri="{FF2B5EF4-FFF2-40B4-BE49-F238E27FC236}">
              <a16:creationId xmlns:a16="http://schemas.microsoft.com/office/drawing/2014/main" id="{901A1DF7-A744-4030-A03D-F4767501CC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2" name="Text Box 3">
          <a:extLst>
            <a:ext uri="{FF2B5EF4-FFF2-40B4-BE49-F238E27FC236}">
              <a16:creationId xmlns:a16="http://schemas.microsoft.com/office/drawing/2014/main" id="{80003948-4295-420E-96F1-2ECB065A78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3" name="Text Box 3">
          <a:extLst>
            <a:ext uri="{FF2B5EF4-FFF2-40B4-BE49-F238E27FC236}">
              <a16:creationId xmlns:a16="http://schemas.microsoft.com/office/drawing/2014/main" id="{968EFCBB-04C4-43E7-BE0F-CDEB800849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4" name="Text Box 3">
          <a:extLst>
            <a:ext uri="{FF2B5EF4-FFF2-40B4-BE49-F238E27FC236}">
              <a16:creationId xmlns:a16="http://schemas.microsoft.com/office/drawing/2014/main" id="{6CFB5BBF-02DD-4C71-B425-EB3A360ECC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5" name="Text Box 3">
          <a:extLst>
            <a:ext uri="{FF2B5EF4-FFF2-40B4-BE49-F238E27FC236}">
              <a16:creationId xmlns:a16="http://schemas.microsoft.com/office/drawing/2014/main" id="{69F4F70B-86CE-4945-B789-7F39C56E40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6" name="Text Box 3">
          <a:extLst>
            <a:ext uri="{FF2B5EF4-FFF2-40B4-BE49-F238E27FC236}">
              <a16:creationId xmlns:a16="http://schemas.microsoft.com/office/drawing/2014/main" id="{B810AC79-A77B-475D-9D0C-FE54964992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7" name="Text Box 3">
          <a:extLst>
            <a:ext uri="{FF2B5EF4-FFF2-40B4-BE49-F238E27FC236}">
              <a16:creationId xmlns:a16="http://schemas.microsoft.com/office/drawing/2014/main" id="{755F96F7-1AE4-4F98-9C5D-06920C3C0A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8" name="Text Box 3">
          <a:extLst>
            <a:ext uri="{FF2B5EF4-FFF2-40B4-BE49-F238E27FC236}">
              <a16:creationId xmlns:a16="http://schemas.microsoft.com/office/drawing/2014/main" id="{4C2A375E-AE41-47DD-8D4E-4570733401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89" name="Text Box 3">
          <a:extLst>
            <a:ext uri="{FF2B5EF4-FFF2-40B4-BE49-F238E27FC236}">
              <a16:creationId xmlns:a16="http://schemas.microsoft.com/office/drawing/2014/main" id="{271DCA87-945D-4496-B221-A5ACB98F43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0" name="Text Box 3">
          <a:extLst>
            <a:ext uri="{FF2B5EF4-FFF2-40B4-BE49-F238E27FC236}">
              <a16:creationId xmlns:a16="http://schemas.microsoft.com/office/drawing/2014/main" id="{7474F304-F248-46DD-88BB-672790F7B7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1" name="Text Box 3">
          <a:extLst>
            <a:ext uri="{FF2B5EF4-FFF2-40B4-BE49-F238E27FC236}">
              <a16:creationId xmlns:a16="http://schemas.microsoft.com/office/drawing/2014/main" id="{46FB6C7B-C979-461A-BB72-3B6326C633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2" name="Text Box 3">
          <a:extLst>
            <a:ext uri="{FF2B5EF4-FFF2-40B4-BE49-F238E27FC236}">
              <a16:creationId xmlns:a16="http://schemas.microsoft.com/office/drawing/2014/main" id="{B5466C47-B514-46E0-8F4E-6F299CAA16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3" name="Text Box 3">
          <a:extLst>
            <a:ext uri="{FF2B5EF4-FFF2-40B4-BE49-F238E27FC236}">
              <a16:creationId xmlns:a16="http://schemas.microsoft.com/office/drawing/2014/main" id="{F5A217A2-F5E9-4F1B-ADE1-9C3C858061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4" name="Text Box 3">
          <a:extLst>
            <a:ext uri="{FF2B5EF4-FFF2-40B4-BE49-F238E27FC236}">
              <a16:creationId xmlns:a16="http://schemas.microsoft.com/office/drawing/2014/main" id="{AE345E7E-B8FC-4D05-AD82-B8BAB7A310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5" name="Text Box 3">
          <a:extLst>
            <a:ext uri="{FF2B5EF4-FFF2-40B4-BE49-F238E27FC236}">
              <a16:creationId xmlns:a16="http://schemas.microsoft.com/office/drawing/2014/main" id="{E46039D3-11B7-4549-86F7-286928767E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6" name="Text Box 3">
          <a:extLst>
            <a:ext uri="{FF2B5EF4-FFF2-40B4-BE49-F238E27FC236}">
              <a16:creationId xmlns:a16="http://schemas.microsoft.com/office/drawing/2014/main" id="{56B04F64-A0B2-4EBE-8880-BD413028F8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7" name="Text Box 3">
          <a:extLst>
            <a:ext uri="{FF2B5EF4-FFF2-40B4-BE49-F238E27FC236}">
              <a16:creationId xmlns:a16="http://schemas.microsoft.com/office/drawing/2014/main" id="{B7943FFD-C532-45E2-97C4-2635F314F8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8" name="Text Box 3">
          <a:extLst>
            <a:ext uri="{FF2B5EF4-FFF2-40B4-BE49-F238E27FC236}">
              <a16:creationId xmlns:a16="http://schemas.microsoft.com/office/drawing/2014/main" id="{D19E30F4-867F-4730-AD0C-37CCC9DD95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299" name="Text Box 3">
          <a:extLst>
            <a:ext uri="{FF2B5EF4-FFF2-40B4-BE49-F238E27FC236}">
              <a16:creationId xmlns:a16="http://schemas.microsoft.com/office/drawing/2014/main" id="{77EA0D18-6C24-457A-822F-E73F3C650A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0" name="Text Box 3">
          <a:extLst>
            <a:ext uri="{FF2B5EF4-FFF2-40B4-BE49-F238E27FC236}">
              <a16:creationId xmlns:a16="http://schemas.microsoft.com/office/drawing/2014/main" id="{BC8AB8BE-E3AF-4DAA-A47E-1B1D5CB568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1" name="Text Box 3">
          <a:extLst>
            <a:ext uri="{FF2B5EF4-FFF2-40B4-BE49-F238E27FC236}">
              <a16:creationId xmlns:a16="http://schemas.microsoft.com/office/drawing/2014/main" id="{17A1C712-25A9-40F3-8E6F-105F46F2B5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2" name="Text Box 3">
          <a:extLst>
            <a:ext uri="{FF2B5EF4-FFF2-40B4-BE49-F238E27FC236}">
              <a16:creationId xmlns:a16="http://schemas.microsoft.com/office/drawing/2014/main" id="{4A962672-01E8-4BFD-8A53-5E2CA73E83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3" name="Text Box 3">
          <a:extLst>
            <a:ext uri="{FF2B5EF4-FFF2-40B4-BE49-F238E27FC236}">
              <a16:creationId xmlns:a16="http://schemas.microsoft.com/office/drawing/2014/main" id="{5DEE542C-C068-4D53-B8E3-F75AE6F40B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4" name="Text Box 3">
          <a:extLst>
            <a:ext uri="{FF2B5EF4-FFF2-40B4-BE49-F238E27FC236}">
              <a16:creationId xmlns:a16="http://schemas.microsoft.com/office/drawing/2014/main" id="{60290B3A-413C-4AE0-B356-0A39D72759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5" name="Text Box 3">
          <a:extLst>
            <a:ext uri="{FF2B5EF4-FFF2-40B4-BE49-F238E27FC236}">
              <a16:creationId xmlns:a16="http://schemas.microsoft.com/office/drawing/2014/main" id="{E2334875-3A58-4D77-8251-3382AFA378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6" name="Text Box 3">
          <a:extLst>
            <a:ext uri="{FF2B5EF4-FFF2-40B4-BE49-F238E27FC236}">
              <a16:creationId xmlns:a16="http://schemas.microsoft.com/office/drawing/2014/main" id="{49A7B28E-A14A-45D6-889E-2ECFD12655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7" name="Text Box 3">
          <a:extLst>
            <a:ext uri="{FF2B5EF4-FFF2-40B4-BE49-F238E27FC236}">
              <a16:creationId xmlns:a16="http://schemas.microsoft.com/office/drawing/2014/main" id="{672940C1-A88F-4DBB-AD94-243771EB29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8" name="Text Box 3">
          <a:extLst>
            <a:ext uri="{FF2B5EF4-FFF2-40B4-BE49-F238E27FC236}">
              <a16:creationId xmlns:a16="http://schemas.microsoft.com/office/drawing/2014/main" id="{F87DC376-4A8B-4469-8AE7-D85225B27D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09" name="Text Box 3">
          <a:extLst>
            <a:ext uri="{FF2B5EF4-FFF2-40B4-BE49-F238E27FC236}">
              <a16:creationId xmlns:a16="http://schemas.microsoft.com/office/drawing/2014/main" id="{CEB04769-6CAD-42C8-937F-14928DAA46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0" name="Text Box 3">
          <a:extLst>
            <a:ext uri="{FF2B5EF4-FFF2-40B4-BE49-F238E27FC236}">
              <a16:creationId xmlns:a16="http://schemas.microsoft.com/office/drawing/2014/main" id="{DFF11BC9-740E-42EC-BE2E-3C7CCEFD58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1" name="Text Box 3">
          <a:extLst>
            <a:ext uri="{FF2B5EF4-FFF2-40B4-BE49-F238E27FC236}">
              <a16:creationId xmlns:a16="http://schemas.microsoft.com/office/drawing/2014/main" id="{1F99C700-1868-4D5C-A431-047D8D1C3F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2" name="Text Box 3">
          <a:extLst>
            <a:ext uri="{FF2B5EF4-FFF2-40B4-BE49-F238E27FC236}">
              <a16:creationId xmlns:a16="http://schemas.microsoft.com/office/drawing/2014/main" id="{55E9960D-EE61-4ACD-895F-8692FE54BC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3" name="Text Box 3">
          <a:extLst>
            <a:ext uri="{FF2B5EF4-FFF2-40B4-BE49-F238E27FC236}">
              <a16:creationId xmlns:a16="http://schemas.microsoft.com/office/drawing/2014/main" id="{ACA61B57-C8A9-4495-BD07-C67307A9E2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4" name="Text Box 3">
          <a:extLst>
            <a:ext uri="{FF2B5EF4-FFF2-40B4-BE49-F238E27FC236}">
              <a16:creationId xmlns:a16="http://schemas.microsoft.com/office/drawing/2014/main" id="{67BCB4EA-A32B-4A92-81EB-C1979FEDDB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5" name="Text Box 3">
          <a:extLst>
            <a:ext uri="{FF2B5EF4-FFF2-40B4-BE49-F238E27FC236}">
              <a16:creationId xmlns:a16="http://schemas.microsoft.com/office/drawing/2014/main" id="{F06680F9-DC5C-4417-98FF-1201A364F9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6" name="Text Box 3">
          <a:extLst>
            <a:ext uri="{FF2B5EF4-FFF2-40B4-BE49-F238E27FC236}">
              <a16:creationId xmlns:a16="http://schemas.microsoft.com/office/drawing/2014/main" id="{E041093C-857B-4B85-80E1-02EF51E68F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7" name="Text Box 3">
          <a:extLst>
            <a:ext uri="{FF2B5EF4-FFF2-40B4-BE49-F238E27FC236}">
              <a16:creationId xmlns:a16="http://schemas.microsoft.com/office/drawing/2014/main" id="{6A8D3406-429A-4614-8A45-738CA0E76B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8" name="Text Box 3">
          <a:extLst>
            <a:ext uri="{FF2B5EF4-FFF2-40B4-BE49-F238E27FC236}">
              <a16:creationId xmlns:a16="http://schemas.microsoft.com/office/drawing/2014/main" id="{8F2864B9-31D6-4648-9D68-CB743639B8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19" name="Text Box 3">
          <a:extLst>
            <a:ext uri="{FF2B5EF4-FFF2-40B4-BE49-F238E27FC236}">
              <a16:creationId xmlns:a16="http://schemas.microsoft.com/office/drawing/2014/main" id="{B3A834EC-1E99-4E9E-B344-C32487078A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0" name="Text Box 3">
          <a:extLst>
            <a:ext uri="{FF2B5EF4-FFF2-40B4-BE49-F238E27FC236}">
              <a16:creationId xmlns:a16="http://schemas.microsoft.com/office/drawing/2014/main" id="{8D87E3D6-43CD-44E9-945F-0ECD22743A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1" name="Text Box 3">
          <a:extLst>
            <a:ext uri="{FF2B5EF4-FFF2-40B4-BE49-F238E27FC236}">
              <a16:creationId xmlns:a16="http://schemas.microsoft.com/office/drawing/2014/main" id="{3E79472C-7004-4C2B-8B8A-82BAE63707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2" name="Text Box 3">
          <a:extLst>
            <a:ext uri="{FF2B5EF4-FFF2-40B4-BE49-F238E27FC236}">
              <a16:creationId xmlns:a16="http://schemas.microsoft.com/office/drawing/2014/main" id="{392E54CA-4EA9-4441-95E1-64D8019AF5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3" name="Text Box 3">
          <a:extLst>
            <a:ext uri="{FF2B5EF4-FFF2-40B4-BE49-F238E27FC236}">
              <a16:creationId xmlns:a16="http://schemas.microsoft.com/office/drawing/2014/main" id="{1910065D-DA51-4E30-800B-7A09AE6E68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4" name="Text Box 3">
          <a:extLst>
            <a:ext uri="{FF2B5EF4-FFF2-40B4-BE49-F238E27FC236}">
              <a16:creationId xmlns:a16="http://schemas.microsoft.com/office/drawing/2014/main" id="{8AE99A5C-1114-43C8-BA4B-C8FC15E991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5" name="Text Box 3">
          <a:extLst>
            <a:ext uri="{FF2B5EF4-FFF2-40B4-BE49-F238E27FC236}">
              <a16:creationId xmlns:a16="http://schemas.microsoft.com/office/drawing/2014/main" id="{4CA06828-5C07-4243-B13F-73F04B5C36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6" name="Text Box 3">
          <a:extLst>
            <a:ext uri="{FF2B5EF4-FFF2-40B4-BE49-F238E27FC236}">
              <a16:creationId xmlns:a16="http://schemas.microsoft.com/office/drawing/2014/main" id="{26990A65-A495-4D44-9239-06B8C4B8BA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7" name="Text Box 3">
          <a:extLst>
            <a:ext uri="{FF2B5EF4-FFF2-40B4-BE49-F238E27FC236}">
              <a16:creationId xmlns:a16="http://schemas.microsoft.com/office/drawing/2014/main" id="{62934DCF-23E7-4997-A9D1-5571309A70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8" name="Text Box 3">
          <a:extLst>
            <a:ext uri="{FF2B5EF4-FFF2-40B4-BE49-F238E27FC236}">
              <a16:creationId xmlns:a16="http://schemas.microsoft.com/office/drawing/2014/main" id="{FAA342B6-2DDD-4072-9F24-C5E636F1B5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29" name="Text Box 3">
          <a:extLst>
            <a:ext uri="{FF2B5EF4-FFF2-40B4-BE49-F238E27FC236}">
              <a16:creationId xmlns:a16="http://schemas.microsoft.com/office/drawing/2014/main" id="{D1F292B0-8FF1-45A7-8B1D-804235210F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0" name="Text Box 3">
          <a:extLst>
            <a:ext uri="{FF2B5EF4-FFF2-40B4-BE49-F238E27FC236}">
              <a16:creationId xmlns:a16="http://schemas.microsoft.com/office/drawing/2014/main" id="{E8EC9EB5-D31A-49FD-B44D-4B9F77AB5C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1" name="Text Box 3">
          <a:extLst>
            <a:ext uri="{FF2B5EF4-FFF2-40B4-BE49-F238E27FC236}">
              <a16:creationId xmlns:a16="http://schemas.microsoft.com/office/drawing/2014/main" id="{3844A662-C77B-4897-B688-6B7E9C0A94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2" name="Text Box 3">
          <a:extLst>
            <a:ext uri="{FF2B5EF4-FFF2-40B4-BE49-F238E27FC236}">
              <a16:creationId xmlns:a16="http://schemas.microsoft.com/office/drawing/2014/main" id="{8B6D807E-4A86-44B9-96E0-12E663EFD7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3" name="Text Box 3">
          <a:extLst>
            <a:ext uri="{FF2B5EF4-FFF2-40B4-BE49-F238E27FC236}">
              <a16:creationId xmlns:a16="http://schemas.microsoft.com/office/drawing/2014/main" id="{5C1B64E6-A280-401E-AFD0-F2BB48E6FA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4" name="Text Box 3">
          <a:extLst>
            <a:ext uri="{FF2B5EF4-FFF2-40B4-BE49-F238E27FC236}">
              <a16:creationId xmlns:a16="http://schemas.microsoft.com/office/drawing/2014/main" id="{276C15DC-7293-4EDF-AC7A-5F23C2C77A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5" name="Text Box 3">
          <a:extLst>
            <a:ext uri="{FF2B5EF4-FFF2-40B4-BE49-F238E27FC236}">
              <a16:creationId xmlns:a16="http://schemas.microsoft.com/office/drawing/2014/main" id="{30BCD1AA-CA19-4B8C-B706-2E3DE3E13F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6" name="Text Box 3">
          <a:extLst>
            <a:ext uri="{FF2B5EF4-FFF2-40B4-BE49-F238E27FC236}">
              <a16:creationId xmlns:a16="http://schemas.microsoft.com/office/drawing/2014/main" id="{5819EFF5-6D2C-435B-88C0-E13B2DE490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7" name="Text Box 3">
          <a:extLst>
            <a:ext uri="{FF2B5EF4-FFF2-40B4-BE49-F238E27FC236}">
              <a16:creationId xmlns:a16="http://schemas.microsoft.com/office/drawing/2014/main" id="{4FC0756E-3B17-4A75-8063-2E70C7D479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8" name="Text Box 3">
          <a:extLst>
            <a:ext uri="{FF2B5EF4-FFF2-40B4-BE49-F238E27FC236}">
              <a16:creationId xmlns:a16="http://schemas.microsoft.com/office/drawing/2014/main" id="{836AD486-E432-42EE-A775-8C96D55B21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39" name="Text Box 3">
          <a:extLst>
            <a:ext uri="{FF2B5EF4-FFF2-40B4-BE49-F238E27FC236}">
              <a16:creationId xmlns:a16="http://schemas.microsoft.com/office/drawing/2014/main" id="{F24F33A5-F262-4DBA-9F2E-40077B453E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0" name="Text Box 3">
          <a:extLst>
            <a:ext uri="{FF2B5EF4-FFF2-40B4-BE49-F238E27FC236}">
              <a16:creationId xmlns:a16="http://schemas.microsoft.com/office/drawing/2014/main" id="{E0586F16-BB8C-4356-9C4C-2A6A1FA1E3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1" name="Text Box 3">
          <a:extLst>
            <a:ext uri="{FF2B5EF4-FFF2-40B4-BE49-F238E27FC236}">
              <a16:creationId xmlns:a16="http://schemas.microsoft.com/office/drawing/2014/main" id="{21200751-7A12-437A-88F6-3E841E08EF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2" name="Text Box 3">
          <a:extLst>
            <a:ext uri="{FF2B5EF4-FFF2-40B4-BE49-F238E27FC236}">
              <a16:creationId xmlns:a16="http://schemas.microsoft.com/office/drawing/2014/main" id="{4FC063C7-D213-4357-86D0-A711B3FDB5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3" name="Text Box 3">
          <a:extLst>
            <a:ext uri="{FF2B5EF4-FFF2-40B4-BE49-F238E27FC236}">
              <a16:creationId xmlns:a16="http://schemas.microsoft.com/office/drawing/2014/main" id="{2747DA22-850D-4D27-8113-BD0C4FFBD6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4" name="Text Box 3">
          <a:extLst>
            <a:ext uri="{FF2B5EF4-FFF2-40B4-BE49-F238E27FC236}">
              <a16:creationId xmlns:a16="http://schemas.microsoft.com/office/drawing/2014/main" id="{A0FFE7D9-2543-47DA-8895-FA0A52388C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5" name="Text Box 3">
          <a:extLst>
            <a:ext uri="{FF2B5EF4-FFF2-40B4-BE49-F238E27FC236}">
              <a16:creationId xmlns:a16="http://schemas.microsoft.com/office/drawing/2014/main" id="{73A6B89D-94AC-44D4-9F6F-0C21DBC12C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6" name="Text Box 3">
          <a:extLst>
            <a:ext uri="{FF2B5EF4-FFF2-40B4-BE49-F238E27FC236}">
              <a16:creationId xmlns:a16="http://schemas.microsoft.com/office/drawing/2014/main" id="{8E5E1762-4537-4734-880E-BAE9081472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7" name="Text Box 3">
          <a:extLst>
            <a:ext uri="{FF2B5EF4-FFF2-40B4-BE49-F238E27FC236}">
              <a16:creationId xmlns:a16="http://schemas.microsoft.com/office/drawing/2014/main" id="{FFEED098-BE9F-4917-B2F8-32712B16F8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8" name="Text Box 3">
          <a:extLst>
            <a:ext uri="{FF2B5EF4-FFF2-40B4-BE49-F238E27FC236}">
              <a16:creationId xmlns:a16="http://schemas.microsoft.com/office/drawing/2014/main" id="{9638E16F-C852-40BA-A38C-ECC3DE3F00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49" name="Text Box 3">
          <a:extLst>
            <a:ext uri="{FF2B5EF4-FFF2-40B4-BE49-F238E27FC236}">
              <a16:creationId xmlns:a16="http://schemas.microsoft.com/office/drawing/2014/main" id="{F5A05E22-3870-4847-83A4-6FAD0C3780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0" name="Text Box 3">
          <a:extLst>
            <a:ext uri="{FF2B5EF4-FFF2-40B4-BE49-F238E27FC236}">
              <a16:creationId xmlns:a16="http://schemas.microsoft.com/office/drawing/2014/main" id="{088BBA5F-BA6A-4DF8-B6D0-2AAAB1F273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1" name="Text Box 3">
          <a:extLst>
            <a:ext uri="{FF2B5EF4-FFF2-40B4-BE49-F238E27FC236}">
              <a16:creationId xmlns:a16="http://schemas.microsoft.com/office/drawing/2014/main" id="{82B8ED3D-ABB3-4293-AEB8-5C41B7405A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2" name="Text Box 3">
          <a:extLst>
            <a:ext uri="{FF2B5EF4-FFF2-40B4-BE49-F238E27FC236}">
              <a16:creationId xmlns:a16="http://schemas.microsoft.com/office/drawing/2014/main" id="{F4D1ECBE-D923-4C9A-85AB-B6A10F7083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3" name="Text Box 3">
          <a:extLst>
            <a:ext uri="{FF2B5EF4-FFF2-40B4-BE49-F238E27FC236}">
              <a16:creationId xmlns:a16="http://schemas.microsoft.com/office/drawing/2014/main" id="{364875D0-3010-423E-B040-B6EBF51DEF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4" name="Text Box 3">
          <a:extLst>
            <a:ext uri="{FF2B5EF4-FFF2-40B4-BE49-F238E27FC236}">
              <a16:creationId xmlns:a16="http://schemas.microsoft.com/office/drawing/2014/main" id="{991AA6EB-D56C-4278-A2AB-41E0A25FEE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5" name="Text Box 3">
          <a:extLst>
            <a:ext uri="{FF2B5EF4-FFF2-40B4-BE49-F238E27FC236}">
              <a16:creationId xmlns:a16="http://schemas.microsoft.com/office/drawing/2014/main" id="{81CF8965-A36F-41E1-90A6-F872C1F28D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6" name="Text Box 3">
          <a:extLst>
            <a:ext uri="{FF2B5EF4-FFF2-40B4-BE49-F238E27FC236}">
              <a16:creationId xmlns:a16="http://schemas.microsoft.com/office/drawing/2014/main" id="{9E867824-0070-4E6A-BD8C-8D6740D1FD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7" name="Text Box 3">
          <a:extLst>
            <a:ext uri="{FF2B5EF4-FFF2-40B4-BE49-F238E27FC236}">
              <a16:creationId xmlns:a16="http://schemas.microsoft.com/office/drawing/2014/main" id="{1338446F-AF95-4DD6-B6D2-407BCB4242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8" name="Text Box 3">
          <a:extLst>
            <a:ext uri="{FF2B5EF4-FFF2-40B4-BE49-F238E27FC236}">
              <a16:creationId xmlns:a16="http://schemas.microsoft.com/office/drawing/2014/main" id="{6BA4AA38-478E-42A8-B536-457294A7E0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59" name="Text Box 3">
          <a:extLst>
            <a:ext uri="{FF2B5EF4-FFF2-40B4-BE49-F238E27FC236}">
              <a16:creationId xmlns:a16="http://schemas.microsoft.com/office/drawing/2014/main" id="{5A64F709-E0FA-475B-92CB-BCFF384D6C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0" name="Text Box 3">
          <a:extLst>
            <a:ext uri="{FF2B5EF4-FFF2-40B4-BE49-F238E27FC236}">
              <a16:creationId xmlns:a16="http://schemas.microsoft.com/office/drawing/2014/main" id="{0CE94F6E-FF6B-4D5A-AD0E-0453361BBD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1" name="Text Box 3">
          <a:extLst>
            <a:ext uri="{FF2B5EF4-FFF2-40B4-BE49-F238E27FC236}">
              <a16:creationId xmlns:a16="http://schemas.microsoft.com/office/drawing/2014/main" id="{5DA0CA49-6C45-49DD-AF7A-1CB7303565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2" name="Text Box 3">
          <a:extLst>
            <a:ext uri="{FF2B5EF4-FFF2-40B4-BE49-F238E27FC236}">
              <a16:creationId xmlns:a16="http://schemas.microsoft.com/office/drawing/2014/main" id="{76D4ADD6-2728-4E50-8057-9B9AC7043C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3" name="Text Box 3">
          <a:extLst>
            <a:ext uri="{FF2B5EF4-FFF2-40B4-BE49-F238E27FC236}">
              <a16:creationId xmlns:a16="http://schemas.microsoft.com/office/drawing/2014/main" id="{8A0245C9-8356-4937-8C58-5B22B274F2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4" name="Text Box 3">
          <a:extLst>
            <a:ext uri="{FF2B5EF4-FFF2-40B4-BE49-F238E27FC236}">
              <a16:creationId xmlns:a16="http://schemas.microsoft.com/office/drawing/2014/main" id="{19A80B2A-0BCF-4A3E-8EC5-488ABFCC0A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5" name="Text Box 3">
          <a:extLst>
            <a:ext uri="{FF2B5EF4-FFF2-40B4-BE49-F238E27FC236}">
              <a16:creationId xmlns:a16="http://schemas.microsoft.com/office/drawing/2014/main" id="{50CD4D3E-FBF1-4940-AC03-24F2047250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6" name="Text Box 3">
          <a:extLst>
            <a:ext uri="{FF2B5EF4-FFF2-40B4-BE49-F238E27FC236}">
              <a16:creationId xmlns:a16="http://schemas.microsoft.com/office/drawing/2014/main" id="{4187975E-B66E-4084-95D3-4E45B03DB0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7" name="Text Box 3">
          <a:extLst>
            <a:ext uri="{FF2B5EF4-FFF2-40B4-BE49-F238E27FC236}">
              <a16:creationId xmlns:a16="http://schemas.microsoft.com/office/drawing/2014/main" id="{6A2FB00F-309D-4D85-9001-302A7252D4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8" name="Text Box 3">
          <a:extLst>
            <a:ext uri="{FF2B5EF4-FFF2-40B4-BE49-F238E27FC236}">
              <a16:creationId xmlns:a16="http://schemas.microsoft.com/office/drawing/2014/main" id="{4A1D9CBD-ECB9-42E0-B85B-6197880643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69" name="Text Box 3">
          <a:extLst>
            <a:ext uri="{FF2B5EF4-FFF2-40B4-BE49-F238E27FC236}">
              <a16:creationId xmlns:a16="http://schemas.microsoft.com/office/drawing/2014/main" id="{925769FA-0327-49C6-A967-D7E17A0244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0" name="Text Box 3">
          <a:extLst>
            <a:ext uri="{FF2B5EF4-FFF2-40B4-BE49-F238E27FC236}">
              <a16:creationId xmlns:a16="http://schemas.microsoft.com/office/drawing/2014/main" id="{2650FE5F-D323-4BA7-A5F4-73CAC7D32C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1" name="Text Box 3">
          <a:extLst>
            <a:ext uri="{FF2B5EF4-FFF2-40B4-BE49-F238E27FC236}">
              <a16:creationId xmlns:a16="http://schemas.microsoft.com/office/drawing/2014/main" id="{18A0A9A2-7A51-4436-AC3D-9B95F3EB58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2" name="Text Box 3">
          <a:extLst>
            <a:ext uri="{FF2B5EF4-FFF2-40B4-BE49-F238E27FC236}">
              <a16:creationId xmlns:a16="http://schemas.microsoft.com/office/drawing/2014/main" id="{21B8B630-8A93-4D92-A3D3-8158C45A98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3" name="Text Box 3">
          <a:extLst>
            <a:ext uri="{FF2B5EF4-FFF2-40B4-BE49-F238E27FC236}">
              <a16:creationId xmlns:a16="http://schemas.microsoft.com/office/drawing/2014/main" id="{6EDA1408-57A5-49DC-8DA3-4FD08FBCCA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4" name="Text Box 3">
          <a:extLst>
            <a:ext uri="{FF2B5EF4-FFF2-40B4-BE49-F238E27FC236}">
              <a16:creationId xmlns:a16="http://schemas.microsoft.com/office/drawing/2014/main" id="{C8EBF1CB-0286-44B2-AC11-3FD8A93BDF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5" name="Text Box 3">
          <a:extLst>
            <a:ext uri="{FF2B5EF4-FFF2-40B4-BE49-F238E27FC236}">
              <a16:creationId xmlns:a16="http://schemas.microsoft.com/office/drawing/2014/main" id="{9B931696-70C5-469C-A56D-888443CD29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6" name="Text Box 3">
          <a:extLst>
            <a:ext uri="{FF2B5EF4-FFF2-40B4-BE49-F238E27FC236}">
              <a16:creationId xmlns:a16="http://schemas.microsoft.com/office/drawing/2014/main" id="{DC1E4769-98E5-43C0-8F71-2D6035B0FD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7" name="Text Box 3">
          <a:extLst>
            <a:ext uri="{FF2B5EF4-FFF2-40B4-BE49-F238E27FC236}">
              <a16:creationId xmlns:a16="http://schemas.microsoft.com/office/drawing/2014/main" id="{5509CD61-8875-498F-9E8A-7A1ADA4D78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8" name="Text Box 3">
          <a:extLst>
            <a:ext uri="{FF2B5EF4-FFF2-40B4-BE49-F238E27FC236}">
              <a16:creationId xmlns:a16="http://schemas.microsoft.com/office/drawing/2014/main" id="{8B0B9C0A-687D-493F-895B-EAC73DC507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79" name="Text Box 3">
          <a:extLst>
            <a:ext uri="{FF2B5EF4-FFF2-40B4-BE49-F238E27FC236}">
              <a16:creationId xmlns:a16="http://schemas.microsoft.com/office/drawing/2014/main" id="{27094F8D-AE3F-46DD-A250-31B6511D09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0" name="Text Box 3">
          <a:extLst>
            <a:ext uri="{FF2B5EF4-FFF2-40B4-BE49-F238E27FC236}">
              <a16:creationId xmlns:a16="http://schemas.microsoft.com/office/drawing/2014/main" id="{DD261963-E864-4E60-9193-6970A938AA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1" name="Text Box 3">
          <a:extLst>
            <a:ext uri="{FF2B5EF4-FFF2-40B4-BE49-F238E27FC236}">
              <a16:creationId xmlns:a16="http://schemas.microsoft.com/office/drawing/2014/main" id="{8D3F7322-EF4C-4C1B-8446-E9E2AE7327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2" name="Text Box 3">
          <a:extLst>
            <a:ext uri="{FF2B5EF4-FFF2-40B4-BE49-F238E27FC236}">
              <a16:creationId xmlns:a16="http://schemas.microsoft.com/office/drawing/2014/main" id="{299A31E7-CA88-4C89-8824-9F6F5185CE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3" name="Text Box 3">
          <a:extLst>
            <a:ext uri="{FF2B5EF4-FFF2-40B4-BE49-F238E27FC236}">
              <a16:creationId xmlns:a16="http://schemas.microsoft.com/office/drawing/2014/main" id="{D1D94865-771B-4165-8A05-867D105732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4" name="Text Box 3">
          <a:extLst>
            <a:ext uri="{FF2B5EF4-FFF2-40B4-BE49-F238E27FC236}">
              <a16:creationId xmlns:a16="http://schemas.microsoft.com/office/drawing/2014/main" id="{0D9E7FA7-2267-4E60-A8F7-3C28067E47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5" name="Text Box 3">
          <a:extLst>
            <a:ext uri="{FF2B5EF4-FFF2-40B4-BE49-F238E27FC236}">
              <a16:creationId xmlns:a16="http://schemas.microsoft.com/office/drawing/2014/main" id="{E03E2546-D0C4-4B7B-9151-FF7E703C8D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6" name="Text Box 3">
          <a:extLst>
            <a:ext uri="{FF2B5EF4-FFF2-40B4-BE49-F238E27FC236}">
              <a16:creationId xmlns:a16="http://schemas.microsoft.com/office/drawing/2014/main" id="{AE01FB86-D3CF-48E4-81EC-8A4A9CE4EB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7" name="Text Box 3">
          <a:extLst>
            <a:ext uri="{FF2B5EF4-FFF2-40B4-BE49-F238E27FC236}">
              <a16:creationId xmlns:a16="http://schemas.microsoft.com/office/drawing/2014/main" id="{C5238818-0017-4C0F-8834-3DB8596525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8" name="Text Box 3">
          <a:extLst>
            <a:ext uri="{FF2B5EF4-FFF2-40B4-BE49-F238E27FC236}">
              <a16:creationId xmlns:a16="http://schemas.microsoft.com/office/drawing/2014/main" id="{120A4281-7DDF-4D9F-878C-75514F3B91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89" name="Text Box 3">
          <a:extLst>
            <a:ext uri="{FF2B5EF4-FFF2-40B4-BE49-F238E27FC236}">
              <a16:creationId xmlns:a16="http://schemas.microsoft.com/office/drawing/2014/main" id="{732C700C-E2E8-42AC-981C-02C95C2F92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0" name="Text Box 3">
          <a:extLst>
            <a:ext uri="{FF2B5EF4-FFF2-40B4-BE49-F238E27FC236}">
              <a16:creationId xmlns:a16="http://schemas.microsoft.com/office/drawing/2014/main" id="{567D8E8C-556D-492A-99E1-79580AB9E6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1" name="Text Box 3">
          <a:extLst>
            <a:ext uri="{FF2B5EF4-FFF2-40B4-BE49-F238E27FC236}">
              <a16:creationId xmlns:a16="http://schemas.microsoft.com/office/drawing/2014/main" id="{2CA3DC46-BFA2-4F5C-B6B2-F0042D9316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2" name="Text Box 3">
          <a:extLst>
            <a:ext uri="{FF2B5EF4-FFF2-40B4-BE49-F238E27FC236}">
              <a16:creationId xmlns:a16="http://schemas.microsoft.com/office/drawing/2014/main" id="{5FAE39A0-E6BC-4542-9AA9-DB758883F9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3" name="Text Box 3">
          <a:extLst>
            <a:ext uri="{FF2B5EF4-FFF2-40B4-BE49-F238E27FC236}">
              <a16:creationId xmlns:a16="http://schemas.microsoft.com/office/drawing/2014/main" id="{82C6D037-4F45-46B1-899E-DF038C4BB9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4" name="Text Box 3">
          <a:extLst>
            <a:ext uri="{FF2B5EF4-FFF2-40B4-BE49-F238E27FC236}">
              <a16:creationId xmlns:a16="http://schemas.microsoft.com/office/drawing/2014/main" id="{C39C3168-10CD-4754-B252-81CAAE2141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5" name="Text Box 3">
          <a:extLst>
            <a:ext uri="{FF2B5EF4-FFF2-40B4-BE49-F238E27FC236}">
              <a16:creationId xmlns:a16="http://schemas.microsoft.com/office/drawing/2014/main" id="{ADBAA4A0-7F3E-4A49-B232-81199EB560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6" name="Text Box 3">
          <a:extLst>
            <a:ext uri="{FF2B5EF4-FFF2-40B4-BE49-F238E27FC236}">
              <a16:creationId xmlns:a16="http://schemas.microsoft.com/office/drawing/2014/main" id="{2946F0CE-7CD1-4EF4-87F9-CF83E45FE0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7" name="Text Box 3">
          <a:extLst>
            <a:ext uri="{FF2B5EF4-FFF2-40B4-BE49-F238E27FC236}">
              <a16:creationId xmlns:a16="http://schemas.microsoft.com/office/drawing/2014/main" id="{25BD7109-3492-4E28-AD41-CB362265A3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8" name="Text Box 3">
          <a:extLst>
            <a:ext uri="{FF2B5EF4-FFF2-40B4-BE49-F238E27FC236}">
              <a16:creationId xmlns:a16="http://schemas.microsoft.com/office/drawing/2014/main" id="{89EC1C20-031A-47C6-A062-68038088A6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399" name="Text Box 3">
          <a:extLst>
            <a:ext uri="{FF2B5EF4-FFF2-40B4-BE49-F238E27FC236}">
              <a16:creationId xmlns:a16="http://schemas.microsoft.com/office/drawing/2014/main" id="{A57B3C3C-1EC2-46BF-BEAB-A50C05A860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0" name="Text Box 3">
          <a:extLst>
            <a:ext uri="{FF2B5EF4-FFF2-40B4-BE49-F238E27FC236}">
              <a16:creationId xmlns:a16="http://schemas.microsoft.com/office/drawing/2014/main" id="{C17A449F-38AC-4AFC-AC32-1A827E6EEF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1" name="Text Box 3">
          <a:extLst>
            <a:ext uri="{FF2B5EF4-FFF2-40B4-BE49-F238E27FC236}">
              <a16:creationId xmlns:a16="http://schemas.microsoft.com/office/drawing/2014/main" id="{DBBB16F5-D6FF-4CBB-AA21-EC22E57BB7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2" name="Text Box 3">
          <a:extLst>
            <a:ext uri="{FF2B5EF4-FFF2-40B4-BE49-F238E27FC236}">
              <a16:creationId xmlns:a16="http://schemas.microsoft.com/office/drawing/2014/main" id="{CF7E8879-5CB5-4D7B-A087-BD4ED5771E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3" name="Text Box 3">
          <a:extLst>
            <a:ext uri="{FF2B5EF4-FFF2-40B4-BE49-F238E27FC236}">
              <a16:creationId xmlns:a16="http://schemas.microsoft.com/office/drawing/2014/main" id="{C5D67F26-B3B5-4AE5-8DEE-00D73C86FD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4" name="Text Box 3">
          <a:extLst>
            <a:ext uri="{FF2B5EF4-FFF2-40B4-BE49-F238E27FC236}">
              <a16:creationId xmlns:a16="http://schemas.microsoft.com/office/drawing/2014/main" id="{9E6FB4E8-2FB8-42C7-8A70-9B140FAD2A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5" name="Text Box 3">
          <a:extLst>
            <a:ext uri="{FF2B5EF4-FFF2-40B4-BE49-F238E27FC236}">
              <a16:creationId xmlns:a16="http://schemas.microsoft.com/office/drawing/2014/main" id="{715564AA-A5B3-4419-B42C-0AAEEB3AD0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6" name="Text Box 3">
          <a:extLst>
            <a:ext uri="{FF2B5EF4-FFF2-40B4-BE49-F238E27FC236}">
              <a16:creationId xmlns:a16="http://schemas.microsoft.com/office/drawing/2014/main" id="{4C678AB5-8EC0-40F6-8716-E0EB9F4AFC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7" name="Text Box 3">
          <a:extLst>
            <a:ext uri="{FF2B5EF4-FFF2-40B4-BE49-F238E27FC236}">
              <a16:creationId xmlns:a16="http://schemas.microsoft.com/office/drawing/2014/main" id="{5FE20E70-6BD6-4180-9A75-CEB4CB9916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8" name="Text Box 3">
          <a:extLst>
            <a:ext uri="{FF2B5EF4-FFF2-40B4-BE49-F238E27FC236}">
              <a16:creationId xmlns:a16="http://schemas.microsoft.com/office/drawing/2014/main" id="{5181DE7A-FD58-4061-BB10-2B05017F82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09" name="Text Box 3">
          <a:extLst>
            <a:ext uri="{FF2B5EF4-FFF2-40B4-BE49-F238E27FC236}">
              <a16:creationId xmlns:a16="http://schemas.microsoft.com/office/drawing/2014/main" id="{4293F5B9-2F9D-4FA1-A2B8-073EB5A8F3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0" name="Text Box 3">
          <a:extLst>
            <a:ext uri="{FF2B5EF4-FFF2-40B4-BE49-F238E27FC236}">
              <a16:creationId xmlns:a16="http://schemas.microsoft.com/office/drawing/2014/main" id="{2045EFC6-CCB1-4B42-92B7-AA1FD4EE5C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1" name="Text Box 3">
          <a:extLst>
            <a:ext uri="{FF2B5EF4-FFF2-40B4-BE49-F238E27FC236}">
              <a16:creationId xmlns:a16="http://schemas.microsoft.com/office/drawing/2014/main" id="{8D5F0EB0-4E8B-4A6D-8D18-7459796FE2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2" name="Text Box 3">
          <a:extLst>
            <a:ext uri="{FF2B5EF4-FFF2-40B4-BE49-F238E27FC236}">
              <a16:creationId xmlns:a16="http://schemas.microsoft.com/office/drawing/2014/main" id="{F7A92813-AE85-4AA7-91F1-545677B344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3" name="Text Box 3">
          <a:extLst>
            <a:ext uri="{FF2B5EF4-FFF2-40B4-BE49-F238E27FC236}">
              <a16:creationId xmlns:a16="http://schemas.microsoft.com/office/drawing/2014/main" id="{9E061498-2F3E-4BDA-9A3C-F8B718B9D4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4" name="Text Box 3">
          <a:extLst>
            <a:ext uri="{FF2B5EF4-FFF2-40B4-BE49-F238E27FC236}">
              <a16:creationId xmlns:a16="http://schemas.microsoft.com/office/drawing/2014/main" id="{E8873211-F070-4434-86A3-648502C45E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5" name="Text Box 3">
          <a:extLst>
            <a:ext uri="{FF2B5EF4-FFF2-40B4-BE49-F238E27FC236}">
              <a16:creationId xmlns:a16="http://schemas.microsoft.com/office/drawing/2014/main" id="{AC416BF4-4DEF-49EB-AFC1-9CEC852875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6" name="Text Box 3">
          <a:extLst>
            <a:ext uri="{FF2B5EF4-FFF2-40B4-BE49-F238E27FC236}">
              <a16:creationId xmlns:a16="http://schemas.microsoft.com/office/drawing/2014/main" id="{B2567D51-E88C-444A-A64A-DE0E3A336A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7" name="Text Box 3">
          <a:extLst>
            <a:ext uri="{FF2B5EF4-FFF2-40B4-BE49-F238E27FC236}">
              <a16:creationId xmlns:a16="http://schemas.microsoft.com/office/drawing/2014/main" id="{8818C643-6024-446E-9371-5977F43113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8" name="Text Box 3">
          <a:extLst>
            <a:ext uri="{FF2B5EF4-FFF2-40B4-BE49-F238E27FC236}">
              <a16:creationId xmlns:a16="http://schemas.microsoft.com/office/drawing/2014/main" id="{CB0996DC-AE75-41F2-AE39-BE5A3C06DE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19" name="Text Box 3">
          <a:extLst>
            <a:ext uri="{FF2B5EF4-FFF2-40B4-BE49-F238E27FC236}">
              <a16:creationId xmlns:a16="http://schemas.microsoft.com/office/drawing/2014/main" id="{195DDC60-D92E-47CA-84D0-75D9BBCD44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0" name="Text Box 3">
          <a:extLst>
            <a:ext uri="{FF2B5EF4-FFF2-40B4-BE49-F238E27FC236}">
              <a16:creationId xmlns:a16="http://schemas.microsoft.com/office/drawing/2014/main" id="{AA90E351-E588-4E1D-8CF0-5F99291CCB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1" name="Text Box 3">
          <a:extLst>
            <a:ext uri="{FF2B5EF4-FFF2-40B4-BE49-F238E27FC236}">
              <a16:creationId xmlns:a16="http://schemas.microsoft.com/office/drawing/2014/main" id="{AD9FD67D-C029-4481-AA8D-BFF20B235D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2" name="Text Box 3">
          <a:extLst>
            <a:ext uri="{FF2B5EF4-FFF2-40B4-BE49-F238E27FC236}">
              <a16:creationId xmlns:a16="http://schemas.microsoft.com/office/drawing/2014/main" id="{C142ACA7-25FD-4254-9B74-F0D4BA98B4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3" name="Text Box 3">
          <a:extLst>
            <a:ext uri="{FF2B5EF4-FFF2-40B4-BE49-F238E27FC236}">
              <a16:creationId xmlns:a16="http://schemas.microsoft.com/office/drawing/2014/main" id="{6EEB6FF9-07C5-4472-AF0D-12FC6F99BE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4" name="Text Box 3">
          <a:extLst>
            <a:ext uri="{FF2B5EF4-FFF2-40B4-BE49-F238E27FC236}">
              <a16:creationId xmlns:a16="http://schemas.microsoft.com/office/drawing/2014/main" id="{96D11C8E-2145-479E-9717-9E19ADB3CA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5" name="Text Box 3">
          <a:extLst>
            <a:ext uri="{FF2B5EF4-FFF2-40B4-BE49-F238E27FC236}">
              <a16:creationId xmlns:a16="http://schemas.microsoft.com/office/drawing/2014/main" id="{74FC3729-DC49-40C1-9557-12BC42692F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6" name="Text Box 3">
          <a:extLst>
            <a:ext uri="{FF2B5EF4-FFF2-40B4-BE49-F238E27FC236}">
              <a16:creationId xmlns:a16="http://schemas.microsoft.com/office/drawing/2014/main" id="{79C2B627-19A4-498F-8BB1-D229FF6864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7" name="Text Box 3">
          <a:extLst>
            <a:ext uri="{FF2B5EF4-FFF2-40B4-BE49-F238E27FC236}">
              <a16:creationId xmlns:a16="http://schemas.microsoft.com/office/drawing/2014/main" id="{6C158DD5-232B-4F77-A4B9-5110FA5A5F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8" name="Text Box 3">
          <a:extLst>
            <a:ext uri="{FF2B5EF4-FFF2-40B4-BE49-F238E27FC236}">
              <a16:creationId xmlns:a16="http://schemas.microsoft.com/office/drawing/2014/main" id="{08661662-C017-43A8-B4D4-DE2178CB55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29" name="Text Box 3">
          <a:extLst>
            <a:ext uri="{FF2B5EF4-FFF2-40B4-BE49-F238E27FC236}">
              <a16:creationId xmlns:a16="http://schemas.microsoft.com/office/drawing/2014/main" id="{D3A0E12F-9181-4470-9B15-4FC7C7543B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0" name="Text Box 3">
          <a:extLst>
            <a:ext uri="{FF2B5EF4-FFF2-40B4-BE49-F238E27FC236}">
              <a16:creationId xmlns:a16="http://schemas.microsoft.com/office/drawing/2014/main" id="{CE101DA4-DE0D-4BE0-B549-EF79DA9C71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1" name="Text Box 3">
          <a:extLst>
            <a:ext uri="{FF2B5EF4-FFF2-40B4-BE49-F238E27FC236}">
              <a16:creationId xmlns:a16="http://schemas.microsoft.com/office/drawing/2014/main" id="{3B26FFDB-F365-41A8-8E32-B3177E7B71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2" name="Text Box 3">
          <a:extLst>
            <a:ext uri="{FF2B5EF4-FFF2-40B4-BE49-F238E27FC236}">
              <a16:creationId xmlns:a16="http://schemas.microsoft.com/office/drawing/2014/main" id="{FC50BD8D-D790-43A8-BB05-AFF5DC8CD2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3" name="Text Box 3">
          <a:extLst>
            <a:ext uri="{FF2B5EF4-FFF2-40B4-BE49-F238E27FC236}">
              <a16:creationId xmlns:a16="http://schemas.microsoft.com/office/drawing/2014/main" id="{23C065FC-4B2F-4810-BAD2-32E1A3C486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4" name="Text Box 3">
          <a:extLst>
            <a:ext uri="{FF2B5EF4-FFF2-40B4-BE49-F238E27FC236}">
              <a16:creationId xmlns:a16="http://schemas.microsoft.com/office/drawing/2014/main" id="{E2E1E869-B05D-407E-BDF3-4597DD98B1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5" name="Text Box 3">
          <a:extLst>
            <a:ext uri="{FF2B5EF4-FFF2-40B4-BE49-F238E27FC236}">
              <a16:creationId xmlns:a16="http://schemas.microsoft.com/office/drawing/2014/main" id="{F7A6A43F-DFA5-4C87-9E2B-A8A6FE9C96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6" name="Text Box 3">
          <a:extLst>
            <a:ext uri="{FF2B5EF4-FFF2-40B4-BE49-F238E27FC236}">
              <a16:creationId xmlns:a16="http://schemas.microsoft.com/office/drawing/2014/main" id="{5D618D5A-2327-4B8B-8B27-68726BBD21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7" name="Text Box 3">
          <a:extLst>
            <a:ext uri="{FF2B5EF4-FFF2-40B4-BE49-F238E27FC236}">
              <a16:creationId xmlns:a16="http://schemas.microsoft.com/office/drawing/2014/main" id="{9D64FE6C-7DB5-4556-B919-D44E6A8496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8" name="Text Box 3">
          <a:extLst>
            <a:ext uri="{FF2B5EF4-FFF2-40B4-BE49-F238E27FC236}">
              <a16:creationId xmlns:a16="http://schemas.microsoft.com/office/drawing/2014/main" id="{BB6AF221-5D94-45F0-BD83-FF3BF89196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39" name="Text Box 3">
          <a:extLst>
            <a:ext uri="{FF2B5EF4-FFF2-40B4-BE49-F238E27FC236}">
              <a16:creationId xmlns:a16="http://schemas.microsoft.com/office/drawing/2014/main" id="{1B88FB7C-5977-453E-B64A-776CEA695D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0" name="Text Box 3">
          <a:extLst>
            <a:ext uri="{FF2B5EF4-FFF2-40B4-BE49-F238E27FC236}">
              <a16:creationId xmlns:a16="http://schemas.microsoft.com/office/drawing/2014/main" id="{EB073E96-EF0A-4140-9E22-8F1387DB52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1" name="Text Box 3">
          <a:extLst>
            <a:ext uri="{FF2B5EF4-FFF2-40B4-BE49-F238E27FC236}">
              <a16:creationId xmlns:a16="http://schemas.microsoft.com/office/drawing/2014/main" id="{E0178B0D-81C9-4928-AF6C-2E11B0CF5B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2" name="Text Box 3">
          <a:extLst>
            <a:ext uri="{FF2B5EF4-FFF2-40B4-BE49-F238E27FC236}">
              <a16:creationId xmlns:a16="http://schemas.microsoft.com/office/drawing/2014/main" id="{F77B2EFC-8AB8-48D2-AB3F-C9A47AE868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3" name="Text Box 3">
          <a:extLst>
            <a:ext uri="{FF2B5EF4-FFF2-40B4-BE49-F238E27FC236}">
              <a16:creationId xmlns:a16="http://schemas.microsoft.com/office/drawing/2014/main" id="{49B65968-6478-4576-8637-82C89F2239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4" name="Text Box 3">
          <a:extLst>
            <a:ext uri="{FF2B5EF4-FFF2-40B4-BE49-F238E27FC236}">
              <a16:creationId xmlns:a16="http://schemas.microsoft.com/office/drawing/2014/main" id="{4044364D-FC49-464A-ACD2-92D55A8306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5" name="Text Box 3">
          <a:extLst>
            <a:ext uri="{FF2B5EF4-FFF2-40B4-BE49-F238E27FC236}">
              <a16:creationId xmlns:a16="http://schemas.microsoft.com/office/drawing/2014/main" id="{DE0050D5-4A86-46F4-80F2-8E6577B123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6" name="Text Box 3">
          <a:extLst>
            <a:ext uri="{FF2B5EF4-FFF2-40B4-BE49-F238E27FC236}">
              <a16:creationId xmlns:a16="http://schemas.microsoft.com/office/drawing/2014/main" id="{955395BF-568A-427D-B1C6-D6AFF436B6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7" name="Text Box 3">
          <a:extLst>
            <a:ext uri="{FF2B5EF4-FFF2-40B4-BE49-F238E27FC236}">
              <a16:creationId xmlns:a16="http://schemas.microsoft.com/office/drawing/2014/main" id="{61A39FD4-B3C0-49CC-8549-9A84519033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8" name="Text Box 3">
          <a:extLst>
            <a:ext uri="{FF2B5EF4-FFF2-40B4-BE49-F238E27FC236}">
              <a16:creationId xmlns:a16="http://schemas.microsoft.com/office/drawing/2014/main" id="{2FBAA4F6-6AC9-4C7B-B688-86393263F2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49" name="Text Box 3">
          <a:extLst>
            <a:ext uri="{FF2B5EF4-FFF2-40B4-BE49-F238E27FC236}">
              <a16:creationId xmlns:a16="http://schemas.microsoft.com/office/drawing/2014/main" id="{E484CE08-DDE6-4D89-ACF4-177D822682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0" name="Text Box 3">
          <a:extLst>
            <a:ext uri="{FF2B5EF4-FFF2-40B4-BE49-F238E27FC236}">
              <a16:creationId xmlns:a16="http://schemas.microsoft.com/office/drawing/2014/main" id="{E5441C42-13D0-4C07-8B8D-C5908F6F19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1" name="Text Box 3">
          <a:extLst>
            <a:ext uri="{FF2B5EF4-FFF2-40B4-BE49-F238E27FC236}">
              <a16:creationId xmlns:a16="http://schemas.microsoft.com/office/drawing/2014/main" id="{7DE9C6FE-61D2-46C4-A5EF-D4CB1B800C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2" name="Text Box 3">
          <a:extLst>
            <a:ext uri="{FF2B5EF4-FFF2-40B4-BE49-F238E27FC236}">
              <a16:creationId xmlns:a16="http://schemas.microsoft.com/office/drawing/2014/main" id="{10598E4D-B97B-4315-9B45-BDD091FF78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3" name="Text Box 3">
          <a:extLst>
            <a:ext uri="{FF2B5EF4-FFF2-40B4-BE49-F238E27FC236}">
              <a16:creationId xmlns:a16="http://schemas.microsoft.com/office/drawing/2014/main" id="{4F3E1B01-64E7-42A3-8592-57413D39C0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4" name="Text Box 3">
          <a:extLst>
            <a:ext uri="{FF2B5EF4-FFF2-40B4-BE49-F238E27FC236}">
              <a16:creationId xmlns:a16="http://schemas.microsoft.com/office/drawing/2014/main" id="{09DD29FA-0C2A-4B57-87A4-AEA4C64306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5" name="Text Box 3">
          <a:extLst>
            <a:ext uri="{FF2B5EF4-FFF2-40B4-BE49-F238E27FC236}">
              <a16:creationId xmlns:a16="http://schemas.microsoft.com/office/drawing/2014/main" id="{28C72908-4DBD-42F4-8C02-EE9D0FC769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6" name="Text Box 3">
          <a:extLst>
            <a:ext uri="{FF2B5EF4-FFF2-40B4-BE49-F238E27FC236}">
              <a16:creationId xmlns:a16="http://schemas.microsoft.com/office/drawing/2014/main" id="{0824D15E-2DF2-4C8A-8A7E-345ADB0248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7" name="Text Box 3">
          <a:extLst>
            <a:ext uri="{FF2B5EF4-FFF2-40B4-BE49-F238E27FC236}">
              <a16:creationId xmlns:a16="http://schemas.microsoft.com/office/drawing/2014/main" id="{CE13A406-E9E6-4DDF-A98E-EF4A440EF0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8" name="Text Box 3">
          <a:extLst>
            <a:ext uri="{FF2B5EF4-FFF2-40B4-BE49-F238E27FC236}">
              <a16:creationId xmlns:a16="http://schemas.microsoft.com/office/drawing/2014/main" id="{37DC09ED-0432-436A-8A63-2B1C236376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59" name="Text Box 3">
          <a:extLst>
            <a:ext uri="{FF2B5EF4-FFF2-40B4-BE49-F238E27FC236}">
              <a16:creationId xmlns:a16="http://schemas.microsoft.com/office/drawing/2014/main" id="{E1341A69-341C-4C55-B370-6D8E01F260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0" name="Text Box 3">
          <a:extLst>
            <a:ext uri="{FF2B5EF4-FFF2-40B4-BE49-F238E27FC236}">
              <a16:creationId xmlns:a16="http://schemas.microsoft.com/office/drawing/2014/main" id="{7E58D089-7505-4618-89BC-1B6C228C65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1" name="Text Box 3">
          <a:extLst>
            <a:ext uri="{FF2B5EF4-FFF2-40B4-BE49-F238E27FC236}">
              <a16:creationId xmlns:a16="http://schemas.microsoft.com/office/drawing/2014/main" id="{FD2AB20C-181D-4009-9489-7DF68D4466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2" name="Text Box 3">
          <a:extLst>
            <a:ext uri="{FF2B5EF4-FFF2-40B4-BE49-F238E27FC236}">
              <a16:creationId xmlns:a16="http://schemas.microsoft.com/office/drawing/2014/main" id="{E17EF2E8-17D7-4527-8FB8-0429A7CE00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3" name="Text Box 3">
          <a:extLst>
            <a:ext uri="{FF2B5EF4-FFF2-40B4-BE49-F238E27FC236}">
              <a16:creationId xmlns:a16="http://schemas.microsoft.com/office/drawing/2014/main" id="{6B88A88D-0E0E-43EB-AEB4-7FFA7D9A8B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4" name="Text Box 3">
          <a:extLst>
            <a:ext uri="{FF2B5EF4-FFF2-40B4-BE49-F238E27FC236}">
              <a16:creationId xmlns:a16="http://schemas.microsoft.com/office/drawing/2014/main" id="{023E39B3-F61C-4A6F-88D0-F8ACF8F5EF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5" name="Text Box 3">
          <a:extLst>
            <a:ext uri="{FF2B5EF4-FFF2-40B4-BE49-F238E27FC236}">
              <a16:creationId xmlns:a16="http://schemas.microsoft.com/office/drawing/2014/main" id="{1A069B8A-90C1-480B-BF8D-5D7C95A7E1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6" name="Text Box 3">
          <a:extLst>
            <a:ext uri="{FF2B5EF4-FFF2-40B4-BE49-F238E27FC236}">
              <a16:creationId xmlns:a16="http://schemas.microsoft.com/office/drawing/2014/main" id="{7CC2163A-295C-40A8-8683-CD87215349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7" name="Text Box 3">
          <a:extLst>
            <a:ext uri="{FF2B5EF4-FFF2-40B4-BE49-F238E27FC236}">
              <a16:creationId xmlns:a16="http://schemas.microsoft.com/office/drawing/2014/main" id="{DF0D221B-55B5-46B8-A6FA-E926E4C78A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8" name="Text Box 3">
          <a:extLst>
            <a:ext uri="{FF2B5EF4-FFF2-40B4-BE49-F238E27FC236}">
              <a16:creationId xmlns:a16="http://schemas.microsoft.com/office/drawing/2014/main" id="{15B0E2F2-8166-485A-8387-E3B7E8FA59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69" name="Text Box 3">
          <a:extLst>
            <a:ext uri="{FF2B5EF4-FFF2-40B4-BE49-F238E27FC236}">
              <a16:creationId xmlns:a16="http://schemas.microsoft.com/office/drawing/2014/main" id="{1D585B18-6FF7-4AAD-9558-8307DAC85B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0" name="Text Box 3">
          <a:extLst>
            <a:ext uri="{FF2B5EF4-FFF2-40B4-BE49-F238E27FC236}">
              <a16:creationId xmlns:a16="http://schemas.microsoft.com/office/drawing/2014/main" id="{7D3D3FD2-7EF9-4AF6-B2AC-DC2F29D023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1" name="Text Box 3">
          <a:extLst>
            <a:ext uri="{FF2B5EF4-FFF2-40B4-BE49-F238E27FC236}">
              <a16:creationId xmlns:a16="http://schemas.microsoft.com/office/drawing/2014/main" id="{C347443B-4EE8-41D2-BA9E-DD2EFAAF65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2" name="Text Box 3">
          <a:extLst>
            <a:ext uri="{FF2B5EF4-FFF2-40B4-BE49-F238E27FC236}">
              <a16:creationId xmlns:a16="http://schemas.microsoft.com/office/drawing/2014/main" id="{98817E5B-7199-4D49-8BED-A457A22376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3" name="Text Box 3">
          <a:extLst>
            <a:ext uri="{FF2B5EF4-FFF2-40B4-BE49-F238E27FC236}">
              <a16:creationId xmlns:a16="http://schemas.microsoft.com/office/drawing/2014/main" id="{3D7D0FEA-43E5-44EF-A2F0-E33FC1A2FA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4" name="Text Box 3">
          <a:extLst>
            <a:ext uri="{FF2B5EF4-FFF2-40B4-BE49-F238E27FC236}">
              <a16:creationId xmlns:a16="http://schemas.microsoft.com/office/drawing/2014/main" id="{0F4B1AB5-3C84-4AC5-A554-3C42AE6248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5" name="Text Box 3">
          <a:extLst>
            <a:ext uri="{FF2B5EF4-FFF2-40B4-BE49-F238E27FC236}">
              <a16:creationId xmlns:a16="http://schemas.microsoft.com/office/drawing/2014/main" id="{64321E08-EF6D-4494-B060-92E5C0D3BD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6" name="Text Box 3">
          <a:extLst>
            <a:ext uri="{FF2B5EF4-FFF2-40B4-BE49-F238E27FC236}">
              <a16:creationId xmlns:a16="http://schemas.microsoft.com/office/drawing/2014/main" id="{C5CFD13D-47B8-4F88-A1EE-75DAF8EE14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7" name="Text Box 3">
          <a:extLst>
            <a:ext uri="{FF2B5EF4-FFF2-40B4-BE49-F238E27FC236}">
              <a16:creationId xmlns:a16="http://schemas.microsoft.com/office/drawing/2014/main" id="{13D4D098-86E2-4954-A15D-182699E7FD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8" name="Text Box 3">
          <a:extLst>
            <a:ext uri="{FF2B5EF4-FFF2-40B4-BE49-F238E27FC236}">
              <a16:creationId xmlns:a16="http://schemas.microsoft.com/office/drawing/2014/main" id="{35A86B92-75E7-414A-9352-F91C266766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79" name="Text Box 3">
          <a:extLst>
            <a:ext uri="{FF2B5EF4-FFF2-40B4-BE49-F238E27FC236}">
              <a16:creationId xmlns:a16="http://schemas.microsoft.com/office/drawing/2014/main" id="{5A3645CB-6B3F-4545-BB7D-74F3CC0967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0" name="Text Box 3">
          <a:extLst>
            <a:ext uri="{FF2B5EF4-FFF2-40B4-BE49-F238E27FC236}">
              <a16:creationId xmlns:a16="http://schemas.microsoft.com/office/drawing/2014/main" id="{DD5BC1AC-1302-4A8A-AFDC-3D3D6E5528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1" name="Text Box 3">
          <a:extLst>
            <a:ext uri="{FF2B5EF4-FFF2-40B4-BE49-F238E27FC236}">
              <a16:creationId xmlns:a16="http://schemas.microsoft.com/office/drawing/2014/main" id="{5EE46213-1F5A-4628-B4C2-BCF4A625C0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2" name="Text Box 3">
          <a:extLst>
            <a:ext uri="{FF2B5EF4-FFF2-40B4-BE49-F238E27FC236}">
              <a16:creationId xmlns:a16="http://schemas.microsoft.com/office/drawing/2014/main" id="{22C0B0A8-30BE-4BD3-9221-9BF6051E2B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3" name="Text Box 3">
          <a:extLst>
            <a:ext uri="{FF2B5EF4-FFF2-40B4-BE49-F238E27FC236}">
              <a16:creationId xmlns:a16="http://schemas.microsoft.com/office/drawing/2014/main" id="{EFA2895B-4ED2-4275-98FE-133102BBFF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4" name="Text Box 3">
          <a:extLst>
            <a:ext uri="{FF2B5EF4-FFF2-40B4-BE49-F238E27FC236}">
              <a16:creationId xmlns:a16="http://schemas.microsoft.com/office/drawing/2014/main" id="{F022E6C3-478F-4C14-BF95-039BF4664F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5" name="Text Box 3">
          <a:extLst>
            <a:ext uri="{FF2B5EF4-FFF2-40B4-BE49-F238E27FC236}">
              <a16:creationId xmlns:a16="http://schemas.microsoft.com/office/drawing/2014/main" id="{DEAAE129-12C8-4F7D-805F-00BEEEED2A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6" name="Text Box 3">
          <a:extLst>
            <a:ext uri="{FF2B5EF4-FFF2-40B4-BE49-F238E27FC236}">
              <a16:creationId xmlns:a16="http://schemas.microsoft.com/office/drawing/2014/main" id="{9AE7BFEE-2122-4EBB-B6E2-48984957FB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7" name="Text Box 3">
          <a:extLst>
            <a:ext uri="{FF2B5EF4-FFF2-40B4-BE49-F238E27FC236}">
              <a16:creationId xmlns:a16="http://schemas.microsoft.com/office/drawing/2014/main" id="{425D03C3-16FE-4C4E-B2FE-EF8C0EBF7D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8" name="Text Box 3">
          <a:extLst>
            <a:ext uri="{FF2B5EF4-FFF2-40B4-BE49-F238E27FC236}">
              <a16:creationId xmlns:a16="http://schemas.microsoft.com/office/drawing/2014/main" id="{07F8D8C3-2D6B-42A7-84D2-69ACF8C454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89" name="Text Box 3">
          <a:extLst>
            <a:ext uri="{FF2B5EF4-FFF2-40B4-BE49-F238E27FC236}">
              <a16:creationId xmlns:a16="http://schemas.microsoft.com/office/drawing/2014/main" id="{53D7CB39-5895-4254-9C67-9F1BC31F34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0" name="Text Box 3">
          <a:extLst>
            <a:ext uri="{FF2B5EF4-FFF2-40B4-BE49-F238E27FC236}">
              <a16:creationId xmlns:a16="http://schemas.microsoft.com/office/drawing/2014/main" id="{D8E30554-77DA-432D-A4DE-CB2F9B1F57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1" name="Text Box 3">
          <a:extLst>
            <a:ext uri="{FF2B5EF4-FFF2-40B4-BE49-F238E27FC236}">
              <a16:creationId xmlns:a16="http://schemas.microsoft.com/office/drawing/2014/main" id="{9C9F3613-A100-4740-9449-80B96A0CE1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2" name="Text Box 3">
          <a:extLst>
            <a:ext uri="{FF2B5EF4-FFF2-40B4-BE49-F238E27FC236}">
              <a16:creationId xmlns:a16="http://schemas.microsoft.com/office/drawing/2014/main" id="{3B3C8A36-879A-4672-AC9C-D184D5CAB0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3" name="Text Box 3">
          <a:extLst>
            <a:ext uri="{FF2B5EF4-FFF2-40B4-BE49-F238E27FC236}">
              <a16:creationId xmlns:a16="http://schemas.microsoft.com/office/drawing/2014/main" id="{6791BBDA-4D79-478E-BE49-FD2777E9A6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4" name="Text Box 3">
          <a:extLst>
            <a:ext uri="{FF2B5EF4-FFF2-40B4-BE49-F238E27FC236}">
              <a16:creationId xmlns:a16="http://schemas.microsoft.com/office/drawing/2014/main" id="{F4F6DB96-7ABB-4E28-9A27-8AE2F26A71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5" name="Text Box 3">
          <a:extLst>
            <a:ext uri="{FF2B5EF4-FFF2-40B4-BE49-F238E27FC236}">
              <a16:creationId xmlns:a16="http://schemas.microsoft.com/office/drawing/2014/main" id="{92AA3368-D4B3-438D-8730-D09DF14AEA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6" name="Text Box 3">
          <a:extLst>
            <a:ext uri="{FF2B5EF4-FFF2-40B4-BE49-F238E27FC236}">
              <a16:creationId xmlns:a16="http://schemas.microsoft.com/office/drawing/2014/main" id="{57C0DC7B-FC51-4BD9-A571-11506F7299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7" name="Text Box 3">
          <a:extLst>
            <a:ext uri="{FF2B5EF4-FFF2-40B4-BE49-F238E27FC236}">
              <a16:creationId xmlns:a16="http://schemas.microsoft.com/office/drawing/2014/main" id="{D7FBC8E6-8FBF-4473-A110-700A89959D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8" name="Text Box 3">
          <a:extLst>
            <a:ext uri="{FF2B5EF4-FFF2-40B4-BE49-F238E27FC236}">
              <a16:creationId xmlns:a16="http://schemas.microsoft.com/office/drawing/2014/main" id="{B9F80680-E0F2-44A0-9742-21632038AB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499" name="Text Box 3">
          <a:extLst>
            <a:ext uri="{FF2B5EF4-FFF2-40B4-BE49-F238E27FC236}">
              <a16:creationId xmlns:a16="http://schemas.microsoft.com/office/drawing/2014/main" id="{0932BD4C-B604-4E11-A6A9-59E45C087B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0" name="Text Box 3">
          <a:extLst>
            <a:ext uri="{FF2B5EF4-FFF2-40B4-BE49-F238E27FC236}">
              <a16:creationId xmlns:a16="http://schemas.microsoft.com/office/drawing/2014/main" id="{1711E931-21D7-48A4-8AD3-D2E751A097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1" name="Text Box 3">
          <a:extLst>
            <a:ext uri="{FF2B5EF4-FFF2-40B4-BE49-F238E27FC236}">
              <a16:creationId xmlns:a16="http://schemas.microsoft.com/office/drawing/2014/main" id="{3F4FBB64-1637-4EB9-AE1A-DF9BBA0AC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2" name="Text Box 3">
          <a:extLst>
            <a:ext uri="{FF2B5EF4-FFF2-40B4-BE49-F238E27FC236}">
              <a16:creationId xmlns:a16="http://schemas.microsoft.com/office/drawing/2014/main" id="{0F27C058-2A18-4F9F-9BEF-098C765B87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3" name="Text Box 3">
          <a:extLst>
            <a:ext uri="{FF2B5EF4-FFF2-40B4-BE49-F238E27FC236}">
              <a16:creationId xmlns:a16="http://schemas.microsoft.com/office/drawing/2014/main" id="{329E598D-4EB9-487A-9DE9-22AA926CBC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4" name="Text Box 3">
          <a:extLst>
            <a:ext uri="{FF2B5EF4-FFF2-40B4-BE49-F238E27FC236}">
              <a16:creationId xmlns:a16="http://schemas.microsoft.com/office/drawing/2014/main" id="{77245131-935E-4677-B3E8-401A5428C9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5" name="Text Box 3">
          <a:extLst>
            <a:ext uri="{FF2B5EF4-FFF2-40B4-BE49-F238E27FC236}">
              <a16:creationId xmlns:a16="http://schemas.microsoft.com/office/drawing/2014/main" id="{02763225-D759-4E50-88FB-ADBA91489F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6" name="Text Box 3">
          <a:extLst>
            <a:ext uri="{FF2B5EF4-FFF2-40B4-BE49-F238E27FC236}">
              <a16:creationId xmlns:a16="http://schemas.microsoft.com/office/drawing/2014/main" id="{404AD32C-64CE-4CED-8550-FE60E602B5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7" name="Text Box 3">
          <a:extLst>
            <a:ext uri="{FF2B5EF4-FFF2-40B4-BE49-F238E27FC236}">
              <a16:creationId xmlns:a16="http://schemas.microsoft.com/office/drawing/2014/main" id="{991ADDC6-9E94-4A49-9915-17A3F55EB0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8" name="Text Box 3">
          <a:extLst>
            <a:ext uri="{FF2B5EF4-FFF2-40B4-BE49-F238E27FC236}">
              <a16:creationId xmlns:a16="http://schemas.microsoft.com/office/drawing/2014/main" id="{6CE1ED35-B26F-48BB-854C-DD02139F13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09" name="Text Box 3">
          <a:extLst>
            <a:ext uri="{FF2B5EF4-FFF2-40B4-BE49-F238E27FC236}">
              <a16:creationId xmlns:a16="http://schemas.microsoft.com/office/drawing/2014/main" id="{FCA0DE3A-7E0F-4A4D-92EF-A062E559A6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0" name="Text Box 3">
          <a:extLst>
            <a:ext uri="{FF2B5EF4-FFF2-40B4-BE49-F238E27FC236}">
              <a16:creationId xmlns:a16="http://schemas.microsoft.com/office/drawing/2014/main" id="{EE62F39B-0FCD-4EF4-A78F-A6E8C902B6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1" name="Text Box 3">
          <a:extLst>
            <a:ext uri="{FF2B5EF4-FFF2-40B4-BE49-F238E27FC236}">
              <a16:creationId xmlns:a16="http://schemas.microsoft.com/office/drawing/2014/main" id="{61B37A8A-C2C4-49D4-8107-599B123093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2" name="Text Box 3">
          <a:extLst>
            <a:ext uri="{FF2B5EF4-FFF2-40B4-BE49-F238E27FC236}">
              <a16:creationId xmlns:a16="http://schemas.microsoft.com/office/drawing/2014/main" id="{14EEA52B-2873-4B18-84D0-993B6292A7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3" name="Text Box 3">
          <a:extLst>
            <a:ext uri="{FF2B5EF4-FFF2-40B4-BE49-F238E27FC236}">
              <a16:creationId xmlns:a16="http://schemas.microsoft.com/office/drawing/2014/main" id="{0DF820A3-42A3-474C-8D6B-D29DC54E44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4" name="Text Box 3">
          <a:extLst>
            <a:ext uri="{FF2B5EF4-FFF2-40B4-BE49-F238E27FC236}">
              <a16:creationId xmlns:a16="http://schemas.microsoft.com/office/drawing/2014/main" id="{8A9A23A3-4B2C-45DF-B6BB-EB9EA50CAD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5" name="Text Box 3">
          <a:extLst>
            <a:ext uri="{FF2B5EF4-FFF2-40B4-BE49-F238E27FC236}">
              <a16:creationId xmlns:a16="http://schemas.microsoft.com/office/drawing/2014/main" id="{28379D3C-DE94-4FBF-9FC9-2F6D024118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6" name="Text Box 3">
          <a:extLst>
            <a:ext uri="{FF2B5EF4-FFF2-40B4-BE49-F238E27FC236}">
              <a16:creationId xmlns:a16="http://schemas.microsoft.com/office/drawing/2014/main" id="{B6C221D2-338B-4375-8509-ECF8D0519A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7" name="Text Box 3">
          <a:extLst>
            <a:ext uri="{FF2B5EF4-FFF2-40B4-BE49-F238E27FC236}">
              <a16:creationId xmlns:a16="http://schemas.microsoft.com/office/drawing/2014/main" id="{20D4A92F-2BAD-4F42-97C1-7B4F360EF0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8" name="Text Box 3">
          <a:extLst>
            <a:ext uri="{FF2B5EF4-FFF2-40B4-BE49-F238E27FC236}">
              <a16:creationId xmlns:a16="http://schemas.microsoft.com/office/drawing/2014/main" id="{36E66BBA-E56B-4FB0-9A17-EC7CDE8215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19" name="Text Box 3">
          <a:extLst>
            <a:ext uri="{FF2B5EF4-FFF2-40B4-BE49-F238E27FC236}">
              <a16:creationId xmlns:a16="http://schemas.microsoft.com/office/drawing/2014/main" id="{62FF15F5-719A-4BD5-AD57-FFB7BCAC51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0" name="Text Box 3">
          <a:extLst>
            <a:ext uri="{FF2B5EF4-FFF2-40B4-BE49-F238E27FC236}">
              <a16:creationId xmlns:a16="http://schemas.microsoft.com/office/drawing/2014/main" id="{3C845CF7-80EA-446A-B5DA-E1578733E9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1" name="Text Box 3">
          <a:extLst>
            <a:ext uri="{FF2B5EF4-FFF2-40B4-BE49-F238E27FC236}">
              <a16:creationId xmlns:a16="http://schemas.microsoft.com/office/drawing/2014/main" id="{2D3FC556-2256-4274-ACB8-0F289F34C9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2" name="Text Box 3">
          <a:extLst>
            <a:ext uri="{FF2B5EF4-FFF2-40B4-BE49-F238E27FC236}">
              <a16:creationId xmlns:a16="http://schemas.microsoft.com/office/drawing/2014/main" id="{245329CA-8D88-43C1-9CC4-EAA6BD7EBD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3" name="Text Box 3">
          <a:extLst>
            <a:ext uri="{FF2B5EF4-FFF2-40B4-BE49-F238E27FC236}">
              <a16:creationId xmlns:a16="http://schemas.microsoft.com/office/drawing/2014/main" id="{071CB830-AE3D-4B57-A001-098F3405BA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4" name="Text Box 3">
          <a:extLst>
            <a:ext uri="{FF2B5EF4-FFF2-40B4-BE49-F238E27FC236}">
              <a16:creationId xmlns:a16="http://schemas.microsoft.com/office/drawing/2014/main" id="{DBCA18A0-8629-487C-B829-7E3727588B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5" name="Text Box 3">
          <a:extLst>
            <a:ext uri="{FF2B5EF4-FFF2-40B4-BE49-F238E27FC236}">
              <a16:creationId xmlns:a16="http://schemas.microsoft.com/office/drawing/2014/main" id="{3FDCF3EF-181F-42B9-98E8-E5D2402184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6" name="Text Box 3">
          <a:extLst>
            <a:ext uri="{FF2B5EF4-FFF2-40B4-BE49-F238E27FC236}">
              <a16:creationId xmlns:a16="http://schemas.microsoft.com/office/drawing/2014/main" id="{F08BE277-65FF-4F1C-B4F9-0A1A2AC863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7" name="Text Box 3">
          <a:extLst>
            <a:ext uri="{FF2B5EF4-FFF2-40B4-BE49-F238E27FC236}">
              <a16:creationId xmlns:a16="http://schemas.microsoft.com/office/drawing/2014/main" id="{B8DBC17A-BEAB-4177-95F5-961AFC6371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8" name="Text Box 3">
          <a:extLst>
            <a:ext uri="{FF2B5EF4-FFF2-40B4-BE49-F238E27FC236}">
              <a16:creationId xmlns:a16="http://schemas.microsoft.com/office/drawing/2014/main" id="{E1766A82-9F77-4096-81E2-3DA7AF69B1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29" name="Text Box 3">
          <a:extLst>
            <a:ext uri="{FF2B5EF4-FFF2-40B4-BE49-F238E27FC236}">
              <a16:creationId xmlns:a16="http://schemas.microsoft.com/office/drawing/2014/main" id="{8DE4247D-973E-46A8-824C-D349C26F86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0" name="Text Box 3">
          <a:extLst>
            <a:ext uri="{FF2B5EF4-FFF2-40B4-BE49-F238E27FC236}">
              <a16:creationId xmlns:a16="http://schemas.microsoft.com/office/drawing/2014/main" id="{DA279C07-6E32-494F-A9A8-B80EA1A5E2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1" name="Text Box 3">
          <a:extLst>
            <a:ext uri="{FF2B5EF4-FFF2-40B4-BE49-F238E27FC236}">
              <a16:creationId xmlns:a16="http://schemas.microsoft.com/office/drawing/2014/main" id="{8DA31EBC-3E40-46F9-857C-33D7AE53A0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2" name="Text Box 3">
          <a:extLst>
            <a:ext uri="{FF2B5EF4-FFF2-40B4-BE49-F238E27FC236}">
              <a16:creationId xmlns:a16="http://schemas.microsoft.com/office/drawing/2014/main" id="{2FD2225B-27BB-4B29-9B50-F1F33BCC09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3" name="Text Box 3">
          <a:extLst>
            <a:ext uri="{FF2B5EF4-FFF2-40B4-BE49-F238E27FC236}">
              <a16:creationId xmlns:a16="http://schemas.microsoft.com/office/drawing/2014/main" id="{5C9DCA8A-59DB-4560-AACF-AA1B707961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4" name="Text Box 3">
          <a:extLst>
            <a:ext uri="{FF2B5EF4-FFF2-40B4-BE49-F238E27FC236}">
              <a16:creationId xmlns:a16="http://schemas.microsoft.com/office/drawing/2014/main" id="{548C989F-0CCF-4C7D-A1ED-CFF9AF4DD6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5" name="Text Box 3">
          <a:extLst>
            <a:ext uri="{FF2B5EF4-FFF2-40B4-BE49-F238E27FC236}">
              <a16:creationId xmlns:a16="http://schemas.microsoft.com/office/drawing/2014/main" id="{DAD95E07-95C1-4C16-9FEE-EC59937EE3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6" name="Text Box 3">
          <a:extLst>
            <a:ext uri="{FF2B5EF4-FFF2-40B4-BE49-F238E27FC236}">
              <a16:creationId xmlns:a16="http://schemas.microsoft.com/office/drawing/2014/main" id="{EB533887-3765-419F-8A7E-930C47F341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7" name="Text Box 3">
          <a:extLst>
            <a:ext uri="{FF2B5EF4-FFF2-40B4-BE49-F238E27FC236}">
              <a16:creationId xmlns:a16="http://schemas.microsoft.com/office/drawing/2014/main" id="{1D46356C-2FDB-4DF8-85BC-3F7147DB2A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8" name="Text Box 3">
          <a:extLst>
            <a:ext uri="{FF2B5EF4-FFF2-40B4-BE49-F238E27FC236}">
              <a16:creationId xmlns:a16="http://schemas.microsoft.com/office/drawing/2014/main" id="{CC3C9EAD-3E9D-4D93-A10F-27ED98DFD8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39" name="Text Box 3">
          <a:extLst>
            <a:ext uri="{FF2B5EF4-FFF2-40B4-BE49-F238E27FC236}">
              <a16:creationId xmlns:a16="http://schemas.microsoft.com/office/drawing/2014/main" id="{36F42AC3-901E-4E57-BB83-475FFCF4AA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0" name="Text Box 3">
          <a:extLst>
            <a:ext uri="{FF2B5EF4-FFF2-40B4-BE49-F238E27FC236}">
              <a16:creationId xmlns:a16="http://schemas.microsoft.com/office/drawing/2014/main" id="{981FE493-DAA2-4788-81E0-8768A23D10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1" name="Text Box 3">
          <a:extLst>
            <a:ext uri="{FF2B5EF4-FFF2-40B4-BE49-F238E27FC236}">
              <a16:creationId xmlns:a16="http://schemas.microsoft.com/office/drawing/2014/main" id="{7439A6AB-CB4B-42A0-B88E-790EA548DA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2" name="Text Box 3">
          <a:extLst>
            <a:ext uri="{FF2B5EF4-FFF2-40B4-BE49-F238E27FC236}">
              <a16:creationId xmlns:a16="http://schemas.microsoft.com/office/drawing/2014/main" id="{ADE88C22-FC64-4064-B0BF-C84CA879BA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3" name="Text Box 3">
          <a:extLst>
            <a:ext uri="{FF2B5EF4-FFF2-40B4-BE49-F238E27FC236}">
              <a16:creationId xmlns:a16="http://schemas.microsoft.com/office/drawing/2014/main" id="{702195B2-2D18-4EBE-9B03-27E363AACF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4" name="Text Box 3">
          <a:extLst>
            <a:ext uri="{FF2B5EF4-FFF2-40B4-BE49-F238E27FC236}">
              <a16:creationId xmlns:a16="http://schemas.microsoft.com/office/drawing/2014/main" id="{7EB21B44-DA86-4724-AD82-2AAE8C66E1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5" name="Text Box 3">
          <a:extLst>
            <a:ext uri="{FF2B5EF4-FFF2-40B4-BE49-F238E27FC236}">
              <a16:creationId xmlns:a16="http://schemas.microsoft.com/office/drawing/2014/main" id="{E2600C0D-47CA-419B-8A69-EBB25AC5A5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6" name="Text Box 3">
          <a:extLst>
            <a:ext uri="{FF2B5EF4-FFF2-40B4-BE49-F238E27FC236}">
              <a16:creationId xmlns:a16="http://schemas.microsoft.com/office/drawing/2014/main" id="{7C8AD6E0-791E-4A94-B5A1-2B4DFC5D2A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7" name="Text Box 3">
          <a:extLst>
            <a:ext uri="{FF2B5EF4-FFF2-40B4-BE49-F238E27FC236}">
              <a16:creationId xmlns:a16="http://schemas.microsoft.com/office/drawing/2014/main" id="{E01D68BE-9D52-463B-BC68-26D4E8304A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8" name="Text Box 3">
          <a:extLst>
            <a:ext uri="{FF2B5EF4-FFF2-40B4-BE49-F238E27FC236}">
              <a16:creationId xmlns:a16="http://schemas.microsoft.com/office/drawing/2014/main" id="{892D11CE-5456-4495-A8E8-855F498223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49" name="Text Box 3">
          <a:extLst>
            <a:ext uri="{FF2B5EF4-FFF2-40B4-BE49-F238E27FC236}">
              <a16:creationId xmlns:a16="http://schemas.microsoft.com/office/drawing/2014/main" id="{0248880E-9FB0-48B0-9F52-0C0062AFA3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0" name="Text Box 3">
          <a:extLst>
            <a:ext uri="{FF2B5EF4-FFF2-40B4-BE49-F238E27FC236}">
              <a16:creationId xmlns:a16="http://schemas.microsoft.com/office/drawing/2014/main" id="{08915825-85B9-40A9-BBAC-868DC5FF21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1" name="Text Box 3">
          <a:extLst>
            <a:ext uri="{FF2B5EF4-FFF2-40B4-BE49-F238E27FC236}">
              <a16:creationId xmlns:a16="http://schemas.microsoft.com/office/drawing/2014/main" id="{964792E2-6F89-4120-AF4C-B01E884AA8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2" name="Text Box 3">
          <a:extLst>
            <a:ext uri="{FF2B5EF4-FFF2-40B4-BE49-F238E27FC236}">
              <a16:creationId xmlns:a16="http://schemas.microsoft.com/office/drawing/2014/main" id="{284994E4-0C78-40DF-BFBE-07203FD5AE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3" name="Text Box 3">
          <a:extLst>
            <a:ext uri="{FF2B5EF4-FFF2-40B4-BE49-F238E27FC236}">
              <a16:creationId xmlns:a16="http://schemas.microsoft.com/office/drawing/2014/main" id="{F0B2A22C-5723-4341-A202-6B35905BC7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4" name="Text Box 3">
          <a:extLst>
            <a:ext uri="{FF2B5EF4-FFF2-40B4-BE49-F238E27FC236}">
              <a16:creationId xmlns:a16="http://schemas.microsoft.com/office/drawing/2014/main" id="{C4372138-BDE2-47EB-8783-DFD018E1D3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5" name="Text Box 3">
          <a:extLst>
            <a:ext uri="{FF2B5EF4-FFF2-40B4-BE49-F238E27FC236}">
              <a16:creationId xmlns:a16="http://schemas.microsoft.com/office/drawing/2014/main" id="{70019640-7079-4C1C-B87A-C7A20DA5E5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6" name="Text Box 3">
          <a:extLst>
            <a:ext uri="{FF2B5EF4-FFF2-40B4-BE49-F238E27FC236}">
              <a16:creationId xmlns:a16="http://schemas.microsoft.com/office/drawing/2014/main" id="{A0F989D1-81F0-4A55-818D-11D56402CD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7" name="Text Box 3">
          <a:extLst>
            <a:ext uri="{FF2B5EF4-FFF2-40B4-BE49-F238E27FC236}">
              <a16:creationId xmlns:a16="http://schemas.microsoft.com/office/drawing/2014/main" id="{E7516891-4286-4E0B-8DFD-A6F022945E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8" name="Text Box 3">
          <a:extLst>
            <a:ext uri="{FF2B5EF4-FFF2-40B4-BE49-F238E27FC236}">
              <a16:creationId xmlns:a16="http://schemas.microsoft.com/office/drawing/2014/main" id="{18DE03B4-B304-4ABC-AE0C-56DAE1FDD5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59" name="Text Box 3">
          <a:extLst>
            <a:ext uri="{FF2B5EF4-FFF2-40B4-BE49-F238E27FC236}">
              <a16:creationId xmlns:a16="http://schemas.microsoft.com/office/drawing/2014/main" id="{8D0B97D5-B606-4AFB-84BB-59E15389C3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0" name="Text Box 3">
          <a:extLst>
            <a:ext uri="{FF2B5EF4-FFF2-40B4-BE49-F238E27FC236}">
              <a16:creationId xmlns:a16="http://schemas.microsoft.com/office/drawing/2014/main" id="{5635ABF7-46D4-4C6E-8C1E-0991DFB3BC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1" name="Text Box 3">
          <a:extLst>
            <a:ext uri="{FF2B5EF4-FFF2-40B4-BE49-F238E27FC236}">
              <a16:creationId xmlns:a16="http://schemas.microsoft.com/office/drawing/2014/main" id="{65452661-F81F-43F7-8E15-FF19B0C6AF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2" name="Text Box 3">
          <a:extLst>
            <a:ext uri="{FF2B5EF4-FFF2-40B4-BE49-F238E27FC236}">
              <a16:creationId xmlns:a16="http://schemas.microsoft.com/office/drawing/2014/main" id="{343852A6-9B34-4EFF-B2A1-E1CADFB0A7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3" name="Text Box 3">
          <a:extLst>
            <a:ext uri="{FF2B5EF4-FFF2-40B4-BE49-F238E27FC236}">
              <a16:creationId xmlns:a16="http://schemas.microsoft.com/office/drawing/2014/main" id="{0B31B479-DE7D-4508-A5E3-40F20673DE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4" name="Text Box 3">
          <a:extLst>
            <a:ext uri="{FF2B5EF4-FFF2-40B4-BE49-F238E27FC236}">
              <a16:creationId xmlns:a16="http://schemas.microsoft.com/office/drawing/2014/main" id="{0839334F-8B40-4BD0-87BD-911E8B80BE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5" name="Text Box 3">
          <a:extLst>
            <a:ext uri="{FF2B5EF4-FFF2-40B4-BE49-F238E27FC236}">
              <a16:creationId xmlns:a16="http://schemas.microsoft.com/office/drawing/2014/main" id="{C2909C73-BE04-436B-A9B3-3C2650AAEE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6" name="Text Box 3">
          <a:extLst>
            <a:ext uri="{FF2B5EF4-FFF2-40B4-BE49-F238E27FC236}">
              <a16:creationId xmlns:a16="http://schemas.microsoft.com/office/drawing/2014/main" id="{216F8287-EAA4-4B5B-8B95-02AB889B4C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7" name="Text Box 3">
          <a:extLst>
            <a:ext uri="{FF2B5EF4-FFF2-40B4-BE49-F238E27FC236}">
              <a16:creationId xmlns:a16="http://schemas.microsoft.com/office/drawing/2014/main" id="{5ACA22AA-08AC-4020-9196-4FDBA2B754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8" name="Text Box 3">
          <a:extLst>
            <a:ext uri="{FF2B5EF4-FFF2-40B4-BE49-F238E27FC236}">
              <a16:creationId xmlns:a16="http://schemas.microsoft.com/office/drawing/2014/main" id="{D0ED84F2-1D41-4820-8F7C-DF228F5F97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69" name="Text Box 3">
          <a:extLst>
            <a:ext uri="{FF2B5EF4-FFF2-40B4-BE49-F238E27FC236}">
              <a16:creationId xmlns:a16="http://schemas.microsoft.com/office/drawing/2014/main" id="{B3D87BAA-5184-4720-A04C-42387F8893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0" name="Text Box 3">
          <a:extLst>
            <a:ext uri="{FF2B5EF4-FFF2-40B4-BE49-F238E27FC236}">
              <a16:creationId xmlns:a16="http://schemas.microsoft.com/office/drawing/2014/main" id="{CE1C10EB-9D10-4579-ABA5-6698D4D971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1" name="Text Box 3">
          <a:extLst>
            <a:ext uri="{FF2B5EF4-FFF2-40B4-BE49-F238E27FC236}">
              <a16:creationId xmlns:a16="http://schemas.microsoft.com/office/drawing/2014/main" id="{6B33A9AB-BFC8-4F66-A264-907F182601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2" name="Text Box 3">
          <a:extLst>
            <a:ext uri="{FF2B5EF4-FFF2-40B4-BE49-F238E27FC236}">
              <a16:creationId xmlns:a16="http://schemas.microsoft.com/office/drawing/2014/main" id="{D4059981-0420-446F-BD39-4803815142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3" name="Text Box 3">
          <a:extLst>
            <a:ext uri="{FF2B5EF4-FFF2-40B4-BE49-F238E27FC236}">
              <a16:creationId xmlns:a16="http://schemas.microsoft.com/office/drawing/2014/main" id="{4D583D15-C890-4386-89E1-C72B02E629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4" name="Text Box 3">
          <a:extLst>
            <a:ext uri="{FF2B5EF4-FFF2-40B4-BE49-F238E27FC236}">
              <a16:creationId xmlns:a16="http://schemas.microsoft.com/office/drawing/2014/main" id="{DBC88AAC-4AB5-4879-84BF-358E3FB7A3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5" name="Text Box 3">
          <a:extLst>
            <a:ext uri="{FF2B5EF4-FFF2-40B4-BE49-F238E27FC236}">
              <a16:creationId xmlns:a16="http://schemas.microsoft.com/office/drawing/2014/main" id="{89C0ADE5-B981-4384-9006-CEA2DB39B6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6" name="Text Box 3">
          <a:extLst>
            <a:ext uri="{FF2B5EF4-FFF2-40B4-BE49-F238E27FC236}">
              <a16:creationId xmlns:a16="http://schemas.microsoft.com/office/drawing/2014/main" id="{1CC8D529-53E7-4D26-8D8C-7C21BF7150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7" name="Text Box 3">
          <a:extLst>
            <a:ext uri="{FF2B5EF4-FFF2-40B4-BE49-F238E27FC236}">
              <a16:creationId xmlns:a16="http://schemas.microsoft.com/office/drawing/2014/main" id="{B1F0B7D6-1C5B-489F-8B97-DB3D66F410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8" name="Text Box 3">
          <a:extLst>
            <a:ext uri="{FF2B5EF4-FFF2-40B4-BE49-F238E27FC236}">
              <a16:creationId xmlns:a16="http://schemas.microsoft.com/office/drawing/2014/main" id="{47C20B98-944B-4A91-B088-558D20C337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79" name="Text Box 3">
          <a:extLst>
            <a:ext uri="{FF2B5EF4-FFF2-40B4-BE49-F238E27FC236}">
              <a16:creationId xmlns:a16="http://schemas.microsoft.com/office/drawing/2014/main" id="{E10A5A43-1944-45C6-9250-1961CAA10A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0" name="Text Box 3">
          <a:extLst>
            <a:ext uri="{FF2B5EF4-FFF2-40B4-BE49-F238E27FC236}">
              <a16:creationId xmlns:a16="http://schemas.microsoft.com/office/drawing/2014/main" id="{5F3E3EAB-C7FE-4641-810D-035B969ED1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1" name="Text Box 3">
          <a:extLst>
            <a:ext uri="{FF2B5EF4-FFF2-40B4-BE49-F238E27FC236}">
              <a16:creationId xmlns:a16="http://schemas.microsoft.com/office/drawing/2014/main" id="{7E3E1FF2-FF39-47AD-B093-A1CAEA4D94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2" name="Text Box 3">
          <a:extLst>
            <a:ext uri="{FF2B5EF4-FFF2-40B4-BE49-F238E27FC236}">
              <a16:creationId xmlns:a16="http://schemas.microsoft.com/office/drawing/2014/main" id="{EAF9E105-0E8C-48AA-A01C-616E0A631D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3" name="Text Box 3">
          <a:extLst>
            <a:ext uri="{FF2B5EF4-FFF2-40B4-BE49-F238E27FC236}">
              <a16:creationId xmlns:a16="http://schemas.microsoft.com/office/drawing/2014/main" id="{E68226AF-CE92-4427-9B63-B3A5E39686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4" name="Text Box 3">
          <a:extLst>
            <a:ext uri="{FF2B5EF4-FFF2-40B4-BE49-F238E27FC236}">
              <a16:creationId xmlns:a16="http://schemas.microsoft.com/office/drawing/2014/main" id="{CD1A5A18-CB53-4E6B-8187-827005A323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5" name="Text Box 3">
          <a:extLst>
            <a:ext uri="{FF2B5EF4-FFF2-40B4-BE49-F238E27FC236}">
              <a16:creationId xmlns:a16="http://schemas.microsoft.com/office/drawing/2014/main" id="{014DA29B-C8CC-4CD3-88CB-418B93BC2B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6" name="Text Box 3">
          <a:extLst>
            <a:ext uri="{FF2B5EF4-FFF2-40B4-BE49-F238E27FC236}">
              <a16:creationId xmlns:a16="http://schemas.microsoft.com/office/drawing/2014/main" id="{680EB677-2453-4ADF-9AE9-7E52C9E3D5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7" name="Text Box 3">
          <a:extLst>
            <a:ext uri="{FF2B5EF4-FFF2-40B4-BE49-F238E27FC236}">
              <a16:creationId xmlns:a16="http://schemas.microsoft.com/office/drawing/2014/main" id="{007D51FF-A5D7-4B73-BCAD-9D2A487617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8" name="Text Box 3">
          <a:extLst>
            <a:ext uri="{FF2B5EF4-FFF2-40B4-BE49-F238E27FC236}">
              <a16:creationId xmlns:a16="http://schemas.microsoft.com/office/drawing/2014/main" id="{12A2A3C4-83A9-42FC-944A-55B568FE0C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89" name="Text Box 3">
          <a:extLst>
            <a:ext uri="{FF2B5EF4-FFF2-40B4-BE49-F238E27FC236}">
              <a16:creationId xmlns:a16="http://schemas.microsoft.com/office/drawing/2014/main" id="{A89840C9-A400-46C5-B679-B0E8F1845E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0" name="Text Box 3">
          <a:extLst>
            <a:ext uri="{FF2B5EF4-FFF2-40B4-BE49-F238E27FC236}">
              <a16:creationId xmlns:a16="http://schemas.microsoft.com/office/drawing/2014/main" id="{FC34DA4E-C876-4BDF-A9F3-EB1BF0B077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1" name="Text Box 3">
          <a:extLst>
            <a:ext uri="{FF2B5EF4-FFF2-40B4-BE49-F238E27FC236}">
              <a16:creationId xmlns:a16="http://schemas.microsoft.com/office/drawing/2014/main" id="{97B74EB2-4BAB-4227-BBCB-873D9D0268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2" name="Text Box 3">
          <a:extLst>
            <a:ext uri="{FF2B5EF4-FFF2-40B4-BE49-F238E27FC236}">
              <a16:creationId xmlns:a16="http://schemas.microsoft.com/office/drawing/2014/main" id="{5EBBF29C-7B57-40E1-8E85-C7AAF979F3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3" name="Text Box 3">
          <a:extLst>
            <a:ext uri="{FF2B5EF4-FFF2-40B4-BE49-F238E27FC236}">
              <a16:creationId xmlns:a16="http://schemas.microsoft.com/office/drawing/2014/main" id="{E8E4B920-C906-4A47-BB8F-4CFF4ACC51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4" name="Text Box 3">
          <a:extLst>
            <a:ext uri="{FF2B5EF4-FFF2-40B4-BE49-F238E27FC236}">
              <a16:creationId xmlns:a16="http://schemas.microsoft.com/office/drawing/2014/main" id="{42201834-9328-4493-A51A-0E87CDBA33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5" name="Text Box 3">
          <a:extLst>
            <a:ext uri="{FF2B5EF4-FFF2-40B4-BE49-F238E27FC236}">
              <a16:creationId xmlns:a16="http://schemas.microsoft.com/office/drawing/2014/main" id="{F4548DFC-DB68-4390-A85A-AE97A55305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6" name="Text Box 3">
          <a:extLst>
            <a:ext uri="{FF2B5EF4-FFF2-40B4-BE49-F238E27FC236}">
              <a16:creationId xmlns:a16="http://schemas.microsoft.com/office/drawing/2014/main" id="{DA03F70F-F739-4662-AAB2-873D9FB258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7" name="Text Box 3">
          <a:extLst>
            <a:ext uri="{FF2B5EF4-FFF2-40B4-BE49-F238E27FC236}">
              <a16:creationId xmlns:a16="http://schemas.microsoft.com/office/drawing/2014/main" id="{C9689F51-96D2-427C-957C-11D9108451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8" name="Text Box 3">
          <a:extLst>
            <a:ext uri="{FF2B5EF4-FFF2-40B4-BE49-F238E27FC236}">
              <a16:creationId xmlns:a16="http://schemas.microsoft.com/office/drawing/2014/main" id="{C6BD401E-9AF6-40B6-8FEC-1371E3CB58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599" name="Text Box 3">
          <a:extLst>
            <a:ext uri="{FF2B5EF4-FFF2-40B4-BE49-F238E27FC236}">
              <a16:creationId xmlns:a16="http://schemas.microsoft.com/office/drawing/2014/main" id="{61F4D947-DC25-4E5F-823A-F403FF21AD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0" name="Text Box 3">
          <a:extLst>
            <a:ext uri="{FF2B5EF4-FFF2-40B4-BE49-F238E27FC236}">
              <a16:creationId xmlns:a16="http://schemas.microsoft.com/office/drawing/2014/main" id="{8DC0F146-54F0-4F2A-AB83-ED714F6D71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1" name="Text Box 3">
          <a:extLst>
            <a:ext uri="{FF2B5EF4-FFF2-40B4-BE49-F238E27FC236}">
              <a16:creationId xmlns:a16="http://schemas.microsoft.com/office/drawing/2014/main" id="{5A6570CF-854E-4A1B-9250-B6CDC25246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2" name="Text Box 3">
          <a:extLst>
            <a:ext uri="{FF2B5EF4-FFF2-40B4-BE49-F238E27FC236}">
              <a16:creationId xmlns:a16="http://schemas.microsoft.com/office/drawing/2014/main" id="{EC69D0B5-2C54-44CF-9100-F03E6A9137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3" name="Text Box 3">
          <a:extLst>
            <a:ext uri="{FF2B5EF4-FFF2-40B4-BE49-F238E27FC236}">
              <a16:creationId xmlns:a16="http://schemas.microsoft.com/office/drawing/2014/main" id="{55E1D9E9-A69C-40C0-A838-66CEB9EBCC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4" name="Text Box 3">
          <a:extLst>
            <a:ext uri="{FF2B5EF4-FFF2-40B4-BE49-F238E27FC236}">
              <a16:creationId xmlns:a16="http://schemas.microsoft.com/office/drawing/2014/main" id="{EE679F47-5468-45E3-8909-8C42918C30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5" name="Text Box 3">
          <a:extLst>
            <a:ext uri="{FF2B5EF4-FFF2-40B4-BE49-F238E27FC236}">
              <a16:creationId xmlns:a16="http://schemas.microsoft.com/office/drawing/2014/main" id="{85EE769D-272D-4210-8506-2AC64C6768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6" name="Text Box 3">
          <a:extLst>
            <a:ext uri="{FF2B5EF4-FFF2-40B4-BE49-F238E27FC236}">
              <a16:creationId xmlns:a16="http://schemas.microsoft.com/office/drawing/2014/main" id="{B18CCA05-9BCB-4D2B-BA46-79F38B01A4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7" name="Text Box 3">
          <a:extLst>
            <a:ext uri="{FF2B5EF4-FFF2-40B4-BE49-F238E27FC236}">
              <a16:creationId xmlns:a16="http://schemas.microsoft.com/office/drawing/2014/main" id="{5A99A974-2367-429D-AA45-AE85014F80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8" name="Text Box 3">
          <a:extLst>
            <a:ext uri="{FF2B5EF4-FFF2-40B4-BE49-F238E27FC236}">
              <a16:creationId xmlns:a16="http://schemas.microsoft.com/office/drawing/2014/main" id="{E57F5512-379F-475F-8A0E-C0929E3694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09" name="Text Box 3">
          <a:extLst>
            <a:ext uri="{FF2B5EF4-FFF2-40B4-BE49-F238E27FC236}">
              <a16:creationId xmlns:a16="http://schemas.microsoft.com/office/drawing/2014/main" id="{F4EDFFDC-94F1-4533-A447-C8E197F779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0" name="Text Box 3">
          <a:extLst>
            <a:ext uri="{FF2B5EF4-FFF2-40B4-BE49-F238E27FC236}">
              <a16:creationId xmlns:a16="http://schemas.microsoft.com/office/drawing/2014/main" id="{EA207D4F-179E-4AAB-BA2C-2CD62ED6D1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1" name="Text Box 3">
          <a:extLst>
            <a:ext uri="{FF2B5EF4-FFF2-40B4-BE49-F238E27FC236}">
              <a16:creationId xmlns:a16="http://schemas.microsoft.com/office/drawing/2014/main" id="{E023FD50-34B3-4C71-89C9-DB94241834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2" name="Text Box 3">
          <a:extLst>
            <a:ext uri="{FF2B5EF4-FFF2-40B4-BE49-F238E27FC236}">
              <a16:creationId xmlns:a16="http://schemas.microsoft.com/office/drawing/2014/main" id="{1FB3A37E-0276-41EC-B578-2E8ACC7A32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3" name="Text Box 3">
          <a:extLst>
            <a:ext uri="{FF2B5EF4-FFF2-40B4-BE49-F238E27FC236}">
              <a16:creationId xmlns:a16="http://schemas.microsoft.com/office/drawing/2014/main" id="{CA6AD6B7-02C5-480E-B8E7-3F4483BC20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4" name="Text Box 3">
          <a:extLst>
            <a:ext uri="{FF2B5EF4-FFF2-40B4-BE49-F238E27FC236}">
              <a16:creationId xmlns:a16="http://schemas.microsoft.com/office/drawing/2014/main" id="{41346456-5C91-4C63-94B2-B2F2806A87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5" name="Text Box 3">
          <a:extLst>
            <a:ext uri="{FF2B5EF4-FFF2-40B4-BE49-F238E27FC236}">
              <a16:creationId xmlns:a16="http://schemas.microsoft.com/office/drawing/2014/main" id="{2DFE663D-AF49-4329-9710-5E69EB88DE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6" name="Text Box 3">
          <a:extLst>
            <a:ext uri="{FF2B5EF4-FFF2-40B4-BE49-F238E27FC236}">
              <a16:creationId xmlns:a16="http://schemas.microsoft.com/office/drawing/2014/main" id="{8D4D8FD0-31CB-4493-BB60-EEC0764463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7" name="Text Box 3">
          <a:extLst>
            <a:ext uri="{FF2B5EF4-FFF2-40B4-BE49-F238E27FC236}">
              <a16:creationId xmlns:a16="http://schemas.microsoft.com/office/drawing/2014/main" id="{FB24299A-A1A7-402A-81C3-11DF8DA44A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8" name="Text Box 3">
          <a:extLst>
            <a:ext uri="{FF2B5EF4-FFF2-40B4-BE49-F238E27FC236}">
              <a16:creationId xmlns:a16="http://schemas.microsoft.com/office/drawing/2014/main" id="{374C3B01-1168-4145-B96F-BA52F30AB8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19" name="Text Box 3">
          <a:extLst>
            <a:ext uri="{FF2B5EF4-FFF2-40B4-BE49-F238E27FC236}">
              <a16:creationId xmlns:a16="http://schemas.microsoft.com/office/drawing/2014/main" id="{DEDD6D4C-F1C0-4797-997D-62E027B931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0" name="Text Box 3">
          <a:extLst>
            <a:ext uri="{FF2B5EF4-FFF2-40B4-BE49-F238E27FC236}">
              <a16:creationId xmlns:a16="http://schemas.microsoft.com/office/drawing/2014/main" id="{5C895E74-05AF-43ED-B312-8B81856B79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1" name="Text Box 3">
          <a:extLst>
            <a:ext uri="{FF2B5EF4-FFF2-40B4-BE49-F238E27FC236}">
              <a16:creationId xmlns:a16="http://schemas.microsoft.com/office/drawing/2014/main" id="{2880C870-D9DF-4869-8D85-5700D08FFD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2" name="Text Box 3">
          <a:extLst>
            <a:ext uri="{FF2B5EF4-FFF2-40B4-BE49-F238E27FC236}">
              <a16:creationId xmlns:a16="http://schemas.microsoft.com/office/drawing/2014/main" id="{D1598BAD-B81D-42E0-BC05-F170E5E8EB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3" name="Text Box 3">
          <a:extLst>
            <a:ext uri="{FF2B5EF4-FFF2-40B4-BE49-F238E27FC236}">
              <a16:creationId xmlns:a16="http://schemas.microsoft.com/office/drawing/2014/main" id="{B228C349-80E7-4B32-895A-921C7FB079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4" name="Text Box 3">
          <a:extLst>
            <a:ext uri="{FF2B5EF4-FFF2-40B4-BE49-F238E27FC236}">
              <a16:creationId xmlns:a16="http://schemas.microsoft.com/office/drawing/2014/main" id="{B1EAEEF6-EE33-46D8-9FC2-758EB78539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5" name="Text Box 3">
          <a:extLst>
            <a:ext uri="{FF2B5EF4-FFF2-40B4-BE49-F238E27FC236}">
              <a16:creationId xmlns:a16="http://schemas.microsoft.com/office/drawing/2014/main" id="{CA7CBDC7-E813-4F40-B4F9-68E7F8A75C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6" name="Text Box 3">
          <a:extLst>
            <a:ext uri="{FF2B5EF4-FFF2-40B4-BE49-F238E27FC236}">
              <a16:creationId xmlns:a16="http://schemas.microsoft.com/office/drawing/2014/main" id="{5B58289C-4C24-473E-BE46-1AD6757330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7" name="Text Box 3">
          <a:extLst>
            <a:ext uri="{FF2B5EF4-FFF2-40B4-BE49-F238E27FC236}">
              <a16:creationId xmlns:a16="http://schemas.microsoft.com/office/drawing/2014/main" id="{5058161B-8339-4917-A407-ABFC419B42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8" name="Text Box 3">
          <a:extLst>
            <a:ext uri="{FF2B5EF4-FFF2-40B4-BE49-F238E27FC236}">
              <a16:creationId xmlns:a16="http://schemas.microsoft.com/office/drawing/2014/main" id="{0412F526-7861-411B-B358-4164E2B1DC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29" name="Text Box 3">
          <a:extLst>
            <a:ext uri="{FF2B5EF4-FFF2-40B4-BE49-F238E27FC236}">
              <a16:creationId xmlns:a16="http://schemas.microsoft.com/office/drawing/2014/main" id="{D297E4B7-96C0-4289-AF20-9AA4024FEB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0" name="Text Box 3">
          <a:extLst>
            <a:ext uri="{FF2B5EF4-FFF2-40B4-BE49-F238E27FC236}">
              <a16:creationId xmlns:a16="http://schemas.microsoft.com/office/drawing/2014/main" id="{439101D3-161A-419A-B430-00AABFD6D1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1" name="Text Box 3">
          <a:extLst>
            <a:ext uri="{FF2B5EF4-FFF2-40B4-BE49-F238E27FC236}">
              <a16:creationId xmlns:a16="http://schemas.microsoft.com/office/drawing/2014/main" id="{58167D2C-C585-403E-8FCC-2A106D7B10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2" name="Text Box 3">
          <a:extLst>
            <a:ext uri="{FF2B5EF4-FFF2-40B4-BE49-F238E27FC236}">
              <a16:creationId xmlns:a16="http://schemas.microsoft.com/office/drawing/2014/main" id="{7BA92976-7D48-4D72-9C7E-3FCCF4353E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3" name="Text Box 3">
          <a:extLst>
            <a:ext uri="{FF2B5EF4-FFF2-40B4-BE49-F238E27FC236}">
              <a16:creationId xmlns:a16="http://schemas.microsoft.com/office/drawing/2014/main" id="{A7A097B8-D619-4201-8729-954493AA3D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4" name="Text Box 3">
          <a:extLst>
            <a:ext uri="{FF2B5EF4-FFF2-40B4-BE49-F238E27FC236}">
              <a16:creationId xmlns:a16="http://schemas.microsoft.com/office/drawing/2014/main" id="{03236168-2B5E-4E87-93FF-622079164A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5" name="Text Box 3">
          <a:extLst>
            <a:ext uri="{FF2B5EF4-FFF2-40B4-BE49-F238E27FC236}">
              <a16:creationId xmlns:a16="http://schemas.microsoft.com/office/drawing/2014/main" id="{8C65A682-47F9-4374-8910-B92C84EF0E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6" name="Text Box 3">
          <a:extLst>
            <a:ext uri="{FF2B5EF4-FFF2-40B4-BE49-F238E27FC236}">
              <a16:creationId xmlns:a16="http://schemas.microsoft.com/office/drawing/2014/main" id="{D32ED3E1-7F03-45AD-9A4D-38D1F01E03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7" name="Text Box 3">
          <a:extLst>
            <a:ext uri="{FF2B5EF4-FFF2-40B4-BE49-F238E27FC236}">
              <a16:creationId xmlns:a16="http://schemas.microsoft.com/office/drawing/2014/main" id="{D4C9B488-EFE9-4748-9205-8A2CFF846F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8" name="Text Box 3">
          <a:extLst>
            <a:ext uri="{FF2B5EF4-FFF2-40B4-BE49-F238E27FC236}">
              <a16:creationId xmlns:a16="http://schemas.microsoft.com/office/drawing/2014/main" id="{B492D91B-1DBB-40E7-B072-DD039EB236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39" name="Text Box 3">
          <a:extLst>
            <a:ext uri="{FF2B5EF4-FFF2-40B4-BE49-F238E27FC236}">
              <a16:creationId xmlns:a16="http://schemas.microsoft.com/office/drawing/2014/main" id="{637C08EB-251D-4C6F-96A8-E0A6490D48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0" name="Text Box 3">
          <a:extLst>
            <a:ext uri="{FF2B5EF4-FFF2-40B4-BE49-F238E27FC236}">
              <a16:creationId xmlns:a16="http://schemas.microsoft.com/office/drawing/2014/main" id="{AC2FE3DF-F45C-44B8-BAAB-5220964A87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1" name="Text Box 3">
          <a:extLst>
            <a:ext uri="{FF2B5EF4-FFF2-40B4-BE49-F238E27FC236}">
              <a16:creationId xmlns:a16="http://schemas.microsoft.com/office/drawing/2014/main" id="{AD9C30DA-A03A-4D0A-9B08-0F68E35823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2" name="Text Box 3">
          <a:extLst>
            <a:ext uri="{FF2B5EF4-FFF2-40B4-BE49-F238E27FC236}">
              <a16:creationId xmlns:a16="http://schemas.microsoft.com/office/drawing/2014/main" id="{26A07F30-0624-4807-8F16-4A4688B121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3" name="Text Box 3">
          <a:extLst>
            <a:ext uri="{FF2B5EF4-FFF2-40B4-BE49-F238E27FC236}">
              <a16:creationId xmlns:a16="http://schemas.microsoft.com/office/drawing/2014/main" id="{1ABA4267-8937-4815-A5FB-AEFF04E940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4" name="Text Box 3">
          <a:extLst>
            <a:ext uri="{FF2B5EF4-FFF2-40B4-BE49-F238E27FC236}">
              <a16:creationId xmlns:a16="http://schemas.microsoft.com/office/drawing/2014/main" id="{B27E6AA4-1A0A-4587-BA5A-EF3D1FFC1B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5" name="Text Box 3">
          <a:extLst>
            <a:ext uri="{FF2B5EF4-FFF2-40B4-BE49-F238E27FC236}">
              <a16:creationId xmlns:a16="http://schemas.microsoft.com/office/drawing/2014/main" id="{3E490EF7-BCE3-45ED-B980-371210DB3E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6" name="Text Box 3">
          <a:extLst>
            <a:ext uri="{FF2B5EF4-FFF2-40B4-BE49-F238E27FC236}">
              <a16:creationId xmlns:a16="http://schemas.microsoft.com/office/drawing/2014/main" id="{F00150F0-C444-433B-A875-9C8DFAFA9B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7" name="Text Box 3">
          <a:extLst>
            <a:ext uri="{FF2B5EF4-FFF2-40B4-BE49-F238E27FC236}">
              <a16:creationId xmlns:a16="http://schemas.microsoft.com/office/drawing/2014/main" id="{CFB490DA-49B3-43E6-B66D-D3646D7E8B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8" name="Text Box 3">
          <a:extLst>
            <a:ext uri="{FF2B5EF4-FFF2-40B4-BE49-F238E27FC236}">
              <a16:creationId xmlns:a16="http://schemas.microsoft.com/office/drawing/2014/main" id="{C44DEA09-55F6-4A0F-A163-4EBA485F7D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49" name="Text Box 3">
          <a:extLst>
            <a:ext uri="{FF2B5EF4-FFF2-40B4-BE49-F238E27FC236}">
              <a16:creationId xmlns:a16="http://schemas.microsoft.com/office/drawing/2014/main" id="{A4189B38-ACFE-4B58-9267-C1429F11E0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0" name="Text Box 3">
          <a:extLst>
            <a:ext uri="{FF2B5EF4-FFF2-40B4-BE49-F238E27FC236}">
              <a16:creationId xmlns:a16="http://schemas.microsoft.com/office/drawing/2014/main" id="{4F53C694-2283-46DF-9A9E-C18CFD4A66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1" name="Text Box 3">
          <a:extLst>
            <a:ext uri="{FF2B5EF4-FFF2-40B4-BE49-F238E27FC236}">
              <a16:creationId xmlns:a16="http://schemas.microsoft.com/office/drawing/2014/main" id="{34AA0164-9C87-4638-AB9F-C83892C6E6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2" name="Text Box 3">
          <a:extLst>
            <a:ext uri="{FF2B5EF4-FFF2-40B4-BE49-F238E27FC236}">
              <a16:creationId xmlns:a16="http://schemas.microsoft.com/office/drawing/2014/main" id="{55B56191-D61E-4060-AD31-3D6BD56034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3" name="Text Box 3">
          <a:extLst>
            <a:ext uri="{FF2B5EF4-FFF2-40B4-BE49-F238E27FC236}">
              <a16:creationId xmlns:a16="http://schemas.microsoft.com/office/drawing/2014/main" id="{7EB4E7A6-6365-4F53-AA62-D388018382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4" name="Text Box 3">
          <a:extLst>
            <a:ext uri="{FF2B5EF4-FFF2-40B4-BE49-F238E27FC236}">
              <a16:creationId xmlns:a16="http://schemas.microsoft.com/office/drawing/2014/main" id="{6560500B-FE1E-4290-AA03-0EB16E295B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5" name="Text Box 3">
          <a:extLst>
            <a:ext uri="{FF2B5EF4-FFF2-40B4-BE49-F238E27FC236}">
              <a16:creationId xmlns:a16="http://schemas.microsoft.com/office/drawing/2014/main" id="{F39642EA-736A-4161-8DC3-E9D7DE459A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6" name="Text Box 3">
          <a:extLst>
            <a:ext uri="{FF2B5EF4-FFF2-40B4-BE49-F238E27FC236}">
              <a16:creationId xmlns:a16="http://schemas.microsoft.com/office/drawing/2014/main" id="{A42032DD-3D59-4698-BE88-23FD2FABD5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7" name="Text Box 3">
          <a:extLst>
            <a:ext uri="{FF2B5EF4-FFF2-40B4-BE49-F238E27FC236}">
              <a16:creationId xmlns:a16="http://schemas.microsoft.com/office/drawing/2014/main" id="{BCC15BE9-37F7-4A68-880D-AA5C32DF1C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8" name="Text Box 3">
          <a:extLst>
            <a:ext uri="{FF2B5EF4-FFF2-40B4-BE49-F238E27FC236}">
              <a16:creationId xmlns:a16="http://schemas.microsoft.com/office/drawing/2014/main" id="{396F4854-85AA-4606-B789-F5E0ABFA40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59" name="Text Box 3">
          <a:extLst>
            <a:ext uri="{FF2B5EF4-FFF2-40B4-BE49-F238E27FC236}">
              <a16:creationId xmlns:a16="http://schemas.microsoft.com/office/drawing/2014/main" id="{2CCFFE38-50E3-44A5-ACCB-72518A1E75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0" name="Text Box 3">
          <a:extLst>
            <a:ext uri="{FF2B5EF4-FFF2-40B4-BE49-F238E27FC236}">
              <a16:creationId xmlns:a16="http://schemas.microsoft.com/office/drawing/2014/main" id="{ADE73332-3DD6-4312-B2FF-823A9A65EC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1" name="Text Box 3">
          <a:extLst>
            <a:ext uri="{FF2B5EF4-FFF2-40B4-BE49-F238E27FC236}">
              <a16:creationId xmlns:a16="http://schemas.microsoft.com/office/drawing/2014/main" id="{01C56FD4-F91A-4DE9-BE36-D6FA482504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2" name="Text Box 3">
          <a:extLst>
            <a:ext uri="{FF2B5EF4-FFF2-40B4-BE49-F238E27FC236}">
              <a16:creationId xmlns:a16="http://schemas.microsoft.com/office/drawing/2014/main" id="{A255B650-B5FF-4C61-B948-6E10D021FB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3" name="Text Box 3">
          <a:extLst>
            <a:ext uri="{FF2B5EF4-FFF2-40B4-BE49-F238E27FC236}">
              <a16:creationId xmlns:a16="http://schemas.microsoft.com/office/drawing/2014/main" id="{DD930BBC-D89B-4A99-8998-6E4124A5EE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4" name="Text Box 3">
          <a:extLst>
            <a:ext uri="{FF2B5EF4-FFF2-40B4-BE49-F238E27FC236}">
              <a16:creationId xmlns:a16="http://schemas.microsoft.com/office/drawing/2014/main" id="{9B0A789B-10D9-438B-94A2-4945475606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5" name="Text Box 3">
          <a:extLst>
            <a:ext uri="{FF2B5EF4-FFF2-40B4-BE49-F238E27FC236}">
              <a16:creationId xmlns:a16="http://schemas.microsoft.com/office/drawing/2014/main" id="{A8B5183D-326A-4946-9AA1-5D43F10939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6" name="Text Box 3">
          <a:extLst>
            <a:ext uri="{FF2B5EF4-FFF2-40B4-BE49-F238E27FC236}">
              <a16:creationId xmlns:a16="http://schemas.microsoft.com/office/drawing/2014/main" id="{154E1E00-841D-44A7-8F7C-AE1092A211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7" name="Text Box 3">
          <a:extLst>
            <a:ext uri="{FF2B5EF4-FFF2-40B4-BE49-F238E27FC236}">
              <a16:creationId xmlns:a16="http://schemas.microsoft.com/office/drawing/2014/main" id="{B43B0917-8A13-4135-AF57-3AF574A316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8" name="Text Box 3">
          <a:extLst>
            <a:ext uri="{FF2B5EF4-FFF2-40B4-BE49-F238E27FC236}">
              <a16:creationId xmlns:a16="http://schemas.microsoft.com/office/drawing/2014/main" id="{48C50DD3-026C-4CF7-B2AA-CB6EF6A497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69" name="Text Box 3">
          <a:extLst>
            <a:ext uri="{FF2B5EF4-FFF2-40B4-BE49-F238E27FC236}">
              <a16:creationId xmlns:a16="http://schemas.microsoft.com/office/drawing/2014/main" id="{C62978EC-C782-421D-9DEF-1E75C2A177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0" name="Text Box 3">
          <a:extLst>
            <a:ext uri="{FF2B5EF4-FFF2-40B4-BE49-F238E27FC236}">
              <a16:creationId xmlns:a16="http://schemas.microsoft.com/office/drawing/2014/main" id="{FCCE992D-321D-4AE2-B692-1DA98C896D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1" name="Text Box 3">
          <a:extLst>
            <a:ext uri="{FF2B5EF4-FFF2-40B4-BE49-F238E27FC236}">
              <a16:creationId xmlns:a16="http://schemas.microsoft.com/office/drawing/2014/main" id="{7A8EE85B-3E2A-4DAC-93BC-286F7B2249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2" name="Text Box 3">
          <a:extLst>
            <a:ext uri="{FF2B5EF4-FFF2-40B4-BE49-F238E27FC236}">
              <a16:creationId xmlns:a16="http://schemas.microsoft.com/office/drawing/2014/main" id="{E8804E27-66D3-49C9-A4CA-04C283519F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3" name="Text Box 3">
          <a:extLst>
            <a:ext uri="{FF2B5EF4-FFF2-40B4-BE49-F238E27FC236}">
              <a16:creationId xmlns:a16="http://schemas.microsoft.com/office/drawing/2014/main" id="{57690B85-BF5D-40FE-9BAB-B671316802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4" name="Text Box 3">
          <a:extLst>
            <a:ext uri="{FF2B5EF4-FFF2-40B4-BE49-F238E27FC236}">
              <a16:creationId xmlns:a16="http://schemas.microsoft.com/office/drawing/2014/main" id="{D276519A-8F99-4B58-97EC-D2F0B80646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5" name="Text Box 3">
          <a:extLst>
            <a:ext uri="{FF2B5EF4-FFF2-40B4-BE49-F238E27FC236}">
              <a16:creationId xmlns:a16="http://schemas.microsoft.com/office/drawing/2014/main" id="{1E58B788-EA42-4B90-8D01-0CA364E60F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6" name="Text Box 3">
          <a:extLst>
            <a:ext uri="{FF2B5EF4-FFF2-40B4-BE49-F238E27FC236}">
              <a16:creationId xmlns:a16="http://schemas.microsoft.com/office/drawing/2014/main" id="{63E72CB2-7DBC-48E7-8D2E-B0D7FD3629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7" name="Text Box 3">
          <a:extLst>
            <a:ext uri="{FF2B5EF4-FFF2-40B4-BE49-F238E27FC236}">
              <a16:creationId xmlns:a16="http://schemas.microsoft.com/office/drawing/2014/main" id="{885E8D8B-A632-4D94-B889-ADB8EA9E7C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8" name="Text Box 3">
          <a:extLst>
            <a:ext uri="{FF2B5EF4-FFF2-40B4-BE49-F238E27FC236}">
              <a16:creationId xmlns:a16="http://schemas.microsoft.com/office/drawing/2014/main" id="{9862F360-7001-4C73-9114-B36F857A25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79" name="Text Box 3">
          <a:extLst>
            <a:ext uri="{FF2B5EF4-FFF2-40B4-BE49-F238E27FC236}">
              <a16:creationId xmlns:a16="http://schemas.microsoft.com/office/drawing/2014/main" id="{C4B2635B-982C-4695-8F7D-6F247B03F0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0" name="Text Box 3">
          <a:extLst>
            <a:ext uri="{FF2B5EF4-FFF2-40B4-BE49-F238E27FC236}">
              <a16:creationId xmlns:a16="http://schemas.microsoft.com/office/drawing/2014/main" id="{D8AEB935-E889-41AD-8F12-ABBCF5EEC2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1" name="Text Box 3">
          <a:extLst>
            <a:ext uri="{FF2B5EF4-FFF2-40B4-BE49-F238E27FC236}">
              <a16:creationId xmlns:a16="http://schemas.microsoft.com/office/drawing/2014/main" id="{179C6C30-6785-4637-B7D8-7CD6F982A1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2" name="Text Box 3">
          <a:extLst>
            <a:ext uri="{FF2B5EF4-FFF2-40B4-BE49-F238E27FC236}">
              <a16:creationId xmlns:a16="http://schemas.microsoft.com/office/drawing/2014/main" id="{9D81F2E9-2D45-4722-8593-5E5C366644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3" name="Text Box 3">
          <a:extLst>
            <a:ext uri="{FF2B5EF4-FFF2-40B4-BE49-F238E27FC236}">
              <a16:creationId xmlns:a16="http://schemas.microsoft.com/office/drawing/2014/main" id="{1D3D1479-2C6E-4B1F-ACA6-7116C22E97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4" name="Text Box 3">
          <a:extLst>
            <a:ext uri="{FF2B5EF4-FFF2-40B4-BE49-F238E27FC236}">
              <a16:creationId xmlns:a16="http://schemas.microsoft.com/office/drawing/2014/main" id="{F31A1553-AE39-430F-9D06-0AD354A618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5" name="Text Box 3">
          <a:extLst>
            <a:ext uri="{FF2B5EF4-FFF2-40B4-BE49-F238E27FC236}">
              <a16:creationId xmlns:a16="http://schemas.microsoft.com/office/drawing/2014/main" id="{53ACE637-EDC4-4A97-A6BB-A752D69778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6" name="Text Box 3">
          <a:extLst>
            <a:ext uri="{FF2B5EF4-FFF2-40B4-BE49-F238E27FC236}">
              <a16:creationId xmlns:a16="http://schemas.microsoft.com/office/drawing/2014/main" id="{A0D3259E-B98E-410C-9590-0860A76254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7" name="Text Box 3">
          <a:extLst>
            <a:ext uri="{FF2B5EF4-FFF2-40B4-BE49-F238E27FC236}">
              <a16:creationId xmlns:a16="http://schemas.microsoft.com/office/drawing/2014/main" id="{A8FC889F-59F1-4903-BECA-A7F4046D6A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8" name="Text Box 3">
          <a:extLst>
            <a:ext uri="{FF2B5EF4-FFF2-40B4-BE49-F238E27FC236}">
              <a16:creationId xmlns:a16="http://schemas.microsoft.com/office/drawing/2014/main" id="{38E60E91-A999-4997-BA82-FF5B55C171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89" name="Text Box 3">
          <a:extLst>
            <a:ext uri="{FF2B5EF4-FFF2-40B4-BE49-F238E27FC236}">
              <a16:creationId xmlns:a16="http://schemas.microsoft.com/office/drawing/2014/main" id="{45412600-9431-4DC5-9D27-D4C2FEECBE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0" name="Text Box 3">
          <a:extLst>
            <a:ext uri="{FF2B5EF4-FFF2-40B4-BE49-F238E27FC236}">
              <a16:creationId xmlns:a16="http://schemas.microsoft.com/office/drawing/2014/main" id="{E35989DE-F3A3-478E-8CE7-84C81AC457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1" name="Text Box 3">
          <a:extLst>
            <a:ext uri="{FF2B5EF4-FFF2-40B4-BE49-F238E27FC236}">
              <a16:creationId xmlns:a16="http://schemas.microsoft.com/office/drawing/2014/main" id="{12EB9CB9-34A2-4072-B674-0450AFC12A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2" name="Text Box 3">
          <a:extLst>
            <a:ext uri="{FF2B5EF4-FFF2-40B4-BE49-F238E27FC236}">
              <a16:creationId xmlns:a16="http://schemas.microsoft.com/office/drawing/2014/main" id="{CA2183F2-F8EC-4BB1-AFC2-ACBC035DEC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3" name="Text Box 3">
          <a:extLst>
            <a:ext uri="{FF2B5EF4-FFF2-40B4-BE49-F238E27FC236}">
              <a16:creationId xmlns:a16="http://schemas.microsoft.com/office/drawing/2014/main" id="{7029AECE-5771-44EB-8EBB-16D173132A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4" name="Text Box 3">
          <a:extLst>
            <a:ext uri="{FF2B5EF4-FFF2-40B4-BE49-F238E27FC236}">
              <a16:creationId xmlns:a16="http://schemas.microsoft.com/office/drawing/2014/main" id="{9CB6B2A4-9EA4-4EE3-BE45-C97A731969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5" name="Text Box 3">
          <a:extLst>
            <a:ext uri="{FF2B5EF4-FFF2-40B4-BE49-F238E27FC236}">
              <a16:creationId xmlns:a16="http://schemas.microsoft.com/office/drawing/2014/main" id="{026BF611-736C-4460-A924-364EFAFF07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6" name="Text Box 3">
          <a:extLst>
            <a:ext uri="{FF2B5EF4-FFF2-40B4-BE49-F238E27FC236}">
              <a16:creationId xmlns:a16="http://schemas.microsoft.com/office/drawing/2014/main" id="{AEDE4C52-3BFF-46B2-9A86-A5CCCBC434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7" name="Text Box 3">
          <a:extLst>
            <a:ext uri="{FF2B5EF4-FFF2-40B4-BE49-F238E27FC236}">
              <a16:creationId xmlns:a16="http://schemas.microsoft.com/office/drawing/2014/main" id="{928DC6F7-1AA7-4799-9050-7987730A23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8" name="Text Box 3">
          <a:extLst>
            <a:ext uri="{FF2B5EF4-FFF2-40B4-BE49-F238E27FC236}">
              <a16:creationId xmlns:a16="http://schemas.microsoft.com/office/drawing/2014/main" id="{B5F2A8A3-518C-4B37-B749-10A8A99853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699" name="Text Box 3">
          <a:extLst>
            <a:ext uri="{FF2B5EF4-FFF2-40B4-BE49-F238E27FC236}">
              <a16:creationId xmlns:a16="http://schemas.microsoft.com/office/drawing/2014/main" id="{75D69D8A-E73C-455B-9037-E9FACF4881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0" name="Text Box 3">
          <a:extLst>
            <a:ext uri="{FF2B5EF4-FFF2-40B4-BE49-F238E27FC236}">
              <a16:creationId xmlns:a16="http://schemas.microsoft.com/office/drawing/2014/main" id="{03436B34-DB04-41FB-9B03-C81E1EBD97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1" name="Text Box 3">
          <a:extLst>
            <a:ext uri="{FF2B5EF4-FFF2-40B4-BE49-F238E27FC236}">
              <a16:creationId xmlns:a16="http://schemas.microsoft.com/office/drawing/2014/main" id="{1C68C478-3A56-4856-99A9-7AC13A979D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2" name="Text Box 3">
          <a:extLst>
            <a:ext uri="{FF2B5EF4-FFF2-40B4-BE49-F238E27FC236}">
              <a16:creationId xmlns:a16="http://schemas.microsoft.com/office/drawing/2014/main" id="{0CD78AAE-52C3-4F5A-BF67-1C63E9FA4B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3" name="Text Box 3">
          <a:extLst>
            <a:ext uri="{FF2B5EF4-FFF2-40B4-BE49-F238E27FC236}">
              <a16:creationId xmlns:a16="http://schemas.microsoft.com/office/drawing/2014/main" id="{B6870943-AD40-46F8-957E-1BB7BF8AA2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4" name="Text Box 3">
          <a:extLst>
            <a:ext uri="{FF2B5EF4-FFF2-40B4-BE49-F238E27FC236}">
              <a16:creationId xmlns:a16="http://schemas.microsoft.com/office/drawing/2014/main" id="{96771DEE-3D48-4FBF-A7D4-B1DDF91E80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5" name="Text Box 3">
          <a:extLst>
            <a:ext uri="{FF2B5EF4-FFF2-40B4-BE49-F238E27FC236}">
              <a16:creationId xmlns:a16="http://schemas.microsoft.com/office/drawing/2014/main" id="{DAB9EFBD-D11C-420C-8EA7-A1A96F9C8B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6" name="Text Box 3">
          <a:extLst>
            <a:ext uri="{FF2B5EF4-FFF2-40B4-BE49-F238E27FC236}">
              <a16:creationId xmlns:a16="http://schemas.microsoft.com/office/drawing/2014/main" id="{CE0D47D4-9990-4FA3-BF08-AF162B1C08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7" name="Text Box 3">
          <a:extLst>
            <a:ext uri="{FF2B5EF4-FFF2-40B4-BE49-F238E27FC236}">
              <a16:creationId xmlns:a16="http://schemas.microsoft.com/office/drawing/2014/main" id="{471002CA-E278-4B13-B271-A7CECBD65F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8" name="Text Box 3">
          <a:extLst>
            <a:ext uri="{FF2B5EF4-FFF2-40B4-BE49-F238E27FC236}">
              <a16:creationId xmlns:a16="http://schemas.microsoft.com/office/drawing/2014/main" id="{509F6CE5-6C2E-4E14-AC4E-779E0C19C2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09" name="Text Box 3">
          <a:extLst>
            <a:ext uri="{FF2B5EF4-FFF2-40B4-BE49-F238E27FC236}">
              <a16:creationId xmlns:a16="http://schemas.microsoft.com/office/drawing/2014/main" id="{EF69DBFA-16B1-45F6-896E-0EE25371DF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0" name="Text Box 3">
          <a:extLst>
            <a:ext uri="{FF2B5EF4-FFF2-40B4-BE49-F238E27FC236}">
              <a16:creationId xmlns:a16="http://schemas.microsoft.com/office/drawing/2014/main" id="{7A0155F2-80FC-4F55-9449-457C737816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1" name="Text Box 3">
          <a:extLst>
            <a:ext uri="{FF2B5EF4-FFF2-40B4-BE49-F238E27FC236}">
              <a16:creationId xmlns:a16="http://schemas.microsoft.com/office/drawing/2014/main" id="{0B849362-117C-4663-BA6E-C093AF0DEF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2" name="Text Box 3">
          <a:extLst>
            <a:ext uri="{FF2B5EF4-FFF2-40B4-BE49-F238E27FC236}">
              <a16:creationId xmlns:a16="http://schemas.microsoft.com/office/drawing/2014/main" id="{27351304-8A9C-4337-A776-71820B02B0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3" name="Text Box 3">
          <a:extLst>
            <a:ext uri="{FF2B5EF4-FFF2-40B4-BE49-F238E27FC236}">
              <a16:creationId xmlns:a16="http://schemas.microsoft.com/office/drawing/2014/main" id="{C6EBD120-414C-4643-888C-292D462C5B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4" name="Text Box 3">
          <a:extLst>
            <a:ext uri="{FF2B5EF4-FFF2-40B4-BE49-F238E27FC236}">
              <a16:creationId xmlns:a16="http://schemas.microsoft.com/office/drawing/2014/main" id="{24D95A20-CEAE-449E-8104-8D66BCACE2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5" name="Text Box 3">
          <a:extLst>
            <a:ext uri="{FF2B5EF4-FFF2-40B4-BE49-F238E27FC236}">
              <a16:creationId xmlns:a16="http://schemas.microsoft.com/office/drawing/2014/main" id="{ED14C622-89A5-4BC2-B635-57CB712E3B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6" name="Text Box 3">
          <a:extLst>
            <a:ext uri="{FF2B5EF4-FFF2-40B4-BE49-F238E27FC236}">
              <a16:creationId xmlns:a16="http://schemas.microsoft.com/office/drawing/2014/main" id="{CB33DA4C-BB04-4A27-9473-22BB23EE75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7" name="Text Box 3">
          <a:extLst>
            <a:ext uri="{FF2B5EF4-FFF2-40B4-BE49-F238E27FC236}">
              <a16:creationId xmlns:a16="http://schemas.microsoft.com/office/drawing/2014/main" id="{B13AF92A-05D1-44B1-B86C-6FD4A9CD26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8" name="Text Box 3">
          <a:extLst>
            <a:ext uri="{FF2B5EF4-FFF2-40B4-BE49-F238E27FC236}">
              <a16:creationId xmlns:a16="http://schemas.microsoft.com/office/drawing/2014/main" id="{E8A1BBD0-1C73-420B-8541-B5944B78BD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19" name="Text Box 3">
          <a:extLst>
            <a:ext uri="{FF2B5EF4-FFF2-40B4-BE49-F238E27FC236}">
              <a16:creationId xmlns:a16="http://schemas.microsoft.com/office/drawing/2014/main" id="{44AE0CD6-FEAC-46B7-A065-1D45AC29EA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0" name="Text Box 3">
          <a:extLst>
            <a:ext uri="{FF2B5EF4-FFF2-40B4-BE49-F238E27FC236}">
              <a16:creationId xmlns:a16="http://schemas.microsoft.com/office/drawing/2014/main" id="{64B67B13-8FBD-41F5-A818-B8DA98D7F2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1" name="Text Box 3">
          <a:extLst>
            <a:ext uri="{FF2B5EF4-FFF2-40B4-BE49-F238E27FC236}">
              <a16:creationId xmlns:a16="http://schemas.microsoft.com/office/drawing/2014/main" id="{BF782417-E0EE-46A4-AFFC-9E1FED408C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2" name="Text Box 3">
          <a:extLst>
            <a:ext uri="{FF2B5EF4-FFF2-40B4-BE49-F238E27FC236}">
              <a16:creationId xmlns:a16="http://schemas.microsoft.com/office/drawing/2014/main" id="{6DEE1AE1-2AC9-4C33-874E-9B29F865A2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3" name="Text Box 3">
          <a:extLst>
            <a:ext uri="{FF2B5EF4-FFF2-40B4-BE49-F238E27FC236}">
              <a16:creationId xmlns:a16="http://schemas.microsoft.com/office/drawing/2014/main" id="{646B5A7A-F297-459E-A6B2-DE7220BB15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4" name="Text Box 3">
          <a:extLst>
            <a:ext uri="{FF2B5EF4-FFF2-40B4-BE49-F238E27FC236}">
              <a16:creationId xmlns:a16="http://schemas.microsoft.com/office/drawing/2014/main" id="{A9218A00-38F2-4957-A98F-916DBD98FC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5" name="Text Box 3">
          <a:extLst>
            <a:ext uri="{FF2B5EF4-FFF2-40B4-BE49-F238E27FC236}">
              <a16:creationId xmlns:a16="http://schemas.microsoft.com/office/drawing/2014/main" id="{49808DFF-9A21-48A1-9279-1AD2402E5D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6" name="Text Box 3">
          <a:extLst>
            <a:ext uri="{FF2B5EF4-FFF2-40B4-BE49-F238E27FC236}">
              <a16:creationId xmlns:a16="http://schemas.microsoft.com/office/drawing/2014/main" id="{BFE50CF8-12F6-4C6B-AF7B-087DB6CFC1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7" name="Text Box 3">
          <a:extLst>
            <a:ext uri="{FF2B5EF4-FFF2-40B4-BE49-F238E27FC236}">
              <a16:creationId xmlns:a16="http://schemas.microsoft.com/office/drawing/2014/main" id="{3292C6DA-0E1C-4822-AB22-85D4ACE1C1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8" name="Text Box 3">
          <a:extLst>
            <a:ext uri="{FF2B5EF4-FFF2-40B4-BE49-F238E27FC236}">
              <a16:creationId xmlns:a16="http://schemas.microsoft.com/office/drawing/2014/main" id="{53637BC0-1A6B-492C-AD74-4A4B327F4D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29" name="Text Box 3">
          <a:extLst>
            <a:ext uri="{FF2B5EF4-FFF2-40B4-BE49-F238E27FC236}">
              <a16:creationId xmlns:a16="http://schemas.microsoft.com/office/drawing/2014/main" id="{362D4F61-020A-496C-B990-2A8C9EBF05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0" name="Text Box 3">
          <a:extLst>
            <a:ext uri="{FF2B5EF4-FFF2-40B4-BE49-F238E27FC236}">
              <a16:creationId xmlns:a16="http://schemas.microsoft.com/office/drawing/2014/main" id="{68E782FD-5A89-4F99-8AED-9C3A664E62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1" name="Text Box 3">
          <a:extLst>
            <a:ext uri="{FF2B5EF4-FFF2-40B4-BE49-F238E27FC236}">
              <a16:creationId xmlns:a16="http://schemas.microsoft.com/office/drawing/2014/main" id="{04C3087F-C796-45BE-B3CA-EB639ADDDC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2" name="Text Box 3">
          <a:extLst>
            <a:ext uri="{FF2B5EF4-FFF2-40B4-BE49-F238E27FC236}">
              <a16:creationId xmlns:a16="http://schemas.microsoft.com/office/drawing/2014/main" id="{CE93A554-2508-477F-BC0A-E4D5DE39D3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3" name="Text Box 3">
          <a:extLst>
            <a:ext uri="{FF2B5EF4-FFF2-40B4-BE49-F238E27FC236}">
              <a16:creationId xmlns:a16="http://schemas.microsoft.com/office/drawing/2014/main" id="{D2DADC8A-C41B-49AC-BC65-2C632A3358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4" name="Text Box 3">
          <a:extLst>
            <a:ext uri="{FF2B5EF4-FFF2-40B4-BE49-F238E27FC236}">
              <a16:creationId xmlns:a16="http://schemas.microsoft.com/office/drawing/2014/main" id="{B0401F79-71F0-4E3F-9B3A-DB624E6022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5" name="Text Box 3">
          <a:extLst>
            <a:ext uri="{FF2B5EF4-FFF2-40B4-BE49-F238E27FC236}">
              <a16:creationId xmlns:a16="http://schemas.microsoft.com/office/drawing/2014/main" id="{0A3DDD42-42CC-4EFD-8583-1D8F20EF83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6" name="Text Box 3">
          <a:extLst>
            <a:ext uri="{FF2B5EF4-FFF2-40B4-BE49-F238E27FC236}">
              <a16:creationId xmlns:a16="http://schemas.microsoft.com/office/drawing/2014/main" id="{55369397-21A2-4DD0-B0D1-0F356D99BE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7" name="Text Box 3">
          <a:extLst>
            <a:ext uri="{FF2B5EF4-FFF2-40B4-BE49-F238E27FC236}">
              <a16:creationId xmlns:a16="http://schemas.microsoft.com/office/drawing/2014/main" id="{10A34192-34EA-4DE4-A082-4A1181C6A9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8" name="Text Box 3">
          <a:extLst>
            <a:ext uri="{FF2B5EF4-FFF2-40B4-BE49-F238E27FC236}">
              <a16:creationId xmlns:a16="http://schemas.microsoft.com/office/drawing/2014/main" id="{3B5E79BE-240C-4CB6-AAFA-186505A006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39" name="Text Box 3">
          <a:extLst>
            <a:ext uri="{FF2B5EF4-FFF2-40B4-BE49-F238E27FC236}">
              <a16:creationId xmlns:a16="http://schemas.microsoft.com/office/drawing/2014/main" id="{89322B1D-DA61-4FEB-9466-D697417C44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0" name="Text Box 3">
          <a:extLst>
            <a:ext uri="{FF2B5EF4-FFF2-40B4-BE49-F238E27FC236}">
              <a16:creationId xmlns:a16="http://schemas.microsoft.com/office/drawing/2014/main" id="{0609FF3B-ED0B-4434-9083-1C7F497944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1" name="Text Box 3">
          <a:extLst>
            <a:ext uri="{FF2B5EF4-FFF2-40B4-BE49-F238E27FC236}">
              <a16:creationId xmlns:a16="http://schemas.microsoft.com/office/drawing/2014/main" id="{041E5C95-5845-4488-8101-F483E2958A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2" name="Text Box 3">
          <a:extLst>
            <a:ext uri="{FF2B5EF4-FFF2-40B4-BE49-F238E27FC236}">
              <a16:creationId xmlns:a16="http://schemas.microsoft.com/office/drawing/2014/main" id="{49FBFD2A-9EB0-4A42-9853-2F1CFCEC28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3" name="Text Box 3">
          <a:extLst>
            <a:ext uri="{FF2B5EF4-FFF2-40B4-BE49-F238E27FC236}">
              <a16:creationId xmlns:a16="http://schemas.microsoft.com/office/drawing/2014/main" id="{6D6C863E-E4BA-4214-91F7-7758DDB3A9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4" name="Text Box 3">
          <a:extLst>
            <a:ext uri="{FF2B5EF4-FFF2-40B4-BE49-F238E27FC236}">
              <a16:creationId xmlns:a16="http://schemas.microsoft.com/office/drawing/2014/main" id="{52653A12-FC02-426B-8955-C1796A1222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5" name="Text Box 3">
          <a:extLst>
            <a:ext uri="{FF2B5EF4-FFF2-40B4-BE49-F238E27FC236}">
              <a16:creationId xmlns:a16="http://schemas.microsoft.com/office/drawing/2014/main" id="{61891843-4D4B-4DAD-9B3C-5FEA19B4AC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6" name="Text Box 3">
          <a:extLst>
            <a:ext uri="{FF2B5EF4-FFF2-40B4-BE49-F238E27FC236}">
              <a16:creationId xmlns:a16="http://schemas.microsoft.com/office/drawing/2014/main" id="{42969A6F-1423-4552-ADF4-B05EE8300E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7" name="Text Box 3">
          <a:extLst>
            <a:ext uri="{FF2B5EF4-FFF2-40B4-BE49-F238E27FC236}">
              <a16:creationId xmlns:a16="http://schemas.microsoft.com/office/drawing/2014/main" id="{73CFF686-A03C-40E8-82B5-E557790B87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8" name="Text Box 3">
          <a:extLst>
            <a:ext uri="{FF2B5EF4-FFF2-40B4-BE49-F238E27FC236}">
              <a16:creationId xmlns:a16="http://schemas.microsoft.com/office/drawing/2014/main" id="{961BB3E9-2465-4719-A494-72BA097D68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49" name="Text Box 3">
          <a:extLst>
            <a:ext uri="{FF2B5EF4-FFF2-40B4-BE49-F238E27FC236}">
              <a16:creationId xmlns:a16="http://schemas.microsoft.com/office/drawing/2014/main" id="{0D102ACF-1589-4F27-8669-6BA9AEB6A5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0" name="Text Box 3">
          <a:extLst>
            <a:ext uri="{FF2B5EF4-FFF2-40B4-BE49-F238E27FC236}">
              <a16:creationId xmlns:a16="http://schemas.microsoft.com/office/drawing/2014/main" id="{D3797F7D-2B9B-4C1F-B3BE-945700F8C4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1" name="Text Box 3">
          <a:extLst>
            <a:ext uri="{FF2B5EF4-FFF2-40B4-BE49-F238E27FC236}">
              <a16:creationId xmlns:a16="http://schemas.microsoft.com/office/drawing/2014/main" id="{62506110-56F6-4C19-9831-4A6BA7CDD2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2" name="Text Box 3">
          <a:extLst>
            <a:ext uri="{FF2B5EF4-FFF2-40B4-BE49-F238E27FC236}">
              <a16:creationId xmlns:a16="http://schemas.microsoft.com/office/drawing/2014/main" id="{69B2D15C-600F-4647-862F-07BBBAD4D4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3" name="Text Box 3">
          <a:extLst>
            <a:ext uri="{FF2B5EF4-FFF2-40B4-BE49-F238E27FC236}">
              <a16:creationId xmlns:a16="http://schemas.microsoft.com/office/drawing/2014/main" id="{A18E9F5D-2FDE-4FB8-98C9-A606EAD27F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4" name="Text Box 3">
          <a:extLst>
            <a:ext uri="{FF2B5EF4-FFF2-40B4-BE49-F238E27FC236}">
              <a16:creationId xmlns:a16="http://schemas.microsoft.com/office/drawing/2014/main" id="{1AB00EE0-A09C-47DF-AD7F-68AD8ACA15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5" name="Text Box 3">
          <a:extLst>
            <a:ext uri="{FF2B5EF4-FFF2-40B4-BE49-F238E27FC236}">
              <a16:creationId xmlns:a16="http://schemas.microsoft.com/office/drawing/2014/main" id="{75188D35-90D6-49E1-ACC1-977B86CE21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6" name="Text Box 3">
          <a:extLst>
            <a:ext uri="{FF2B5EF4-FFF2-40B4-BE49-F238E27FC236}">
              <a16:creationId xmlns:a16="http://schemas.microsoft.com/office/drawing/2014/main" id="{17EB114D-FA0A-444A-8796-17C44D21F3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7" name="Text Box 3">
          <a:extLst>
            <a:ext uri="{FF2B5EF4-FFF2-40B4-BE49-F238E27FC236}">
              <a16:creationId xmlns:a16="http://schemas.microsoft.com/office/drawing/2014/main" id="{B49B34B8-48AE-4C64-94BA-2C18BE00FC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8" name="Text Box 3">
          <a:extLst>
            <a:ext uri="{FF2B5EF4-FFF2-40B4-BE49-F238E27FC236}">
              <a16:creationId xmlns:a16="http://schemas.microsoft.com/office/drawing/2014/main" id="{24388D6E-E0DB-4828-A74C-39EF814A0E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59" name="Text Box 3">
          <a:extLst>
            <a:ext uri="{FF2B5EF4-FFF2-40B4-BE49-F238E27FC236}">
              <a16:creationId xmlns:a16="http://schemas.microsoft.com/office/drawing/2014/main" id="{96DF7C52-7C85-4F49-B39E-9DE428AAC5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0" name="Text Box 3">
          <a:extLst>
            <a:ext uri="{FF2B5EF4-FFF2-40B4-BE49-F238E27FC236}">
              <a16:creationId xmlns:a16="http://schemas.microsoft.com/office/drawing/2014/main" id="{3D068247-A886-41F3-A820-06EBF86B4D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1" name="Text Box 3">
          <a:extLst>
            <a:ext uri="{FF2B5EF4-FFF2-40B4-BE49-F238E27FC236}">
              <a16:creationId xmlns:a16="http://schemas.microsoft.com/office/drawing/2014/main" id="{C39B618C-A9A7-4C28-A8CC-B973D4B503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2" name="Text Box 3">
          <a:extLst>
            <a:ext uri="{FF2B5EF4-FFF2-40B4-BE49-F238E27FC236}">
              <a16:creationId xmlns:a16="http://schemas.microsoft.com/office/drawing/2014/main" id="{921246AD-D08C-4FAD-AB9A-C1BB4FCEE7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3" name="Text Box 3">
          <a:extLst>
            <a:ext uri="{FF2B5EF4-FFF2-40B4-BE49-F238E27FC236}">
              <a16:creationId xmlns:a16="http://schemas.microsoft.com/office/drawing/2014/main" id="{C29E02C1-CEC7-4D3F-B771-E93A33B5AE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4" name="Text Box 3">
          <a:extLst>
            <a:ext uri="{FF2B5EF4-FFF2-40B4-BE49-F238E27FC236}">
              <a16:creationId xmlns:a16="http://schemas.microsoft.com/office/drawing/2014/main" id="{AD8D7C42-86B9-4B14-AFC7-307428CCC0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5" name="Text Box 3">
          <a:extLst>
            <a:ext uri="{FF2B5EF4-FFF2-40B4-BE49-F238E27FC236}">
              <a16:creationId xmlns:a16="http://schemas.microsoft.com/office/drawing/2014/main" id="{B4972A5E-1B5D-4C19-BB39-153CD8400C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6" name="Text Box 3">
          <a:extLst>
            <a:ext uri="{FF2B5EF4-FFF2-40B4-BE49-F238E27FC236}">
              <a16:creationId xmlns:a16="http://schemas.microsoft.com/office/drawing/2014/main" id="{83A0377A-3AC2-4208-8F33-A572D7D44A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7" name="Text Box 3">
          <a:extLst>
            <a:ext uri="{FF2B5EF4-FFF2-40B4-BE49-F238E27FC236}">
              <a16:creationId xmlns:a16="http://schemas.microsoft.com/office/drawing/2014/main" id="{727A0AD2-EBB4-4D37-A26A-2A8E9A78E8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8" name="Text Box 3">
          <a:extLst>
            <a:ext uri="{FF2B5EF4-FFF2-40B4-BE49-F238E27FC236}">
              <a16:creationId xmlns:a16="http://schemas.microsoft.com/office/drawing/2014/main" id="{08A7E579-38FB-4D5A-A96E-64AA452C26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69" name="Text Box 3">
          <a:extLst>
            <a:ext uri="{FF2B5EF4-FFF2-40B4-BE49-F238E27FC236}">
              <a16:creationId xmlns:a16="http://schemas.microsoft.com/office/drawing/2014/main" id="{3478BA13-9F8D-4621-8C7D-CFFA0E9DB0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0" name="Text Box 3">
          <a:extLst>
            <a:ext uri="{FF2B5EF4-FFF2-40B4-BE49-F238E27FC236}">
              <a16:creationId xmlns:a16="http://schemas.microsoft.com/office/drawing/2014/main" id="{70171A2B-7C52-483F-8E97-881EE336BB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1" name="Text Box 3">
          <a:extLst>
            <a:ext uri="{FF2B5EF4-FFF2-40B4-BE49-F238E27FC236}">
              <a16:creationId xmlns:a16="http://schemas.microsoft.com/office/drawing/2014/main" id="{1FAC905C-1450-4617-AE05-E3ACE9C99B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2" name="Text Box 3">
          <a:extLst>
            <a:ext uri="{FF2B5EF4-FFF2-40B4-BE49-F238E27FC236}">
              <a16:creationId xmlns:a16="http://schemas.microsoft.com/office/drawing/2014/main" id="{400F6864-F2A5-459E-AC4C-5F37EB7BF6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3" name="Text Box 3">
          <a:extLst>
            <a:ext uri="{FF2B5EF4-FFF2-40B4-BE49-F238E27FC236}">
              <a16:creationId xmlns:a16="http://schemas.microsoft.com/office/drawing/2014/main" id="{BB7E974E-C9B4-4347-BD43-4A5DD357DB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4" name="Text Box 3">
          <a:extLst>
            <a:ext uri="{FF2B5EF4-FFF2-40B4-BE49-F238E27FC236}">
              <a16:creationId xmlns:a16="http://schemas.microsoft.com/office/drawing/2014/main" id="{25CE62B7-38D0-41DA-BE95-9065341C52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5" name="Text Box 3">
          <a:extLst>
            <a:ext uri="{FF2B5EF4-FFF2-40B4-BE49-F238E27FC236}">
              <a16:creationId xmlns:a16="http://schemas.microsoft.com/office/drawing/2014/main" id="{1ACD19D5-C315-40E6-987B-68B585852C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6" name="Text Box 3">
          <a:extLst>
            <a:ext uri="{FF2B5EF4-FFF2-40B4-BE49-F238E27FC236}">
              <a16:creationId xmlns:a16="http://schemas.microsoft.com/office/drawing/2014/main" id="{8D6F74AB-881C-4B89-8221-3BFCBC4ABC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7" name="Text Box 3">
          <a:extLst>
            <a:ext uri="{FF2B5EF4-FFF2-40B4-BE49-F238E27FC236}">
              <a16:creationId xmlns:a16="http://schemas.microsoft.com/office/drawing/2014/main" id="{50E85FEC-5705-4831-B247-CDB97E0E9C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8" name="Text Box 3">
          <a:extLst>
            <a:ext uri="{FF2B5EF4-FFF2-40B4-BE49-F238E27FC236}">
              <a16:creationId xmlns:a16="http://schemas.microsoft.com/office/drawing/2014/main" id="{35EDBEEE-1652-45BA-9206-78C849D964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79" name="Text Box 3">
          <a:extLst>
            <a:ext uri="{FF2B5EF4-FFF2-40B4-BE49-F238E27FC236}">
              <a16:creationId xmlns:a16="http://schemas.microsoft.com/office/drawing/2014/main" id="{EB9A97E4-9E42-48EF-987B-5760CCDCD4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0" name="Text Box 3">
          <a:extLst>
            <a:ext uri="{FF2B5EF4-FFF2-40B4-BE49-F238E27FC236}">
              <a16:creationId xmlns:a16="http://schemas.microsoft.com/office/drawing/2014/main" id="{F50F84FD-55C7-41C0-A327-23E09376D8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1" name="Text Box 3">
          <a:extLst>
            <a:ext uri="{FF2B5EF4-FFF2-40B4-BE49-F238E27FC236}">
              <a16:creationId xmlns:a16="http://schemas.microsoft.com/office/drawing/2014/main" id="{629405D7-F251-467E-ABE8-099C32E677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2" name="Text Box 3">
          <a:extLst>
            <a:ext uri="{FF2B5EF4-FFF2-40B4-BE49-F238E27FC236}">
              <a16:creationId xmlns:a16="http://schemas.microsoft.com/office/drawing/2014/main" id="{B890CB7D-F7AC-4CEC-87B5-4195FB81DB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3" name="Text Box 3">
          <a:extLst>
            <a:ext uri="{FF2B5EF4-FFF2-40B4-BE49-F238E27FC236}">
              <a16:creationId xmlns:a16="http://schemas.microsoft.com/office/drawing/2014/main" id="{171C5DED-3490-4F47-81BA-B2FCCF33A1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4" name="Text Box 3">
          <a:extLst>
            <a:ext uri="{FF2B5EF4-FFF2-40B4-BE49-F238E27FC236}">
              <a16:creationId xmlns:a16="http://schemas.microsoft.com/office/drawing/2014/main" id="{F512BA26-99AA-4957-8A42-4813BF198A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5" name="Text Box 3">
          <a:extLst>
            <a:ext uri="{FF2B5EF4-FFF2-40B4-BE49-F238E27FC236}">
              <a16:creationId xmlns:a16="http://schemas.microsoft.com/office/drawing/2014/main" id="{BD50D65B-9FC4-45F9-9698-C06F381A28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6" name="Text Box 3">
          <a:extLst>
            <a:ext uri="{FF2B5EF4-FFF2-40B4-BE49-F238E27FC236}">
              <a16:creationId xmlns:a16="http://schemas.microsoft.com/office/drawing/2014/main" id="{6698468B-C5BB-458F-82EF-22CE3F1C21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7" name="Text Box 3">
          <a:extLst>
            <a:ext uri="{FF2B5EF4-FFF2-40B4-BE49-F238E27FC236}">
              <a16:creationId xmlns:a16="http://schemas.microsoft.com/office/drawing/2014/main" id="{4EE2AE70-11B9-4C33-954E-572A66D16D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8" name="Text Box 3">
          <a:extLst>
            <a:ext uri="{FF2B5EF4-FFF2-40B4-BE49-F238E27FC236}">
              <a16:creationId xmlns:a16="http://schemas.microsoft.com/office/drawing/2014/main" id="{2676D257-4E9B-4F2B-BB86-EC6C10ED13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89" name="Text Box 3">
          <a:extLst>
            <a:ext uri="{FF2B5EF4-FFF2-40B4-BE49-F238E27FC236}">
              <a16:creationId xmlns:a16="http://schemas.microsoft.com/office/drawing/2014/main" id="{57518BCC-6AAB-4331-889D-83E5BA5A1E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0" name="Text Box 3">
          <a:extLst>
            <a:ext uri="{FF2B5EF4-FFF2-40B4-BE49-F238E27FC236}">
              <a16:creationId xmlns:a16="http://schemas.microsoft.com/office/drawing/2014/main" id="{4A088E9B-5B42-425E-8F33-7F5B0A9E45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1" name="Text Box 3">
          <a:extLst>
            <a:ext uri="{FF2B5EF4-FFF2-40B4-BE49-F238E27FC236}">
              <a16:creationId xmlns:a16="http://schemas.microsoft.com/office/drawing/2014/main" id="{97575474-0371-4894-AA21-F3BE7E61B1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2" name="Text Box 3">
          <a:extLst>
            <a:ext uri="{FF2B5EF4-FFF2-40B4-BE49-F238E27FC236}">
              <a16:creationId xmlns:a16="http://schemas.microsoft.com/office/drawing/2014/main" id="{951097B0-EFFB-488D-9CAA-F5BB5140AC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3" name="Text Box 3">
          <a:extLst>
            <a:ext uri="{FF2B5EF4-FFF2-40B4-BE49-F238E27FC236}">
              <a16:creationId xmlns:a16="http://schemas.microsoft.com/office/drawing/2014/main" id="{D52A888C-7915-43DE-B36A-9AD80DDC59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4" name="Text Box 3">
          <a:extLst>
            <a:ext uri="{FF2B5EF4-FFF2-40B4-BE49-F238E27FC236}">
              <a16:creationId xmlns:a16="http://schemas.microsoft.com/office/drawing/2014/main" id="{A11406E5-DDAD-4A8A-A244-4407868EE2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5" name="Text Box 3">
          <a:extLst>
            <a:ext uri="{FF2B5EF4-FFF2-40B4-BE49-F238E27FC236}">
              <a16:creationId xmlns:a16="http://schemas.microsoft.com/office/drawing/2014/main" id="{16AF67B4-9B31-4A61-8D47-50F1FE93DA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6" name="Text Box 3">
          <a:extLst>
            <a:ext uri="{FF2B5EF4-FFF2-40B4-BE49-F238E27FC236}">
              <a16:creationId xmlns:a16="http://schemas.microsoft.com/office/drawing/2014/main" id="{D793A35F-AC8F-4629-8BAE-E4263276EC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7" name="Text Box 3">
          <a:extLst>
            <a:ext uri="{FF2B5EF4-FFF2-40B4-BE49-F238E27FC236}">
              <a16:creationId xmlns:a16="http://schemas.microsoft.com/office/drawing/2014/main" id="{BE92D76A-8D8A-4CF1-876F-D276C4A8BF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8" name="Text Box 3">
          <a:extLst>
            <a:ext uri="{FF2B5EF4-FFF2-40B4-BE49-F238E27FC236}">
              <a16:creationId xmlns:a16="http://schemas.microsoft.com/office/drawing/2014/main" id="{8502900E-441A-4886-8E55-2694AF7056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799" name="Text Box 3">
          <a:extLst>
            <a:ext uri="{FF2B5EF4-FFF2-40B4-BE49-F238E27FC236}">
              <a16:creationId xmlns:a16="http://schemas.microsoft.com/office/drawing/2014/main" id="{A4131900-E5B4-42B2-92F9-CA7F777B17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0" name="Text Box 3">
          <a:extLst>
            <a:ext uri="{FF2B5EF4-FFF2-40B4-BE49-F238E27FC236}">
              <a16:creationId xmlns:a16="http://schemas.microsoft.com/office/drawing/2014/main" id="{67BF7CA0-0874-4713-9E4A-DD87A76BA3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1" name="Text Box 3">
          <a:extLst>
            <a:ext uri="{FF2B5EF4-FFF2-40B4-BE49-F238E27FC236}">
              <a16:creationId xmlns:a16="http://schemas.microsoft.com/office/drawing/2014/main" id="{0FA9DE07-E4F6-4A1E-9BD3-035FAE3DF8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2" name="Text Box 3">
          <a:extLst>
            <a:ext uri="{FF2B5EF4-FFF2-40B4-BE49-F238E27FC236}">
              <a16:creationId xmlns:a16="http://schemas.microsoft.com/office/drawing/2014/main" id="{82351A3C-2AD9-4F84-AFDD-3530C1CC76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3" name="Text Box 3">
          <a:extLst>
            <a:ext uri="{FF2B5EF4-FFF2-40B4-BE49-F238E27FC236}">
              <a16:creationId xmlns:a16="http://schemas.microsoft.com/office/drawing/2014/main" id="{C2A7C26A-FDD9-4978-9FAD-0306BCB5FB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4" name="Text Box 3">
          <a:extLst>
            <a:ext uri="{FF2B5EF4-FFF2-40B4-BE49-F238E27FC236}">
              <a16:creationId xmlns:a16="http://schemas.microsoft.com/office/drawing/2014/main" id="{5127B564-779F-42C8-9134-3A8992B1A3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5" name="Text Box 3">
          <a:extLst>
            <a:ext uri="{FF2B5EF4-FFF2-40B4-BE49-F238E27FC236}">
              <a16:creationId xmlns:a16="http://schemas.microsoft.com/office/drawing/2014/main" id="{F92DC748-83CF-4C54-9AC8-9852616FCD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6" name="Text Box 3">
          <a:extLst>
            <a:ext uri="{FF2B5EF4-FFF2-40B4-BE49-F238E27FC236}">
              <a16:creationId xmlns:a16="http://schemas.microsoft.com/office/drawing/2014/main" id="{E663A143-6223-4D33-8850-A00E1A6576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7" name="Text Box 3">
          <a:extLst>
            <a:ext uri="{FF2B5EF4-FFF2-40B4-BE49-F238E27FC236}">
              <a16:creationId xmlns:a16="http://schemas.microsoft.com/office/drawing/2014/main" id="{741C3F33-5527-4A81-9179-3D15BFF2C1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8" name="Text Box 3">
          <a:extLst>
            <a:ext uri="{FF2B5EF4-FFF2-40B4-BE49-F238E27FC236}">
              <a16:creationId xmlns:a16="http://schemas.microsoft.com/office/drawing/2014/main" id="{BB05E583-DC21-49B9-B6BD-DAE126F299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09" name="Text Box 3">
          <a:extLst>
            <a:ext uri="{FF2B5EF4-FFF2-40B4-BE49-F238E27FC236}">
              <a16:creationId xmlns:a16="http://schemas.microsoft.com/office/drawing/2014/main" id="{A21A8E3A-B244-4DB3-8C68-17CFFB215B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0" name="Text Box 3">
          <a:extLst>
            <a:ext uri="{FF2B5EF4-FFF2-40B4-BE49-F238E27FC236}">
              <a16:creationId xmlns:a16="http://schemas.microsoft.com/office/drawing/2014/main" id="{885AB9D3-3648-4720-A075-99D7F543F1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1" name="Text Box 3">
          <a:extLst>
            <a:ext uri="{FF2B5EF4-FFF2-40B4-BE49-F238E27FC236}">
              <a16:creationId xmlns:a16="http://schemas.microsoft.com/office/drawing/2014/main" id="{BA400393-8DFD-4365-AE4D-DA2FEC460B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2" name="Text Box 3">
          <a:extLst>
            <a:ext uri="{FF2B5EF4-FFF2-40B4-BE49-F238E27FC236}">
              <a16:creationId xmlns:a16="http://schemas.microsoft.com/office/drawing/2014/main" id="{09935BFC-522E-4710-B03E-ED0C55DE73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3" name="Text Box 3">
          <a:extLst>
            <a:ext uri="{FF2B5EF4-FFF2-40B4-BE49-F238E27FC236}">
              <a16:creationId xmlns:a16="http://schemas.microsoft.com/office/drawing/2014/main" id="{7A9BBB57-AC88-423D-A8CE-9BB2C287E5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4" name="Text Box 3">
          <a:extLst>
            <a:ext uri="{FF2B5EF4-FFF2-40B4-BE49-F238E27FC236}">
              <a16:creationId xmlns:a16="http://schemas.microsoft.com/office/drawing/2014/main" id="{B61E7DFA-5EA0-41F2-990F-6BDAF4F09B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5" name="Text Box 3">
          <a:extLst>
            <a:ext uri="{FF2B5EF4-FFF2-40B4-BE49-F238E27FC236}">
              <a16:creationId xmlns:a16="http://schemas.microsoft.com/office/drawing/2014/main" id="{600453F9-AF0A-4F3C-AFFE-5761C0509D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6" name="Text Box 3">
          <a:extLst>
            <a:ext uri="{FF2B5EF4-FFF2-40B4-BE49-F238E27FC236}">
              <a16:creationId xmlns:a16="http://schemas.microsoft.com/office/drawing/2014/main" id="{4AF91D76-A778-44A4-BF43-3F17F27AC9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7" name="Text Box 3">
          <a:extLst>
            <a:ext uri="{FF2B5EF4-FFF2-40B4-BE49-F238E27FC236}">
              <a16:creationId xmlns:a16="http://schemas.microsoft.com/office/drawing/2014/main" id="{E21FBE4B-394D-41DD-A99E-4FDFE9E33B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8" name="Text Box 3">
          <a:extLst>
            <a:ext uri="{FF2B5EF4-FFF2-40B4-BE49-F238E27FC236}">
              <a16:creationId xmlns:a16="http://schemas.microsoft.com/office/drawing/2014/main" id="{2661E405-294F-4DD2-95A0-046A270774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19" name="Text Box 3">
          <a:extLst>
            <a:ext uri="{FF2B5EF4-FFF2-40B4-BE49-F238E27FC236}">
              <a16:creationId xmlns:a16="http://schemas.microsoft.com/office/drawing/2014/main" id="{00A29AC7-DCBB-4437-A2FA-D110F99604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0" name="Text Box 3">
          <a:extLst>
            <a:ext uri="{FF2B5EF4-FFF2-40B4-BE49-F238E27FC236}">
              <a16:creationId xmlns:a16="http://schemas.microsoft.com/office/drawing/2014/main" id="{602E618A-A8D4-470C-B9A3-16718F73E0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1" name="Text Box 3">
          <a:extLst>
            <a:ext uri="{FF2B5EF4-FFF2-40B4-BE49-F238E27FC236}">
              <a16:creationId xmlns:a16="http://schemas.microsoft.com/office/drawing/2014/main" id="{F7C6DAFB-86E7-4C4C-B8BB-CA4AB776DF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2" name="Text Box 3">
          <a:extLst>
            <a:ext uri="{FF2B5EF4-FFF2-40B4-BE49-F238E27FC236}">
              <a16:creationId xmlns:a16="http://schemas.microsoft.com/office/drawing/2014/main" id="{3E2B07B9-EDA0-4E78-BA10-F1FF8EBC51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3" name="Text Box 3">
          <a:extLst>
            <a:ext uri="{FF2B5EF4-FFF2-40B4-BE49-F238E27FC236}">
              <a16:creationId xmlns:a16="http://schemas.microsoft.com/office/drawing/2014/main" id="{C6EF1C6A-064D-4EB9-9B06-140B066AC7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4" name="Text Box 3">
          <a:extLst>
            <a:ext uri="{FF2B5EF4-FFF2-40B4-BE49-F238E27FC236}">
              <a16:creationId xmlns:a16="http://schemas.microsoft.com/office/drawing/2014/main" id="{9A96F838-41EE-4401-8311-ED3900289F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5" name="Text Box 3">
          <a:extLst>
            <a:ext uri="{FF2B5EF4-FFF2-40B4-BE49-F238E27FC236}">
              <a16:creationId xmlns:a16="http://schemas.microsoft.com/office/drawing/2014/main" id="{3F2644CE-FA55-4915-9DC1-5FDBCA3CB2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6" name="Text Box 3">
          <a:extLst>
            <a:ext uri="{FF2B5EF4-FFF2-40B4-BE49-F238E27FC236}">
              <a16:creationId xmlns:a16="http://schemas.microsoft.com/office/drawing/2014/main" id="{58495EB0-061F-4D68-B0C2-9CE7D75863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7" name="Text Box 3">
          <a:extLst>
            <a:ext uri="{FF2B5EF4-FFF2-40B4-BE49-F238E27FC236}">
              <a16:creationId xmlns:a16="http://schemas.microsoft.com/office/drawing/2014/main" id="{63514C96-531B-4B19-B6B5-9EDDD8B83F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8" name="Text Box 3">
          <a:extLst>
            <a:ext uri="{FF2B5EF4-FFF2-40B4-BE49-F238E27FC236}">
              <a16:creationId xmlns:a16="http://schemas.microsoft.com/office/drawing/2014/main" id="{AA2FE34F-682B-456D-90A1-A29F994D37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29" name="Text Box 3">
          <a:extLst>
            <a:ext uri="{FF2B5EF4-FFF2-40B4-BE49-F238E27FC236}">
              <a16:creationId xmlns:a16="http://schemas.microsoft.com/office/drawing/2014/main" id="{79CB5A51-1884-4D63-819F-FA526DBC13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0" name="Text Box 3">
          <a:extLst>
            <a:ext uri="{FF2B5EF4-FFF2-40B4-BE49-F238E27FC236}">
              <a16:creationId xmlns:a16="http://schemas.microsoft.com/office/drawing/2014/main" id="{F76843BF-E87E-4274-878B-878FAF2A87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1" name="Text Box 3">
          <a:extLst>
            <a:ext uri="{FF2B5EF4-FFF2-40B4-BE49-F238E27FC236}">
              <a16:creationId xmlns:a16="http://schemas.microsoft.com/office/drawing/2014/main" id="{5492EFF2-9028-439E-9297-0EFBFDD87F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2" name="Text Box 3">
          <a:extLst>
            <a:ext uri="{FF2B5EF4-FFF2-40B4-BE49-F238E27FC236}">
              <a16:creationId xmlns:a16="http://schemas.microsoft.com/office/drawing/2014/main" id="{441BFA6B-A44B-4DF9-9A86-DF83DC7F8E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3" name="Text Box 3">
          <a:extLst>
            <a:ext uri="{FF2B5EF4-FFF2-40B4-BE49-F238E27FC236}">
              <a16:creationId xmlns:a16="http://schemas.microsoft.com/office/drawing/2014/main" id="{5D03EDD2-BAF6-4CCF-AF21-B169F56A15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4" name="Text Box 3">
          <a:extLst>
            <a:ext uri="{FF2B5EF4-FFF2-40B4-BE49-F238E27FC236}">
              <a16:creationId xmlns:a16="http://schemas.microsoft.com/office/drawing/2014/main" id="{E552B25C-F9E4-421C-B2BD-A14CBDD684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5" name="Text Box 3">
          <a:extLst>
            <a:ext uri="{FF2B5EF4-FFF2-40B4-BE49-F238E27FC236}">
              <a16:creationId xmlns:a16="http://schemas.microsoft.com/office/drawing/2014/main" id="{45B44DA8-48B4-4B86-878C-D990F7F603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6" name="Text Box 3">
          <a:extLst>
            <a:ext uri="{FF2B5EF4-FFF2-40B4-BE49-F238E27FC236}">
              <a16:creationId xmlns:a16="http://schemas.microsoft.com/office/drawing/2014/main" id="{95FACB65-43F7-4AC1-839E-94E33FDC39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7" name="Text Box 3">
          <a:extLst>
            <a:ext uri="{FF2B5EF4-FFF2-40B4-BE49-F238E27FC236}">
              <a16:creationId xmlns:a16="http://schemas.microsoft.com/office/drawing/2014/main" id="{C6F7161E-13DB-41D0-963E-6944530273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8" name="Text Box 3">
          <a:extLst>
            <a:ext uri="{FF2B5EF4-FFF2-40B4-BE49-F238E27FC236}">
              <a16:creationId xmlns:a16="http://schemas.microsoft.com/office/drawing/2014/main" id="{7506A3FC-C5DC-4C17-91E7-4A40F96D02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39" name="Text Box 3">
          <a:extLst>
            <a:ext uri="{FF2B5EF4-FFF2-40B4-BE49-F238E27FC236}">
              <a16:creationId xmlns:a16="http://schemas.microsoft.com/office/drawing/2014/main" id="{A334F6AE-FE14-4D90-B494-151142878A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0" name="Text Box 3">
          <a:extLst>
            <a:ext uri="{FF2B5EF4-FFF2-40B4-BE49-F238E27FC236}">
              <a16:creationId xmlns:a16="http://schemas.microsoft.com/office/drawing/2014/main" id="{5D80D944-6902-4924-A736-9B110F8372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1" name="Text Box 3">
          <a:extLst>
            <a:ext uri="{FF2B5EF4-FFF2-40B4-BE49-F238E27FC236}">
              <a16:creationId xmlns:a16="http://schemas.microsoft.com/office/drawing/2014/main" id="{CA3F544E-71D0-438A-AD6E-130D017DE3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2" name="Text Box 3">
          <a:extLst>
            <a:ext uri="{FF2B5EF4-FFF2-40B4-BE49-F238E27FC236}">
              <a16:creationId xmlns:a16="http://schemas.microsoft.com/office/drawing/2014/main" id="{49E9B4D1-ED40-4BBA-BE8C-D8AC3723EF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3" name="Text Box 3">
          <a:extLst>
            <a:ext uri="{FF2B5EF4-FFF2-40B4-BE49-F238E27FC236}">
              <a16:creationId xmlns:a16="http://schemas.microsoft.com/office/drawing/2014/main" id="{9710CFEA-A417-403B-9A33-2E769AD0C0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4" name="Text Box 3">
          <a:extLst>
            <a:ext uri="{FF2B5EF4-FFF2-40B4-BE49-F238E27FC236}">
              <a16:creationId xmlns:a16="http://schemas.microsoft.com/office/drawing/2014/main" id="{11C7A933-D6EC-4AC1-AA47-AFF0F98FAB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5" name="Text Box 3">
          <a:extLst>
            <a:ext uri="{FF2B5EF4-FFF2-40B4-BE49-F238E27FC236}">
              <a16:creationId xmlns:a16="http://schemas.microsoft.com/office/drawing/2014/main" id="{1E2C9FDD-7567-416B-BFC9-6A5102A02B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6" name="Text Box 3">
          <a:extLst>
            <a:ext uri="{FF2B5EF4-FFF2-40B4-BE49-F238E27FC236}">
              <a16:creationId xmlns:a16="http://schemas.microsoft.com/office/drawing/2014/main" id="{D7D80215-0958-493B-B0E2-D59E6F79F2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7" name="Text Box 3">
          <a:extLst>
            <a:ext uri="{FF2B5EF4-FFF2-40B4-BE49-F238E27FC236}">
              <a16:creationId xmlns:a16="http://schemas.microsoft.com/office/drawing/2014/main" id="{01625A06-FC88-417A-9727-420946C378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8" name="Text Box 3">
          <a:extLst>
            <a:ext uri="{FF2B5EF4-FFF2-40B4-BE49-F238E27FC236}">
              <a16:creationId xmlns:a16="http://schemas.microsoft.com/office/drawing/2014/main" id="{9C44D8BA-5ABA-468A-A47C-9F6B2C0344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49" name="Text Box 3">
          <a:extLst>
            <a:ext uri="{FF2B5EF4-FFF2-40B4-BE49-F238E27FC236}">
              <a16:creationId xmlns:a16="http://schemas.microsoft.com/office/drawing/2014/main" id="{1C2F18A9-A3BF-4576-AAF5-627C97A436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0" name="Text Box 3">
          <a:extLst>
            <a:ext uri="{FF2B5EF4-FFF2-40B4-BE49-F238E27FC236}">
              <a16:creationId xmlns:a16="http://schemas.microsoft.com/office/drawing/2014/main" id="{10A93377-6127-4385-A8B0-A93FDADDF5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1" name="Text Box 3">
          <a:extLst>
            <a:ext uri="{FF2B5EF4-FFF2-40B4-BE49-F238E27FC236}">
              <a16:creationId xmlns:a16="http://schemas.microsoft.com/office/drawing/2014/main" id="{79FDA0DC-3311-4D81-8362-2002D603BA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2" name="Text Box 3">
          <a:extLst>
            <a:ext uri="{FF2B5EF4-FFF2-40B4-BE49-F238E27FC236}">
              <a16:creationId xmlns:a16="http://schemas.microsoft.com/office/drawing/2014/main" id="{EC72914C-4B23-4DE0-91D0-1A4F536876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3" name="Text Box 3">
          <a:extLst>
            <a:ext uri="{FF2B5EF4-FFF2-40B4-BE49-F238E27FC236}">
              <a16:creationId xmlns:a16="http://schemas.microsoft.com/office/drawing/2014/main" id="{81FC0A75-FD02-42F1-80C0-D4E366CD7F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4" name="Text Box 3">
          <a:extLst>
            <a:ext uri="{FF2B5EF4-FFF2-40B4-BE49-F238E27FC236}">
              <a16:creationId xmlns:a16="http://schemas.microsoft.com/office/drawing/2014/main" id="{63503143-641D-4FAF-A6F9-048964ECFF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5" name="Text Box 3">
          <a:extLst>
            <a:ext uri="{FF2B5EF4-FFF2-40B4-BE49-F238E27FC236}">
              <a16:creationId xmlns:a16="http://schemas.microsoft.com/office/drawing/2014/main" id="{26199362-61F1-42B6-B59C-9F77BC2AF5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6" name="Text Box 3">
          <a:extLst>
            <a:ext uri="{FF2B5EF4-FFF2-40B4-BE49-F238E27FC236}">
              <a16:creationId xmlns:a16="http://schemas.microsoft.com/office/drawing/2014/main" id="{28271621-847E-4080-8916-48BBBF021A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7" name="Text Box 3">
          <a:extLst>
            <a:ext uri="{FF2B5EF4-FFF2-40B4-BE49-F238E27FC236}">
              <a16:creationId xmlns:a16="http://schemas.microsoft.com/office/drawing/2014/main" id="{BCA3BF3E-EE17-4E7C-AC9B-436F1566E1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8" name="Text Box 3">
          <a:extLst>
            <a:ext uri="{FF2B5EF4-FFF2-40B4-BE49-F238E27FC236}">
              <a16:creationId xmlns:a16="http://schemas.microsoft.com/office/drawing/2014/main" id="{2DD5CB78-53C8-49F5-8FAF-D7E7FD9839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59" name="Text Box 3">
          <a:extLst>
            <a:ext uri="{FF2B5EF4-FFF2-40B4-BE49-F238E27FC236}">
              <a16:creationId xmlns:a16="http://schemas.microsoft.com/office/drawing/2014/main" id="{F87D2B70-1C20-4366-9CF0-9F061521B8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0" name="Text Box 3">
          <a:extLst>
            <a:ext uri="{FF2B5EF4-FFF2-40B4-BE49-F238E27FC236}">
              <a16:creationId xmlns:a16="http://schemas.microsoft.com/office/drawing/2014/main" id="{1D18886F-1A2F-482B-B1CF-4FA950AEDA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1" name="Text Box 3">
          <a:extLst>
            <a:ext uri="{FF2B5EF4-FFF2-40B4-BE49-F238E27FC236}">
              <a16:creationId xmlns:a16="http://schemas.microsoft.com/office/drawing/2014/main" id="{9F07FEFF-4A6C-4248-B18E-697C41A5C2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2" name="Text Box 3">
          <a:extLst>
            <a:ext uri="{FF2B5EF4-FFF2-40B4-BE49-F238E27FC236}">
              <a16:creationId xmlns:a16="http://schemas.microsoft.com/office/drawing/2014/main" id="{546761AD-42A5-437F-A03D-3B7334E9D5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3" name="Text Box 3">
          <a:extLst>
            <a:ext uri="{FF2B5EF4-FFF2-40B4-BE49-F238E27FC236}">
              <a16:creationId xmlns:a16="http://schemas.microsoft.com/office/drawing/2014/main" id="{07495565-C07D-424F-B8AA-5A01C7ED37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4" name="Text Box 3">
          <a:extLst>
            <a:ext uri="{FF2B5EF4-FFF2-40B4-BE49-F238E27FC236}">
              <a16:creationId xmlns:a16="http://schemas.microsoft.com/office/drawing/2014/main" id="{88F97574-2E88-4C71-8EDC-B8535D885E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5" name="Text Box 3">
          <a:extLst>
            <a:ext uri="{FF2B5EF4-FFF2-40B4-BE49-F238E27FC236}">
              <a16:creationId xmlns:a16="http://schemas.microsoft.com/office/drawing/2014/main" id="{B075C963-8226-43F1-8F7E-D3E4EA0295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6" name="Text Box 3">
          <a:extLst>
            <a:ext uri="{FF2B5EF4-FFF2-40B4-BE49-F238E27FC236}">
              <a16:creationId xmlns:a16="http://schemas.microsoft.com/office/drawing/2014/main" id="{06074D58-3C0C-4DD6-83C7-926CD3D840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7" name="Text Box 3">
          <a:extLst>
            <a:ext uri="{FF2B5EF4-FFF2-40B4-BE49-F238E27FC236}">
              <a16:creationId xmlns:a16="http://schemas.microsoft.com/office/drawing/2014/main" id="{C4DDD3CA-97D9-4E71-B72B-6A5B7FAFCA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8" name="Text Box 3">
          <a:extLst>
            <a:ext uri="{FF2B5EF4-FFF2-40B4-BE49-F238E27FC236}">
              <a16:creationId xmlns:a16="http://schemas.microsoft.com/office/drawing/2014/main" id="{FD44D46B-DC75-417D-A1F3-3B4FD882DA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69" name="Text Box 3">
          <a:extLst>
            <a:ext uri="{FF2B5EF4-FFF2-40B4-BE49-F238E27FC236}">
              <a16:creationId xmlns:a16="http://schemas.microsoft.com/office/drawing/2014/main" id="{56B00670-A54C-4F44-B409-EF8FA8CB89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0" name="Text Box 3">
          <a:extLst>
            <a:ext uri="{FF2B5EF4-FFF2-40B4-BE49-F238E27FC236}">
              <a16:creationId xmlns:a16="http://schemas.microsoft.com/office/drawing/2014/main" id="{1F99AE87-6561-4F4A-A2BA-1BD3B28301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1" name="Text Box 3">
          <a:extLst>
            <a:ext uri="{FF2B5EF4-FFF2-40B4-BE49-F238E27FC236}">
              <a16:creationId xmlns:a16="http://schemas.microsoft.com/office/drawing/2014/main" id="{92BF55E7-3623-4FB5-92AC-CE2964C180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2" name="Text Box 3">
          <a:extLst>
            <a:ext uri="{FF2B5EF4-FFF2-40B4-BE49-F238E27FC236}">
              <a16:creationId xmlns:a16="http://schemas.microsoft.com/office/drawing/2014/main" id="{68AC0EDA-1678-4364-B1E7-4203A80BE9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3" name="Text Box 3">
          <a:extLst>
            <a:ext uri="{FF2B5EF4-FFF2-40B4-BE49-F238E27FC236}">
              <a16:creationId xmlns:a16="http://schemas.microsoft.com/office/drawing/2014/main" id="{7CE29DBF-7013-44DC-BDBC-BFD5C26A44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4" name="Text Box 3">
          <a:extLst>
            <a:ext uri="{FF2B5EF4-FFF2-40B4-BE49-F238E27FC236}">
              <a16:creationId xmlns:a16="http://schemas.microsoft.com/office/drawing/2014/main" id="{0A02F90D-C2C4-4E14-A3DA-1CA6B96E20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5" name="Text Box 3">
          <a:extLst>
            <a:ext uri="{FF2B5EF4-FFF2-40B4-BE49-F238E27FC236}">
              <a16:creationId xmlns:a16="http://schemas.microsoft.com/office/drawing/2014/main" id="{1053B888-55AB-49C9-81A2-024ADAD331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6" name="Text Box 3">
          <a:extLst>
            <a:ext uri="{FF2B5EF4-FFF2-40B4-BE49-F238E27FC236}">
              <a16:creationId xmlns:a16="http://schemas.microsoft.com/office/drawing/2014/main" id="{7CCABB66-C63E-432C-9024-5996D4548F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7" name="Text Box 3">
          <a:extLst>
            <a:ext uri="{FF2B5EF4-FFF2-40B4-BE49-F238E27FC236}">
              <a16:creationId xmlns:a16="http://schemas.microsoft.com/office/drawing/2014/main" id="{47A180F4-889B-4F31-9186-26E885E841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8" name="Text Box 3">
          <a:extLst>
            <a:ext uri="{FF2B5EF4-FFF2-40B4-BE49-F238E27FC236}">
              <a16:creationId xmlns:a16="http://schemas.microsoft.com/office/drawing/2014/main" id="{E50DDE72-5B4B-483B-B2CE-3712DC48C0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79" name="Text Box 3">
          <a:extLst>
            <a:ext uri="{FF2B5EF4-FFF2-40B4-BE49-F238E27FC236}">
              <a16:creationId xmlns:a16="http://schemas.microsoft.com/office/drawing/2014/main" id="{AF62C2D4-C515-471C-8B2F-B0537ECC36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0" name="Text Box 3">
          <a:extLst>
            <a:ext uri="{FF2B5EF4-FFF2-40B4-BE49-F238E27FC236}">
              <a16:creationId xmlns:a16="http://schemas.microsoft.com/office/drawing/2014/main" id="{C63EB097-5009-40F9-B500-2B5D8CE305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1" name="Text Box 3">
          <a:extLst>
            <a:ext uri="{FF2B5EF4-FFF2-40B4-BE49-F238E27FC236}">
              <a16:creationId xmlns:a16="http://schemas.microsoft.com/office/drawing/2014/main" id="{D81F9A04-C39E-4937-B753-5313D70C32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2" name="Text Box 3">
          <a:extLst>
            <a:ext uri="{FF2B5EF4-FFF2-40B4-BE49-F238E27FC236}">
              <a16:creationId xmlns:a16="http://schemas.microsoft.com/office/drawing/2014/main" id="{0C2A4352-51C2-408B-8CB3-8F6086DBE7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3" name="Text Box 3">
          <a:extLst>
            <a:ext uri="{FF2B5EF4-FFF2-40B4-BE49-F238E27FC236}">
              <a16:creationId xmlns:a16="http://schemas.microsoft.com/office/drawing/2014/main" id="{670A9222-E8D0-4717-9334-A3B5281D66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4" name="Text Box 3">
          <a:extLst>
            <a:ext uri="{FF2B5EF4-FFF2-40B4-BE49-F238E27FC236}">
              <a16:creationId xmlns:a16="http://schemas.microsoft.com/office/drawing/2014/main" id="{215E8A4F-12C6-4EDC-80ED-BF5C52E824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5" name="Text Box 3">
          <a:extLst>
            <a:ext uri="{FF2B5EF4-FFF2-40B4-BE49-F238E27FC236}">
              <a16:creationId xmlns:a16="http://schemas.microsoft.com/office/drawing/2014/main" id="{AC1EB813-BB43-408F-B4FE-5F3194ED5B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6" name="Text Box 3">
          <a:extLst>
            <a:ext uri="{FF2B5EF4-FFF2-40B4-BE49-F238E27FC236}">
              <a16:creationId xmlns:a16="http://schemas.microsoft.com/office/drawing/2014/main" id="{8F697E23-5A44-4941-AD41-E7E2C72741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7" name="Text Box 3">
          <a:extLst>
            <a:ext uri="{FF2B5EF4-FFF2-40B4-BE49-F238E27FC236}">
              <a16:creationId xmlns:a16="http://schemas.microsoft.com/office/drawing/2014/main" id="{E11A5497-58DF-4AA3-98EF-9B1EB06A78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8" name="Text Box 3">
          <a:extLst>
            <a:ext uri="{FF2B5EF4-FFF2-40B4-BE49-F238E27FC236}">
              <a16:creationId xmlns:a16="http://schemas.microsoft.com/office/drawing/2014/main" id="{7B17ECE7-5161-4DDC-8F2D-C8BAF66AB4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89" name="Text Box 3">
          <a:extLst>
            <a:ext uri="{FF2B5EF4-FFF2-40B4-BE49-F238E27FC236}">
              <a16:creationId xmlns:a16="http://schemas.microsoft.com/office/drawing/2014/main" id="{ECD45BBA-99B5-4076-84B1-65FD546AFC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0" name="Text Box 3">
          <a:extLst>
            <a:ext uri="{FF2B5EF4-FFF2-40B4-BE49-F238E27FC236}">
              <a16:creationId xmlns:a16="http://schemas.microsoft.com/office/drawing/2014/main" id="{AD28D688-9C49-4B5C-8307-4997585BA0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1" name="Text Box 3">
          <a:extLst>
            <a:ext uri="{FF2B5EF4-FFF2-40B4-BE49-F238E27FC236}">
              <a16:creationId xmlns:a16="http://schemas.microsoft.com/office/drawing/2014/main" id="{70E91370-7790-47FD-B716-1A8B09D5C4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2" name="Text Box 3">
          <a:extLst>
            <a:ext uri="{FF2B5EF4-FFF2-40B4-BE49-F238E27FC236}">
              <a16:creationId xmlns:a16="http://schemas.microsoft.com/office/drawing/2014/main" id="{3E9765A0-3A40-4C61-B716-01594BF673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3" name="Text Box 3">
          <a:extLst>
            <a:ext uri="{FF2B5EF4-FFF2-40B4-BE49-F238E27FC236}">
              <a16:creationId xmlns:a16="http://schemas.microsoft.com/office/drawing/2014/main" id="{EE22C6E5-08A5-4A68-9806-10102E2E2C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4" name="Text Box 3">
          <a:extLst>
            <a:ext uri="{FF2B5EF4-FFF2-40B4-BE49-F238E27FC236}">
              <a16:creationId xmlns:a16="http://schemas.microsoft.com/office/drawing/2014/main" id="{84D96A24-5A6D-4DE9-A9E1-29772C01C2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5" name="Text Box 3">
          <a:extLst>
            <a:ext uri="{FF2B5EF4-FFF2-40B4-BE49-F238E27FC236}">
              <a16:creationId xmlns:a16="http://schemas.microsoft.com/office/drawing/2014/main" id="{0D465D2D-4D64-4B44-AF13-8C0016ED5F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6" name="Text Box 3">
          <a:extLst>
            <a:ext uri="{FF2B5EF4-FFF2-40B4-BE49-F238E27FC236}">
              <a16:creationId xmlns:a16="http://schemas.microsoft.com/office/drawing/2014/main" id="{9D712604-D8B9-430A-918A-D1955BFFAA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7" name="Text Box 3">
          <a:extLst>
            <a:ext uri="{FF2B5EF4-FFF2-40B4-BE49-F238E27FC236}">
              <a16:creationId xmlns:a16="http://schemas.microsoft.com/office/drawing/2014/main" id="{0BE22548-C76D-4EDC-8D2D-E81113C1CC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8" name="Text Box 3">
          <a:extLst>
            <a:ext uri="{FF2B5EF4-FFF2-40B4-BE49-F238E27FC236}">
              <a16:creationId xmlns:a16="http://schemas.microsoft.com/office/drawing/2014/main" id="{5C3D19D3-5678-4680-911B-C783C85810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899" name="Text Box 3">
          <a:extLst>
            <a:ext uri="{FF2B5EF4-FFF2-40B4-BE49-F238E27FC236}">
              <a16:creationId xmlns:a16="http://schemas.microsoft.com/office/drawing/2014/main" id="{86C292CD-6AFC-4E6D-9C7D-3D62F9F56E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0" name="Text Box 3">
          <a:extLst>
            <a:ext uri="{FF2B5EF4-FFF2-40B4-BE49-F238E27FC236}">
              <a16:creationId xmlns:a16="http://schemas.microsoft.com/office/drawing/2014/main" id="{3BF95EEA-16DC-4BD6-8666-AEE6195FEC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1" name="Text Box 3">
          <a:extLst>
            <a:ext uri="{FF2B5EF4-FFF2-40B4-BE49-F238E27FC236}">
              <a16:creationId xmlns:a16="http://schemas.microsoft.com/office/drawing/2014/main" id="{3F4E3699-BCAA-4C6B-9BFE-81BE95F249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2" name="Text Box 3">
          <a:extLst>
            <a:ext uri="{FF2B5EF4-FFF2-40B4-BE49-F238E27FC236}">
              <a16:creationId xmlns:a16="http://schemas.microsoft.com/office/drawing/2014/main" id="{D3A8626F-58BB-4908-9AAB-9A48B5BDAD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3" name="Text Box 3">
          <a:extLst>
            <a:ext uri="{FF2B5EF4-FFF2-40B4-BE49-F238E27FC236}">
              <a16:creationId xmlns:a16="http://schemas.microsoft.com/office/drawing/2014/main" id="{17AE0954-05F1-4000-B933-5A019D2784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4" name="Text Box 3">
          <a:extLst>
            <a:ext uri="{FF2B5EF4-FFF2-40B4-BE49-F238E27FC236}">
              <a16:creationId xmlns:a16="http://schemas.microsoft.com/office/drawing/2014/main" id="{4808470B-5502-43BD-803E-C33B3019A5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5" name="Text Box 3">
          <a:extLst>
            <a:ext uri="{FF2B5EF4-FFF2-40B4-BE49-F238E27FC236}">
              <a16:creationId xmlns:a16="http://schemas.microsoft.com/office/drawing/2014/main" id="{AD371E52-E01F-4233-9EDE-0F6A2E56D2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6" name="Text Box 3">
          <a:extLst>
            <a:ext uri="{FF2B5EF4-FFF2-40B4-BE49-F238E27FC236}">
              <a16:creationId xmlns:a16="http://schemas.microsoft.com/office/drawing/2014/main" id="{27F007E4-3424-4831-8479-A2A85C6F1A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7" name="Text Box 3">
          <a:extLst>
            <a:ext uri="{FF2B5EF4-FFF2-40B4-BE49-F238E27FC236}">
              <a16:creationId xmlns:a16="http://schemas.microsoft.com/office/drawing/2014/main" id="{0892DA10-BC2C-44A4-94F6-60708B2916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8" name="Text Box 3">
          <a:extLst>
            <a:ext uri="{FF2B5EF4-FFF2-40B4-BE49-F238E27FC236}">
              <a16:creationId xmlns:a16="http://schemas.microsoft.com/office/drawing/2014/main" id="{287E4837-D493-4EE7-A1CD-A7C131B3B0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09" name="Text Box 3">
          <a:extLst>
            <a:ext uri="{FF2B5EF4-FFF2-40B4-BE49-F238E27FC236}">
              <a16:creationId xmlns:a16="http://schemas.microsoft.com/office/drawing/2014/main" id="{01EF37D9-77C1-4C2C-97FB-1DF69C5278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0" name="Text Box 3">
          <a:extLst>
            <a:ext uri="{FF2B5EF4-FFF2-40B4-BE49-F238E27FC236}">
              <a16:creationId xmlns:a16="http://schemas.microsoft.com/office/drawing/2014/main" id="{7ED59515-F530-43D5-B5FA-9C6C563C52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1" name="Text Box 3">
          <a:extLst>
            <a:ext uri="{FF2B5EF4-FFF2-40B4-BE49-F238E27FC236}">
              <a16:creationId xmlns:a16="http://schemas.microsoft.com/office/drawing/2014/main" id="{F95ACF2A-F509-4615-9CAA-104F85C9F6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2" name="Text Box 3">
          <a:extLst>
            <a:ext uri="{FF2B5EF4-FFF2-40B4-BE49-F238E27FC236}">
              <a16:creationId xmlns:a16="http://schemas.microsoft.com/office/drawing/2014/main" id="{DA5AF20F-BAF7-4CD8-B942-359957FAEA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3" name="Text Box 3">
          <a:extLst>
            <a:ext uri="{FF2B5EF4-FFF2-40B4-BE49-F238E27FC236}">
              <a16:creationId xmlns:a16="http://schemas.microsoft.com/office/drawing/2014/main" id="{F6898C94-ADC4-437A-91AA-D871CBD2AE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4" name="Text Box 3">
          <a:extLst>
            <a:ext uri="{FF2B5EF4-FFF2-40B4-BE49-F238E27FC236}">
              <a16:creationId xmlns:a16="http://schemas.microsoft.com/office/drawing/2014/main" id="{861FB057-0AE2-4BEE-924B-F719FBCA1E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5" name="Text Box 3">
          <a:extLst>
            <a:ext uri="{FF2B5EF4-FFF2-40B4-BE49-F238E27FC236}">
              <a16:creationId xmlns:a16="http://schemas.microsoft.com/office/drawing/2014/main" id="{95F56F9C-7485-4429-8084-D5640224CC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6" name="Text Box 3">
          <a:extLst>
            <a:ext uri="{FF2B5EF4-FFF2-40B4-BE49-F238E27FC236}">
              <a16:creationId xmlns:a16="http://schemas.microsoft.com/office/drawing/2014/main" id="{6DE76D74-D5F6-4B59-96C6-1F76E07912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7" name="Text Box 3">
          <a:extLst>
            <a:ext uri="{FF2B5EF4-FFF2-40B4-BE49-F238E27FC236}">
              <a16:creationId xmlns:a16="http://schemas.microsoft.com/office/drawing/2014/main" id="{52202530-B8CA-41E2-AF66-3ED653A296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8" name="Text Box 3">
          <a:extLst>
            <a:ext uri="{FF2B5EF4-FFF2-40B4-BE49-F238E27FC236}">
              <a16:creationId xmlns:a16="http://schemas.microsoft.com/office/drawing/2014/main" id="{AEF58A5C-85D1-4ABD-8E44-164D4C0275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19" name="Text Box 3">
          <a:extLst>
            <a:ext uri="{FF2B5EF4-FFF2-40B4-BE49-F238E27FC236}">
              <a16:creationId xmlns:a16="http://schemas.microsoft.com/office/drawing/2014/main" id="{0DDCF661-0957-41E2-A8C4-B393C2F7B7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0" name="Text Box 3">
          <a:extLst>
            <a:ext uri="{FF2B5EF4-FFF2-40B4-BE49-F238E27FC236}">
              <a16:creationId xmlns:a16="http://schemas.microsoft.com/office/drawing/2014/main" id="{1CDB9F08-FC86-4133-BB8E-63FED4AA7B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1" name="Text Box 3">
          <a:extLst>
            <a:ext uri="{FF2B5EF4-FFF2-40B4-BE49-F238E27FC236}">
              <a16:creationId xmlns:a16="http://schemas.microsoft.com/office/drawing/2014/main" id="{A3510EC4-0054-4002-9CC8-69CFE8199C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2" name="Text Box 3">
          <a:extLst>
            <a:ext uri="{FF2B5EF4-FFF2-40B4-BE49-F238E27FC236}">
              <a16:creationId xmlns:a16="http://schemas.microsoft.com/office/drawing/2014/main" id="{AD9AF432-75F8-43BF-8C82-3A9AEAB24A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3" name="Text Box 3">
          <a:extLst>
            <a:ext uri="{FF2B5EF4-FFF2-40B4-BE49-F238E27FC236}">
              <a16:creationId xmlns:a16="http://schemas.microsoft.com/office/drawing/2014/main" id="{894B2CA9-1A43-4E13-A642-A55B48C777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4" name="Text Box 3">
          <a:extLst>
            <a:ext uri="{FF2B5EF4-FFF2-40B4-BE49-F238E27FC236}">
              <a16:creationId xmlns:a16="http://schemas.microsoft.com/office/drawing/2014/main" id="{DCDCFFFC-C47C-4132-80A4-0A09BC9DEA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5" name="Text Box 3">
          <a:extLst>
            <a:ext uri="{FF2B5EF4-FFF2-40B4-BE49-F238E27FC236}">
              <a16:creationId xmlns:a16="http://schemas.microsoft.com/office/drawing/2014/main" id="{6AAC37E8-C0AB-402A-BF96-7B339BE337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6" name="Text Box 3">
          <a:extLst>
            <a:ext uri="{FF2B5EF4-FFF2-40B4-BE49-F238E27FC236}">
              <a16:creationId xmlns:a16="http://schemas.microsoft.com/office/drawing/2014/main" id="{1E7A14D5-1CEB-413C-B810-412E14BADC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7" name="Text Box 3">
          <a:extLst>
            <a:ext uri="{FF2B5EF4-FFF2-40B4-BE49-F238E27FC236}">
              <a16:creationId xmlns:a16="http://schemas.microsoft.com/office/drawing/2014/main" id="{887D16E9-53FA-4928-BC00-F8E2FBD6C3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8" name="Text Box 3">
          <a:extLst>
            <a:ext uri="{FF2B5EF4-FFF2-40B4-BE49-F238E27FC236}">
              <a16:creationId xmlns:a16="http://schemas.microsoft.com/office/drawing/2014/main" id="{D9F6BA87-5A2F-4647-89D6-16EA183088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29" name="Text Box 3">
          <a:extLst>
            <a:ext uri="{FF2B5EF4-FFF2-40B4-BE49-F238E27FC236}">
              <a16:creationId xmlns:a16="http://schemas.microsoft.com/office/drawing/2014/main" id="{1D93C6B1-F839-4A49-8EA2-C1E633AB84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0" name="Text Box 3">
          <a:extLst>
            <a:ext uri="{FF2B5EF4-FFF2-40B4-BE49-F238E27FC236}">
              <a16:creationId xmlns:a16="http://schemas.microsoft.com/office/drawing/2014/main" id="{8F724A17-07EE-4361-B6E4-783696736E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1" name="Text Box 3">
          <a:extLst>
            <a:ext uri="{FF2B5EF4-FFF2-40B4-BE49-F238E27FC236}">
              <a16:creationId xmlns:a16="http://schemas.microsoft.com/office/drawing/2014/main" id="{568AC73B-63ED-474C-9483-69E59E4DF6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2" name="Text Box 3">
          <a:extLst>
            <a:ext uri="{FF2B5EF4-FFF2-40B4-BE49-F238E27FC236}">
              <a16:creationId xmlns:a16="http://schemas.microsoft.com/office/drawing/2014/main" id="{AEC97AE4-E29D-4DEE-8787-F9F0EC595A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3" name="Text Box 3">
          <a:extLst>
            <a:ext uri="{FF2B5EF4-FFF2-40B4-BE49-F238E27FC236}">
              <a16:creationId xmlns:a16="http://schemas.microsoft.com/office/drawing/2014/main" id="{A9D5AAA6-C897-4C27-8B0A-3756EC3769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4" name="Text Box 3">
          <a:extLst>
            <a:ext uri="{FF2B5EF4-FFF2-40B4-BE49-F238E27FC236}">
              <a16:creationId xmlns:a16="http://schemas.microsoft.com/office/drawing/2014/main" id="{21183F67-EDC1-4D0C-AA54-4D52E543B9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5" name="Text Box 3">
          <a:extLst>
            <a:ext uri="{FF2B5EF4-FFF2-40B4-BE49-F238E27FC236}">
              <a16:creationId xmlns:a16="http://schemas.microsoft.com/office/drawing/2014/main" id="{9D7067D0-E7DF-4E87-8385-57D37D9899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6" name="Text Box 3">
          <a:extLst>
            <a:ext uri="{FF2B5EF4-FFF2-40B4-BE49-F238E27FC236}">
              <a16:creationId xmlns:a16="http://schemas.microsoft.com/office/drawing/2014/main" id="{D422317E-8F5F-43C6-96C3-D6D297F51E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7" name="Text Box 3">
          <a:extLst>
            <a:ext uri="{FF2B5EF4-FFF2-40B4-BE49-F238E27FC236}">
              <a16:creationId xmlns:a16="http://schemas.microsoft.com/office/drawing/2014/main" id="{F765EDF7-418A-46EC-B889-D1998312CB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8" name="Text Box 3">
          <a:extLst>
            <a:ext uri="{FF2B5EF4-FFF2-40B4-BE49-F238E27FC236}">
              <a16:creationId xmlns:a16="http://schemas.microsoft.com/office/drawing/2014/main" id="{12C80B07-5889-4090-8E2F-B1C0177198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39" name="Text Box 3">
          <a:extLst>
            <a:ext uri="{FF2B5EF4-FFF2-40B4-BE49-F238E27FC236}">
              <a16:creationId xmlns:a16="http://schemas.microsoft.com/office/drawing/2014/main" id="{25A8B1FE-DEC9-4F5F-B524-AA283FC319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0" name="Text Box 3">
          <a:extLst>
            <a:ext uri="{FF2B5EF4-FFF2-40B4-BE49-F238E27FC236}">
              <a16:creationId xmlns:a16="http://schemas.microsoft.com/office/drawing/2014/main" id="{CCF00D83-EFB9-4DB2-9677-BDA8217182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1" name="Text Box 3">
          <a:extLst>
            <a:ext uri="{FF2B5EF4-FFF2-40B4-BE49-F238E27FC236}">
              <a16:creationId xmlns:a16="http://schemas.microsoft.com/office/drawing/2014/main" id="{77AA2F09-8DB2-4423-83DF-A7D9BCAA3D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2" name="Text Box 3">
          <a:extLst>
            <a:ext uri="{FF2B5EF4-FFF2-40B4-BE49-F238E27FC236}">
              <a16:creationId xmlns:a16="http://schemas.microsoft.com/office/drawing/2014/main" id="{E08A3105-D3E4-492C-8242-C6F025AB94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3" name="Text Box 3">
          <a:extLst>
            <a:ext uri="{FF2B5EF4-FFF2-40B4-BE49-F238E27FC236}">
              <a16:creationId xmlns:a16="http://schemas.microsoft.com/office/drawing/2014/main" id="{0ED77692-10E2-427A-A581-F3DDDAE359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4" name="Text Box 3">
          <a:extLst>
            <a:ext uri="{FF2B5EF4-FFF2-40B4-BE49-F238E27FC236}">
              <a16:creationId xmlns:a16="http://schemas.microsoft.com/office/drawing/2014/main" id="{91E16E77-798C-47D4-89F7-718E6C8464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5" name="Text Box 3">
          <a:extLst>
            <a:ext uri="{FF2B5EF4-FFF2-40B4-BE49-F238E27FC236}">
              <a16:creationId xmlns:a16="http://schemas.microsoft.com/office/drawing/2014/main" id="{029B7BCD-C0AF-4560-AE4D-843A5FB70F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6" name="Text Box 3">
          <a:extLst>
            <a:ext uri="{FF2B5EF4-FFF2-40B4-BE49-F238E27FC236}">
              <a16:creationId xmlns:a16="http://schemas.microsoft.com/office/drawing/2014/main" id="{E2D07C9C-6D25-4DC9-8BD5-97F2AD8045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7" name="Text Box 3">
          <a:extLst>
            <a:ext uri="{FF2B5EF4-FFF2-40B4-BE49-F238E27FC236}">
              <a16:creationId xmlns:a16="http://schemas.microsoft.com/office/drawing/2014/main" id="{CCABB31F-EB32-482A-8D63-BDEAFC1538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8" name="Text Box 3">
          <a:extLst>
            <a:ext uri="{FF2B5EF4-FFF2-40B4-BE49-F238E27FC236}">
              <a16:creationId xmlns:a16="http://schemas.microsoft.com/office/drawing/2014/main" id="{265C11E3-E4A8-4CE6-A24E-8C8DEB52A1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49" name="Text Box 3">
          <a:extLst>
            <a:ext uri="{FF2B5EF4-FFF2-40B4-BE49-F238E27FC236}">
              <a16:creationId xmlns:a16="http://schemas.microsoft.com/office/drawing/2014/main" id="{9BB8DFA0-ED33-4767-9F8A-E9D2FDA522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0" name="Text Box 3">
          <a:extLst>
            <a:ext uri="{FF2B5EF4-FFF2-40B4-BE49-F238E27FC236}">
              <a16:creationId xmlns:a16="http://schemas.microsoft.com/office/drawing/2014/main" id="{AF3F9C80-5758-4C23-8E14-5CCFBAF970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1" name="Text Box 3">
          <a:extLst>
            <a:ext uri="{FF2B5EF4-FFF2-40B4-BE49-F238E27FC236}">
              <a16:creationId xmlns:a16="http://schemas.microsoft.com/office/drawing/2014/main" id="{B7126111-AE0B-474D-A913-681037AF38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2" name="Text Box 3">
          <a:extLst>
            <a:ext uri="{FF2B5EF4-FFF2-40B4-BE49-F238E27FC236}">
              <a16:creationId xmlns:a16="http://schemas.microsoft.com/office/drawing/2014/main" id="{13BA3B55-F70D-4965-8CB6-637CB24F80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3" name="Text Box 3">
          <a:extLst>
            <a:ext uri="{FF2B5EF4-FFF2-40B4-BE49-F238E27FC236}">
              <a16:creationId xmlns:a16="http://schemas.microsoft.com/office/drawing/2014/main" id="{C1B10CA5-4916-4D99-9A4D-85F63CA21F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4" name="Text Box 3">
          <a:extLst>
            <a:ext uri="{FF2B5EF4-FFF2-40B4-BE49-F238E27FC236}">
              <a16:creationId xmlns:a16="http://schemas.microsoft.com/office/drawing/2014/main" id="{B1797D3E-BEE2-4AEF-A054-880A74B95D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5" name="Text Box 3">
          <a:extLst>
            <a:ext uri="{FF2B5EF4-FFF2-40B4-BE49-F238E27FC236}">
              <a16:creationId xmlns:a16="http://schemas.microsoft.com/office/drawing/2014/main" id="{940AC560-3537-4E1F-9C6F-4B3E2F427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6" name="Text Box 3">
          <a:extLst>
            <a:ext uri="{FF2B5EF4-FFF2-40B4-BE49-F238E27FC236}">
              <a16:creationId xmlns:a16="http://schemas.microsoft.com/office/drawing/2014/main" id="{D070A133-4BEB-4235-9B19-E5F800AD04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7" name="Text Box 3">
          <a:extLst>
            <a:ext uri="{FF2B5EF4-FFF2-40B4-BE49-F238E27FC236}">
              <a16:creationId xmlns:a16="http://schemas.microsoft.com/office/drawing/2014/main" id="{EBCB5D79-BB51-4292-9A1E-E495150740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8" name="Text Box 3">
          <a:extLst>
            <a:ext uri="{FF2B5EF4-FFF2-40B4-BE49-F238E27FC236}">
              <a16:creationId xmlns:a16="http://schemas.microsoft.com/office/drawing/2014/main" id="{F789EEEA-8241-4E6F-B89D-DD01CF27B1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59" name="Text Box 3">
          <a:extLst>
            <a:ext uri="{FF2B5EF4-FFF2-40B4-BE49-F238E27FC236}">
              <a16:creationId xmlns:a16="http://schemas.microsoft.com/office/drawing/2014/main" id="{B4930D6D-6C3F-4406-BA06-0B1DC2D620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0" name="Text Box 3">
          <a:extLst>
            <a:ext uri="{FF2B5EF4-FFF2-40B4-BE49-F238E27FC236}">
              <a16:creationId xmlns:a16="http://schemas.microsoft.com/office/drawing/2014/main" id="{7B13FFC0-F11D-4A3D-803B-502DD2E2A9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1" name="Text Box 3">
          <a:extLst>
            <a:ext uri="{FF2B5EF4-FFF2-40B4-BE49-F238E27FC236}">
              <a16:creationId xmlns:a16="http://schemas.microsoft.com/office/drawing/2014/main" id="{E8599F43-BCCB-466C-AA45-8D47CDBB80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2" name="Text Box 3">
          <a:extLst>
            <a:ext uri="{FF2B5EF4-FFF2-40B4-BE49-F238E27FC236}">
              <a16:creationId xmlns:a16="http://schemas.microsoft.com/office/drawing/2014/main" id="{35969693-A768-49F3-8694-60A6AB50D2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3" name="Text Box 3">
          <a:extLst>
            <a:ext uri="{FF2B5EF4-FFF2-40B4-BE49-F238E27FC236}">
              <a16:creationId xmlns:a16="http://schemas.microsoft.com/office/drawing/2014/main" id="{5E4396BF-7004-45BB-8CC0-D00D74CB8C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4" name="Text Box 3">
          <a:extLst>
            <a:ext uri="{FF2B5EF4-FFF2-40B4-BE49-F238E27FC236}">
              <a16:creationId xmlns:a16="http://schemas.microsoft.com/office/drawing/2014/main" id="{2CCD8CC8-C496-485A-B7C0-FB678A2890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5" name="Text Box 3">
          <a:extLst>
            <a:ext uri="{FF2B5EF4-FFF2-40B4-BE49-F238E27FC236}">
              <a16:creationId xmlns:a16="http://schemas.microsoft.com/office/drawing/2014/main" id="{5637E328-8B0D-45CF-A7F2-9CA48DF8DF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6" name="Text Box 3">
          <a:extLst>
            <a:ext uri="{FF2B5EF4-FFF2-40B4-BE49-F238E27FC236}">
              <a16:creationId xmlns:a16="http://schemas.microsoft.com/office/drawing/2014/main" id="{2BA7704E-3E44-455C-B81E-4D70800787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7" name="Text Box 3">
          <a:extLst>
            <a:ext uri="{FF2B5EF4-FFF2-40B4-BE49-F238E27FC236}">
              <a16:creationId xmlns:a16="http://schemas.microsoft.com/office/drawing/2014/main" id="{5DACBEE5-4A44-4F2A-94C1-5580479CB1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8" name="Text Box 3">
          <a:extLst>
            <a:ext uri="{FF2B5EF4-FFF2-40B4-BE49-F238E27FC236}">
              <a16:creationId xmlns:a16="http://schemas.microsoft.com/office/drawing/2014/main" id="{523474A3-4B6D-459C-8445-DCE82B61D4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69" name="Text Box 3">
          <a:extLst>
            <a:ext uri="{FF2B5EF4-FFF2-40B4-BE49-F238E27FC236}">
              <a16:creationId xmlns:a16="http://schemas.microsoft.com/office/drawing/2014/main" id="{4137A501-9086-43E6-8396-04F69165CD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0" name="Text Box 3">
          <a:extLst>
            <a:ext uri="{FF2B5EF4-FFF2-40B4-BE49-F238E27FC236}">
              <a16:creationId xmlns:a16="http://schemas.microsoft.com/office/drawing/2014/main" id="{60512521-8F29-40BF-A99C-BB7FA46AB3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1" name="Text Box 3">
          <a:extLst>
            <a:ext uri="{FF2B5EF4-FFF2-40B4-BE49-F238E27FC236}">
              <a16:creationId xmlns:a16="http://schemas.microsoft.com/office/drawing/2014/main" id="{AC465D8D-4482-4922-BA10-0EE4DACA89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2" name="Text Box 3">
          <a:extLst>
            <a:ext uri="{FF2B5EF4-FFF2-40B4-BE49-F238E27FC236}">
              <a16:creationId xmlns:a16="http://schemas.microsoft.com/office/drawing/2014/main" id="{43368A64-A6AA-4501-86F7-1951F5DA9C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3" name="Text Box 3">
          <a:extLst>
            <a:ext uri="{FF2B5EF4-FFF2-40B4-BE49-F238E27FC236}">
              <a16:creationId xmlns:a16="http://schemas.microsoft.com/office/drawing/2014/main" id="{8536F206-433C-48B2-81F9-231C16AA8C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4" name="Text Box 3">
          <a:extLst>
            <a:ext uri="{FF2B5EF4-FFF2-40B4-BE49-F238E27FC236}">
              <a16:creationId xmlns:a16="http://schemas.microsoft.com/office/drawing/2014/main" id="{60E9F4BF-F5E5-402B-B75C-91F790EC8A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5" name="Text Box 3">
          <a:extLst>
            <a:ext uri="{FF2B5EF4-FFF2-40B4-BE49-F238E27FC236}">
              <a16:creationId xmlns:a16="http://schemas.microsoft.com/office/drawing/2014/main" id="{BF709725-1F7A-4C67-9EDC-EC7EB76BE5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6" name="Text Box 3">
          <a:extLst>
            <a:ext uri="{FF2B5EF4-FFF2-40B4-BE49-F238E27FC236}">
              <a16:creationId xmlns:a16="http://schemas.microsoft.com/office/drawing/2014/main" id="{FB822808-7031-4991-8B26-ED28AE7133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7" name="Text Box 3">
          <a:extLst>
            <a:ext uri="{FF2B5EF4-FFF2-40B4-BE49-F238E27FC236}">
              <a16:creationId xmlns:a16="http://schemas.microsoft.com/office/drawing/2014/main" id="{E38753AF-AA38-41A1-AAC2-2433D07DB5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8" name="Text Box 3">
          <a:extLst>
            <a:ext uri="{FF2B5EF4-FFF2-40B4-BE49-F238E27FC236}">
              <a16:creationId xmlns:a16="http://schemas.microsoft.com/office/drawing/2014/main" id="{972ECD06-79B4-473C-B877-CA75BDCF05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79" name="Text Box 3">
          <a:extLst>
            <a:ext uri="{FF2B5EF4-FFF2-40B4-BE49-F238E27FC236}">
              <a16:creationId xmlns:a16="http://schemas.microsoft.com/office/drawing/2014/main" id="{E7D2A326-5FF5-48E0-93EC-D2B78E0DBE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0" name="Text Box 3">
          <a:extLst>
            <a:ext uri="{FF2B5EF4-FFF2-40B4-BE49-F238E27FC236}">
              <a16:creationId xmlns:a16="http://schemas.microsoft.com/office/drawing/2014/main" id="{BD26D117-DC72-4E54-8618-CEB0BA9F1E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1" name="Text Box 3">
          <a:extLst>
            <a:ext uri="{FF2B5EF4-FFF2-40B4-BE49-F238E27FC236}">
              <a16:creationId xmlns:a16="http://schemas.microsoft.com/office/drawing/2014/main" id="{2E9D4358-A556-4294-901D-CCF3184E5B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2" name="Text Box 3">
          <a:extLst>
            <a:ext uri="{FF2B5EF4-FFF2-40B4-BE49-F238E27FC236}">
              <a16:creationId xmlns:a16="http://schemas.microsoft.com/office/drawing/2014/main" id="{4B6BD3A6-FD9B-437D-97FA-C0038D2291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3" name="Text Box 3">
          <a:extLst>
            <a:ext uri="{FF2B5EF4-FFF2-40B4-BE49-F238E27FC236}">
              <a16:creationId xmlns:a16="http://schemas.microsoft.com/office/drawing/2014/main" id="{9DB79942-38BF-41C4-8FD6-CB5ED28BBD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4" name="Text Box 3">
          <a:extLst>
            <a:ext uri="{FF2B5EF4-FFF2-40B4-BE49-F238E27FC236}">
              <a16:creationId xmlns:a16="http://schemas.microsoft.com/office/drawing/2014/main" id="{785F03A7-E6DA-4BDD-8C96-4307649832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5" name="Text Box 3">
          <a:extLst>
            <a:ext uri="{FF2B5EF4-FFF2-40B4-BE49-F238E27FC236}">
              <a16:creationId xmlns:a16="http://schemas.microsoft.com/office/drawing/2014/main" id="{DA2D9BA6-6C87-4FAB-802A-AFBEF38166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6" name="Text Box 3">
          <a:extLst>
            <a:ext uri="{FF2B5EF4-FFF2-40B4-BE49-F238E27FC236}">
              <a16:creationId xmlns:a16="http://schemas.microsoft.com/office/drawing/2014/main" id="{791F698D-BA16-4B23-B8C0-B938EF736D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7" name="Text Box 3">
          <a:extLst>
            <a:ext uri="{FF2B5EF4-FFF2-40B4-BE49-F238E27FC236}">
              <a16:creationId xmlns:a16="http://schemas.microsoft.com/office/drawing/2014/main" id="{D98B3AD3-E8F6-42C6-B46D-BC5705554E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8" name="Text Box 3">
          <a:extLst>
            <a:ext uri="{FF2B5EF4-FFF2-40B4-BE49-F238E27FC236}">
              <a16:creationId xmlns:a16="http://schemas.microsoft.com/office/drawing/2014/main" id="{5FD1EA59-A0CA-4609-9D12-02ED74E2F4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89" name="Text Box 3">
          <a:extLst>
            <a:ext uri="{FF2B5EF4-FFF2-40B4-BE49-F238E27FC236}">
              <a16:creationId xmlns:a16="http://schemas.microsoft.com/office/drawing/2014/main" id="{8ED44E87-4410-4897-94ED-34533499ED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0" name="Text Box 3">
          <a:extLst>
            <a:ext uri="{FF2B5EF4-FFF2-40B4-BE49-F238E27FC236}">
              <a16:creationId xmlns:a16="http://schemas.microsoft.com/office/drawing/2014/main" id="{47746D6D-86A7-4EEB-A2F2-E10312DD7D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1" name="Text Box 3">
          <a:extLst>
            <a:ext uri="{FF2B5EF4-FFF2-40B4-BE49-F238E27FC236}">
              <a16:creationId xmlns:a16="http://schemas.microsoft.com/office/drawing/2014/main" id="{2051DE1A-487D-4967-BF9C-DAE8CEEF30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2" name="Text Box 3">
          <a:extLst>
            <a:ext uri="{FF2B5EF4-FFF2-40B4-BE49-F238E27FC236}">
              <a16:creationId xmlns:a16="http://schemas.microsoft.com/office/drawing/2014/main" id="{5FABF2D5-77F9-4689-BC62-AC329BE89B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3" name="Text Box 3">
          <a:extLst>
            <a:ext uri="{FF2B5EF4-FFF2-40B4-BE49-F238E27FC236}">
              <a16:creationId xmlns:a16="http://schemas.microsoft.com/office/drawing/2014/main" id="{050EF087-0986-460C-8A68-12FA389466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4" name="Text Box 3">
          <a:extLst>
            <a:ext uri="{FF2B5EF4-FFF2-40B4-BE49-F238E27FC236}">
              <a16:creationId xmlns:a16="http://schemas.microsoft.com/office/drawing/2014/main" id="{BFEB8B89-1529-4F76-B3DB-4ED2897863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5" name="Text Box 3">
          <a:extLst>
            <a:ext uri="{FF2B5EF4-FFF2-40B4-BE49-F238E27FC236}">
              <a16:creationId xmlns:a16="http://schemas.microsoft.com/office/drawing/2014/main" id="{208EBAE2-61DA-4D33-9424-93192D2807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6" name="Text Box 3">
          <a:extLst>
            <a:ext uri="{FF2B5EF4-FFF2-40B4-BE49-F238E27FC236}">
              <a16:creationId xmlns:a16="http://schemas.microsoft.com/office/drawing/2014/main" id="{4D3A6C83-4504-4AA2-943D-F21F7D8C7D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7" name="Text Box 3">
          <a:extLst>
            <a:ext uri="{FF2B5EF4-FFF2-40B4-BE49-F238E27FC236}">
              <a16:creationId xmlns:a16="http://schemas.microsoft.com/office/drawing/2014/main" id="{2D3DB03E-D141-4D72-8A46-DB0F2209EF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8" name="Text Box 3">
          <a:extLst>
            <a:ext uri="{FF2B5EF4-FFF2-40B4-BE49-F238E27FC236}">
              <a16:creationId xmlns:a16="http://schemas.microsoft.com/office/drawing/2014/main" id="{7E69434E-7AE2-4BE0-B5FD-DD3AD74060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2999" name="Text Box 3">
          <a:extLst>
            <a:ext uri="{FF2B5EF4-FFF2-40B4-BE49-F238E27FC236}">
              <a16:creationId xmlns:a16="http://schemas.microsoft.com/office/drawing/2014/main" id="{659AC336-C451-46FA-B365-523BC54267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0" name="Text Box 3">
          <a:extLst>
            <a:ext uri="{FF2B5EF4-FFF2-40B4-BE49-F238E27FC236}">
              <a16:creationId xmlns:a16="http://schemas.microsoft.com/office/drawing/2014/main" id="{2743CF83-908C-4062-B48E-D300E718E9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1" name="Text Box 3">
          <a:extLst>
            <a:ext uri="{FF2B5EF4-FFF2-40B4-BE49-F238E27FC236}">
              <a16:creationId xmlns:a16="http://schemas.microsoft.com/office/drawing/2014/main" id="{FB841B4F-3251-4B8F-8CD6-A75DB9B305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2" name="Text Box 3">
          <a:extLst>
            <a:ext uri="{FF2B5EF4-FFF2-40B4-BE49-F238E27FC236}">
              <a16:creationId xmlns:a16="http://schemas.microsoft.com/office/drawing/2014/main" id="{83B1D367-CB92-42C7-9C06-CD5006DC51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3" name="Text Box 3">
          <a:extLst>
            <a:ext uri="{FF2B5EF4-FFF2-40B4-BE49-F238E27FC236}">
              <a16:creationId xmlns:a16="http://schemas.microsoft.com/office/drawing/2014/main" id="{78BFAA24-2E66-4D3B-9032-F8E55A6619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4" name="Text Box 3">
          <a:extLst>
            <a:ext uri="{FF2B5EF4-FFF2-40B4-BE49-F238E27FC236}">
              <a16:creationId xmlns:a16="http://schemas.microsoft.com/office/drawing/2014/main" id="{8465E0A0-755A-4304-A5A2-2606F2C562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5" name="Text Box 3">
          <a:extLst>
            <a:ext uri="{FF2B5EF4-FFF2-40B4-BE49-F238E27FC236}">
              <a16:creationId xmlns:a16="http://schemas.microsoft.com/office/drawing/2014/main" id="{0DF92E60-461A-463B-B829-AC32547E7F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6" name="Text Box 3">
          <a:extLst>
            <a:ext uri="{FF2B5EF4-FFF2-40B4-BE49-F238E27FC236}">
              <a16:creationId xmlns:a16="http://schemas.microsoft.com/office/drawing/2014/main" id="{59FD6C01-9F9E-4622-81D7-842739BC1C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7" name="Text Box 3">
          <a:extLst>
            <a:ext uri="{FF2B5EF4-FFF2-40B4-BE49-F238E27FC236}">
              <a16:creationId xmlns:a16="http://schemas.microsoft.com/office/drawing/2014/main" id="{224F168A-02AF-44C9-96F1-9BC56CBDCE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8" name="Text Box 3">
          <a:extLst>
            <a:ext uri="{FF2B5EF4-FFF2-40B4-BE49-F238E27FC236}">
              <a16:creationId xmlns:a16="http://schemas.microsoft.com/office/drawing/2014/main" id="{D675EBC8-CD69-41EF-B5A3-93D5F26113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09" name="Text Box 3">
          <a:extLst>
            <a:ext uri="{FF2B5EF4-FFF2-40B4-BE49-F238E27FC236}">
              <a16:creationId xmlns:a16="http://schemas.microsoft.com/office/drawing/2014/main" id="{5E4D4A27-D94A-4AD5-90D9-1DBB9FEA5E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0" name="Text Box 3">
          <a:extLst>
            <a:ext uri="{FF2B5EF4-FFF2-40B4-BE49-F238E27FC236}">
              <a16:creationId xmlns:a16="http://schemas.microsoft.com/office/drawing/2014/main" id="{FA926584-F091-4903-AEF5-C95F054DC7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1" name="Text Box 3">
          <a:extLst>
            <a:ext uri="{FF2B5EF4-FFF2-40B4-BE49-F238E27FC236}">
              <a16:creationId xmlns:a16="http://schemas.microsoft.com/office/drawing/2014/main" id="{CA833E66-0BFA-44B4-B9D1-69DB4B7C0B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2" name="Text Box 3">
          <a:extLst>
            <a:ext uri="{FF2B5EF4-FFF2-40B4-BE49-F238E27FC236}">
              <a16:creationId xmlns:a16="http://schemas.microsoft.com/office/drawing/2014/main" id="{F78C3EF2-C304-42CF-AE98-1C0031A9AB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3" name="Text Box 3">
          <a:extLst>
            <a:ext uri="{FF2B5EF4-FFF2-40B4-BE49-F238E27FC236}">
              <a16:creationId xmlns:a16="http://schemas.microsoft.com/office/drawing/2014/main" id="{7DDD9B58-DA7A-4D06-B492-B538DEF149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4" name="Text Box 3">
          <a:extLst>
            <a:ext uri="{FF2B5EF4-FFF2-40B4-BE49-F238E27FC236}">
              <a16:creationId xmlns:a16="http://schemas.microsoft.com/office/drawing/2014/main" id="{4840AF44-E5EE-41BC-9512-A4293A9EB7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5" name="Text Box 3">
          <a:extLst>
            <a:ext uri="{FF2B5EF4-FFF2-40B4-BE49-F238E27FC236}">
              <a16:creationId xmlns:a16="http://schemas.microsoft.com/office/drawing/2014/main" id="{D976BB11-EAEB-46BE-BEE8-ECA90D318F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6" name="Text Box 3">
          <a:extLst>
            <a:ext uri="{FF2B5EF4-FFF2-40B4-BE49-F238E27FC236}">
              <a16:creationId xmlns:a16="http://schemas.microsoft.com/office/drawing/2014/main" id="{9215C837-7B36-4D63-9AFD-C17B5F8091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7" name="Text Box 3">
          <a:extLst>
            <a:ext uri="{FF2B5EF4-FFF2-40B4-BE49-F238E27FC236}">
              <a16:creationId xmlns:a16="http://schemas.microsoft.com/office/drawing/2014/main" id="{F653F34C-2D0E-4BCB-9B03-962AEE832F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8" name="Text Box 3">
          <a:extLst>
            <a:ext uri="{FF2B5EF4-FFF2-40B4-BE49-F238E27FC236}">
              <a16:creationId xmlns:a16="http://schemas.microsoft.com/office/drawing/2014/main" id="{8ED2100E-CCBE-4F47-B8D5-CB9A1C9E34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19" name="Text Box 3">
          <a:extLst>
            <a:ext uri="{FF2B5EF4-FFF2-40B4-BE49-F238E27FC236}">
              <a16:creationId xmlns:a16="http://schemas.microsoft.com/office/drawing/2014/main" id="{48384AAF-4988-45DE-B150-BCF23F4BC9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0" name="Text Box 3">
          <a:extLst>
            <a:ext uri="{FF2B5EF4-FFF2-40B4-BE49-F238E27FC236}">
              <a16:creationId xmlns:a16="http://schemas.microsoft.com/office/drawing/2014/main" id="{5ADFD40A-9AD3-4C61-9996-66A67B9B35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1" name="Text Box 3">
          <a:extLst>
            <a:ext uri="{FF2B5EF4-FFF2-40B4-BE49-F238E27FC236}">
              <a16:creationId xmlns:a16="http://schemas.microsoft.com/office/drawing/2014/main" id="{1856EB1B-F52A-4EE2-A30A-1B8F853DFF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2" name="Text Box 3">
          <a:extLst>
            <a:ext uri="{FF2B5EF4-FFF2-40B4-BE49-F238E27FC236}">
              <a16:creationId xmlns:a16="http://schemas.microsoft.com/office/drawing/2014/main" id="{17F27B72-197B-4BBE-8D8D-779EDD1BE2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3" name="Text Box 3">
          <a:extLst>
            <a:ext uri="{FF2B5EF4-FFF2-40B4-BE49-F238E27FC236}">
              <a16:creationId xmlns:a16="http://schemas.microsoft.com/office/drawing/2014/main" id="{420DC5D2-D6FB-4124-94E1-E9B32DDBBC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4" name="Text Box 3">
          <a:extLst>
            <a:ext uri="{FF2B5EF4-FFF2-40B4-BE49-F238E27FC236}">
              <a16:creationId xmlns:a16="http://schemas.microsoft.com/office/drawing/2014/main" id="{1AFA7AB3-8614-4D77-B782-5493FA63D9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5" name="Text Box 3">
          <a:extLst>
            <a:ext uri="{FF2B5EF4-FFF2-40B4-BE49-F238E27FC236}">
              <a16:creationId xmlns:a16="http://schemas.microsoft.com/office/drawing/2014/main" id="{ED112436-4BE4-4A96-8ACC-D02E48215B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6" name="Text Box 3">
          <a:extLst>
            <a:ext uri="{FF2B5EF4-FFF2-40B4-BE49-F238E27FC236}">
              <a16:creationId xmlns:a16="http://schemas.microsoft.com/office/drawing/2014/main" id="{A28F65DC-C555-4BA0-A635-C8A2FDDC9A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7" name="Text Box 3">
          <a:extLst>
            <a:ext uri="{FF2B5EF4-FFF2-40B4-BE49-F238E27FC236}">
              <a16:creationId xmlns:a16="http://schemas.microsoft.com/office/drawing/2014/main" id="{418E7E80-D6C1-4863-A10C-3891D15A43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8" name="Text Box 3">
          <a:extLst>
            <a:ext uri="{FF2B5EF4-FFF2-40B4-BE49-F238E27FC236}">
              <a16:creationId xmlns:a16="http://schemas.microsoft.com/office/drawing/2014/main" id="{B1C884AB-3235-4071-979A-4C863E5795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29" name="Text Box 3">
          <a:extLst>
            <a:ext uri="{FF2B5EF4-FFF2-40B4-BE49-F238E27FC236}">
              <a16:creationId xmlns:a16="http://schemas.microsoft.com/office/drawing/2014/main" id="{C7E2BF4D-AD4F-46FD-B18E-C465514769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0" name="Text Box 3">
          <a:extLst>
            <a:ext uri="{FF2B5EF4-FFF2-40B4-BE49-F238E27FC236}">
              <a16:creationId xmlns:a16="http://schemas.microsoft.com/office/drawing/2014/main" id="{A3FAA92B-83E7-41D4-8566-6A20B47719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1" name="Text Box 3">
          <a:extLst>
            <a:ext uri="{FF2B5EF4-FFF2-40B4-BE49-F238E27FC236}">
              <a16:creationId xmlns:a16="http://schemas.microsoft.com/office/drawing/2014/main" id="{815CFCFE-EF48-4C52-9BEA-93B039821B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2" name="Text Box 3">
          <a:extLst>
            <a:ext uri="{FF2B5EF4-FFF2-40B4-BE49-F238E27FC236}">
              <a16:creationId xmlns:a16="http://schemas.microsoft.com/office/drawing/2014/main" id="{056856FA-3E51-4E94-AD2A-F1CC2F085D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3" name="Text Box 3">
          <a:extLst>
            <a:ext uri="{FF2B5EF4-FFF2-40B4-BE49-F238E27FC236}">
              <a16:creationId xmlns:a16="http://schemas.microsoft.com/office/drawing/2014/main" id="{04FBCEF7-B5BB-4624-ACBC-EF0010868A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4" name="Text Box 3">
          <a:extLst>
            <a:ext uri="{FF2B5EF4-FFF2-40B4-BE49-F238E27FC236}">
              <a16:creationId xmlns:a16="http://schemas.microsoft.com/office/drawing/2014/main" id="{5B773DD6-525D-4764-A7EC-70EFDF6F12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5" name="Text Box 3">
          <a:extLst>
            <a:ext uri="{FF2B5EF4-FFF2-40B4-BE49-F238E27FC236}">
              <a16:creationId xmlns:a16="http://schemas.microsoft.com/office/drawing/2014/main" id="{7A2B9FB5-2556-4330-8D69-AD67202DB9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6" name="Text Box 3">
          <a:extLst>
            <a:ext uri="{FF2B5EF4-FFF2-40B4-BE49-F238E27FC236}">
              <a16:creationId xmlns:a16="http://schemas.microsoft.com/office/drawing/2014/main" id="{64AA4F71-49E0-4A5D-AF19-86EB22AB24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7" name="Text Box 3">
          <a:extLst>
            <a:ext uri="{FF2B5EF4-FFF2-40B4-BE49-F238E27FC236}">
              <a16:creationId xmlns:a16="http://schemas.microsoft.com/office/drawing/2014/main" id="{28561A75-66EB-4472-A9CB-7FA9C4B78F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8" name="Text Box 3">
          <a:extLst>
            <a:ext uri="{FF2B5EF4-FFF2-40B4-BE49-F238E27FC236}">
              <a16:creationId xmlns:a16="http://schemas.microsoft.com/office/drawing/2014/main" id="{CF7EBC1A-9DE0-4B56-B786-7198613B76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39" name="Text Box 3">
          <a:extLst>
            <a:ext uri="{FF2B5EF4-FFF2-40B4-BE49-F238E27FC236}">
              <a16:creationId xmlns:a16="http://schemas.microsoft.com/office/drawing/2014/main" id="{A367D9FD-EA60-49AC-ACBA-B14C198865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0" name="Text Box 3">
          <a:extLst>
            <a:ext uri="{FF2B5EF4-FFF2-40B4-BE49-F238E27FC236}">
              <a16:creationId xmlns:a16="http://schemas.microsoft.com/office/drawing/2014/main" id="{62218274-0387-4508-934D-E8DE11C675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1" name="Text Box 3">
          <a:extLst>
            <a:ext uri="{FF2B5EF4-FFF2-40B4-BE49-F238E27FC236}">
              <a16:creationId xmlns:a16="http://schemas.microsoft.com/office/drawing/2014/main" id="{7B85992D-85F8-4FD9-84EF-157298773D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2" name="Text Box 3">
          <a:extLst>
            <a:ext uri="{FF2B5EF4-FFF2-40B4-BE49-F238E27FC236}">
              <a16:creationId xmlns:a16="http://schemas.microsoft.com/office/drawing/2014/main" id="{EC85F637-469C-4BA0-BB56-F74B2A1432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3" name="Text Box 3">
          <a:extLst>
            <a:ext uri="{FF2B5EF4-FFF2-40B4-BE49-F238E27FC236}">
              <a16:creationId xmlns:a16="http://schemas.microsoft.com/office/drawing/2014/main" id="{EA828DFF-CEB8-4DDD-B8C8-565FDD5F43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4" name="Text Box 3">
          <a:extLst>
            <a:ext uri="{FF2B5EF4-FFF2-40B4-BE49-F238E27FC236}">
              <a16:creationId xmlns:a16="http://schemas.microsoft.com/office/drawing/2014/main" id="{A5D54A48-109C-4CB6-9B9D-BA24801584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5" name="Text Box 3">
          <a:extLst>
            <a:ext uri="{FF2B5EF4-FFF2-40B4-BE49-F238E27FC236}">
              <a16:creationId xmlns:a16="http://schemas.microsoft.com/office/drawing/2014/main" id="{5B4233B8-F4EA-44E7-8D5E-0EECBC1EEE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6" name="Text Box 3">
          <a:extLst>
            <a:ext uri="{FF2B5EF4-FFF2-40B4-BE49-F238E27FC236}">
              <a16:creationId xmlns:a16="http://schemas.microsoft.com/office/drawing/2014/main" id="{0D68779D-F749-403C-8F53-9A49FE8E25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7" name="Text Box 3">
          <a:extLst>
            <a:ext uri="{FF2B5EF4-FFF2-40B4-BE49-F238E27FC236}">
              <a16:creationId xmlns:a16="http://schemas.microsoft.com/office/drawing/2014/main" id="{121E043A-10B5-464A-B322-2A84BD498C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8" name="Text Box 3">
          <a:extLst>
            <a:ext uri="{FF2B5EF4-FFF2-40B4-BE49-F238E27FC236}">
              <a16:creationId xmlns:a16="http://schemas.microsoft.com/office/drawing/2014/main" id="{4142A6A3-8FBE-4B1A-A2FC-7B625DD5C0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49" name="Text Box 3">
          <a:extLst>
            <a:ext uri="{FF2B5EF4-FFF2-40B4-BE49-F238E27FC236}">
              <a16:creationId xmlns:a16="http://schemas.microsoft.com/office/drawing/2014/main" id="{E440D29D-768E-4185-BC44-89519A260A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0" name="Text Box 3">
          <a:extLst>
            <a:ext uri="{FF2B5EF4-FFF2-40B4-BE49-F238E27FC236}">
              <a16:creationId xmlns:a16="http://schemas.microsoft.com/office/drawing/2014/main" id="{9D61D8BE-710E-4FA8-8F7C-EEB2586E67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1" name="Text Box 3">
          <a:extLst>
            <a:ext uri="{FF2B5EF4-FFF2-40B4-BE49-F238E27FC236}">
              <a16:creationId xmlns:a16="http://schemas.microsoft.com/office/drawing/2014/main" id="{1C38E330-EB53-4468-B6F1-772F9D74C4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2" name="Text Box 3">
          <a:extLst>
            <a:ext uri="{FF2B5EF4-FFF2-40B4-BE49-F238E27FC236}">
              <a16:creationId xmlns:a16="http://schemas.microsoft.com/office/drawing/2014/main" id="{1664AC13-2534-480D-97FE-5A89246A94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3" name="Text Box 3">
          <a:extLst>
            <a:ext uri="{FF2B5EF4-FFF2-40B4-BE49-F238E27FC236}">
              <a16:creationId xmlns:a16="http://schemas.microsoft.com/office/drawing/2014/main" id="{C5295502-7F19-4AC3-AF75-E95FE55784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4" name="Text Box 3">
          <a:extLst>
            <a:ext uri="{FF2B5EF4-FFF2-40B4-BE49-F238E27FC236}">
              <a16:creationId xmlns:a16="http://schemas.microsoft.com/office/drawing/2014/main" id="{7A1D5AB3-BB2B-4C90-9BDA-3F7CBC4D06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5" name="Text Box 3">
          <a:extLst>
            <a:ext uri="{FF2B5EF4-FFF2-40B4-BE49-F238E27FC236}">
              <a16:creationId xmlns:a16="http://schemas.microsoft.com/office/drawing/2014/main" id="{E44E0B9C-C615-4F16-884F-5991E0C79E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6" name="Text Box 3">
          <a:extLst>
            <a:ext uri="{FF2B5EF4-FFF2-40B4-BE49-F238E27FC236}">
              <a16:creationId xmlns:a16="http://schemas.microsoft.com/office/drawing/2014/main" id="{58E20C68-71C7-4C9A-830E-24482688C1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7" name="Text Box 3">
          <a:extLst>
            <a:ext uri="{FF2B5EF4-FFF2-40B4-BE49-F238E27FC236}">
              <a16:creationId xmlns:a16="http://schemas.microsoft.com/office/drawing/2014/main" id="{E4168804-1B5C-45F6-9611-384FBFE5E7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8" name="Text Box 3">
          <a:extLst>
            <a:ext uri="{FF2B5EF4-FFF2-40B4-BE49-F238E27FC236}">
              <a16:creationId xmlns:a16="http://schemas.microsoft.com/office/drawing/2014/main" id="{8A4E0410-EC07-4C5C-841A-D1630190FF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59" name="Text Box 3">
          <a:extLst>
            <a:ext uri="{FF2B5EF4-FFF2-40B4-BE49-F238E27FC236}">
              <a16:creationId xmlns:a16="http://schemas.microsoft.com/office/drawing/2014/main" id="{330450A1-9CFB-479F-BA65-349AC787D4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0" name="Text Box 3">
          <a:extLst>
            <a:ext uri="{FF2B5EF4-FFF2-40B4-BE49-F238E27FC236}">
              <a16:creationId xmlns:a16="http://schemas.microsoft.com/office/drawing/2014/main" id="{8F3052A6-58D7-483B-97DD-BDA6607F72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1" name="Text Box 3">
          <a:extLst>
            <a:ext uri="{FF2B5EF4-FFF2-40B4-BE49-F238E27FC236}">
              <a16:creationId xmlns:a16="http://schemas.microsoft.com/office/drawing/2014/main" id="{80116F0F-2873-4D2A-9F2B-F67A7A91BF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2" name="Text Box 3">
          <a:extLst>
            <a:ext uri="{FF2B5EF4-FFF2-40B4-BE49-F238E27FC236}">
              <a16:creationId xmlns:a16="http://schemas.microsoft.com/office/drawing/2014/main" id="{0408C0C2-2A54-401D-8334-6A8DCCBCA8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3" name="Text Box 3">
          <a:extLst>
            <a:ext uri="{FF2B5EF4-FFF2-40B4-BE49-F238E27FC236}">
              <a16:creationId xmlns:a16="http://schemas.microsoft.com/office/drawing/2014/main" id="{D8E8DDA9-0C66-446C-894B-1158EF7569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4" name="Text Box 3">
          <a:extLst>
            <a:ext uri="{FF2B5EF4-FFF2-40B4-BE49-F238E27FC236}">
              <a16:creationId xmlns:a16="http://schemas.microsoft.com/office/drawing/2014/main" id="{D32D2BF3-AF71-4600-8170-76A93C88ED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5" name="Text Box 3">
          <a:extLst>
            <a:ext uri="{FF2B5EF4-FFF2-40B4-BE49-F238E27FC236}">
              <a16:creationId xmlns:a16="http://schemas.microsoft.com/office/drawing/2014/main" id="{5E60DBC3-3510-46F3-AD7D-E4A163343C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6" name="Text Box 3">
          <a:extLst>
            <a:ext uri="{FF2B5EF4-FFF2-40B4-BE49-F238E27FC236}">
              <a16:creationId xmlns:a16="http://schemas.microsoft.com/office/drawing/2014/main" id="{D775BD0A-1ED9-42B2-8E08-CC8DB684E3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7" name="Text Box 3">
          <a:extLst>
            <a:ext uri="{FF2B5EF4-FFF2-40B4-BE49-F238E27FC236}">
              <a16:creationId xmlns:a16="http://schemas.microsoft.com/office/drawing/2014/main" id="{485C27C6-84F1-499B-9F10-712122AC9C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8" name="Text Box 3">
          <a:extLst>
            <a:ext uri="{FF2B5EF4-FFF2-40B4-BE49-F238E27FC236}">
              <a16:creationId xmlns:a16="http://schemas.microsoft.com/office/drawing/2014/main" id="{9205CA00-FA28-478D-B4D3-2354323B3B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69" name="Text Box 3">
          <a:extLst>
            <a:ext uri="{FF2B5EF4-FFF2-40B4-BE49-F238E27FC236}">
              <a16:creationId xmlns:a16="http://schemas.microsoft.com/office/drawing/2014/main" id="{A28F4617-50BF-4DAF-A23A-DFF3584DE6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0" name="Text Box 3">
          <a:extLst>
            <a:ext uri="{FF2B5EF4-FFF2-40B4-BE49-F238E27FC236}">
              <a16:creationId xmlns:a16="http://schemas.microsoft.com/office/drawing/2014/main" id="{AC47D45D-25DF-43A8-B0EE-1999235E6C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1" name="Text Box 3">
          <a:extLst>
            <a:ext uri="{FF2B5EF4-FFF2-40B4-BE49-F238E27FC236}">
              <a16:creationId xmlns:a16="http://schemas.microsoft.com/office/drawing/2014/main" id="{5302B829-5BF7-491C-98D5-E820E4FDE7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2" name="Text Box 3">
          <a:extLst>
            <a:ext uri="{FF2B5EF4-FFF2-40B4-BE49-F238E27FC236}">
              <a16:creationId xmlns:a16="http://schemas.microsoft.com/office/drawing/2014/main" id="{430595DA-DB5A-41BF-83D4-1C9F9EE1AD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3" name="Text Box 3">
          <a:extLst>
            <a:ext uri="{FF2B5EF4-FFF2-40B4-BE49-F238E27FC236}">
              <a16:creationId xmlns:a16="http://schemas.microsoft.com/office/drawing/2014/main" id="{693CCC55-9994-43C5-885E-91B0D19209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4" name="Text Box 3">
          <a:extLst>
            <a:ext uri="{FF2B5EF4-FFF2-40B4-BE49-F238E27FC236}">
              <a16:creationId xmlns:a16="http://schemas.microsoft.com/office/drawing/2014/main" id="{08E78D7E-03D8-42F6-B08A-4179A8CF2A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5" name="Text Box 3">
          <a:extLst>
            <a:ext uri="{FF2B5EF4-FFF2-40B4-BE49-F238E27FC236}">
              <a16:creationId xmlns:a16="http://schemas.microsoft.com/office/drawing/2014/main" id="{EE8A018E-7BF1-40D5-B357-1584EFD476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6" name="Text Box 3">
          <a:extLst>
            <a:ext uri="{FF2B5EF4-FFF2-40B4-BE49-F238E27FC236}">
              <a16:creationId xmlns:a16="http://schemas.microsoft.com/office/drawing/2014/main" id="{5E337AC5-BE17-4297-BD7A-9DBC2E2A00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7" name="Text Box 3">
          <a:extLst>
            <a:ext uri="{FF2B5EF4-FFF2-40B4-BE49-F238E27FC236}">
              <a16:creationId xmlns:a16="http://schemas.microsoft.com/office/drawing/2014/main" id="{FD7375B0-9499-4709-9341-CCC2743818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8" name="Text Box 3">
          <a:extLst>
            <a:ext uri="{FF2B5EF4-FFF2-40B4-BE49-F238E27FC236}">
              <a16:creationId xmlns:a16="http://schemas.microsoft.com/office/drawing/2014/main" id="{1A31B983-CD56-4A4C-A702-74080FCA7F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79" name="Text Box 3">
          <a:extLst>
            <a:ext uri="{FF2B5EF4-FFF2-40B4-BE49-F238E27FC236}">
              <a16:creationId xmlns:a16="http://schemas.microsoft.com/office/drawing/2014/main" id="{DC76E29F-8AD9-4F04-BEB1-293F1CADA4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0" name="Text Box 3">
          <a:extLst>
            <a:ext uri="{FF2B5EF4-FFF2-40B4-BE49-F238E27FC236}">
              <a16:creationId xmlns:a16="http://schemas.microsoft.com/office/drawing/2014/main" id="{B2AB4C40-44BE-4377-B7E7-9BA7F017BC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1" name="Text Box 3">
          <a:extLst>
            <a:ext uri="{FF2B5EF4-FFF2-40B4-BE49-F238E27FC236}">
              <a16:creationId xmlns:a16="http://schemas.microsoft.com/office/drawing/2014/main" id="{1C4399CA-F79D-4FC2-ABEA-8C3726B7BC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2" name="Text Box 3">
          <a:extLst>
            <a:ext uri="{FF2B5EF4-FFF2-40B4-BE49-F238E27FC236}">
              <a16:creationId xmlns:a16="http://schemas.microsoft.com/office/drawing/2014/main" id="{DBDF0B36-9658-47D7-A9DE-EBB132C802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3" name="Text Box 3">
          <a:extLst>
            <a:ext uri="{FF2B5EF4-FFF2-40B4-BE49-F238E27FC236}">
              <a16:creationId xmlns:a16="http://schemas.microsoft.com/office/drawing/2014/main" id="{E26271D0-011D-41A4-A4F8-25E0EBEEE2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4" name="Text Box 3">
          <a:extLst>
            <a:ext uri="{FF2B5EF4-FFF2-40B4-BE49-F238E27FC236}">
              <a16:creationId xmlns:a16="http://schemas.microsoft.com/office/drawing/2014/main" id="{34D78FE1-534B-4FC9-9BCB-B8BC544B07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5" name="Text Box 3">
          <a:extLst>
            <a:ext uri="{FF2B5EF4-FFF2-40B4-BE49-F238E27FC236}">
              <a16:creationId xmlns:a16="http://schemas.microsoft.com/office/drawing/2014/main" id="{D65F69AD-A6BC-4BEB-BABE-935FCB55E4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6" name="Text Box 3">
          <a:extLst>
            <a:ext uri="{FF2B5EF4-FFF2-40B4-BE49-F238E27FC236}">
              <a16:creationId xmlns:a16="http://schemas.microsoft.com/office/drawing/2014/main" id="{6AF41BE1-7519-4C80-808E-9817DC2CDE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7" name="Text Box 3">
          <a:extLst>
            <a:ext uri="{FF2B5EF4-FFF2-40B4-BE49-F238E27FC236}">
              <a16:creationId xmlns:a16="http://schemas.microsoft.com/office/drawing/2014/main" id="{1F6C6FC6-67BE-42FF-A1CF-47BC3CAA00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8" name="Text Box 3">
          <a:extLst>
            <a:ext uri="{FF2B5EF4-FFF2-40B4-BE49-F238E27FC236}">
              <a16:creationId xmlns:a16="http://schemas.microsoft.com/office/drawing/2014/main" id="{61E248BD-7467-44FA-B390-C64EE9A0B8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89" name="Text Box 3">
          <a:extLst>
            <a:ext uri="{FF2B5EF4-FFF2-40B4-BE49-F238E27FC236}">
              <a16:creationId xmlns:a16="http://schemas.microsoft.com/office/drawing/2014/main" id="{E6AFBF27-17FE-485C-914B-92BC9EEBB8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0" name="Text Box 3">
          <a:extLst>
            <a:ext uri="{FF2B5EF4-FFF2-40B4-BE49-F238E27FC236}">
              <a16:creationId xmlns:a16="http://schemas.microsoft.com/office/drawing/2014/main" id="{087B1905-01EC-4558-AD82-19CCD4A8BC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1" name="Text Box 3">
          <a:extLst>
            <a:ext uri="{FF2B5EF4-FFF2-40B4-BE49-F238E27FC236}">
              <a16:creationId xmlns:a16="http://schemas.microsoft.com/office/drawing/2014/main" id="{7CE20BFF-C440-433F-9FA2-C102BC3A81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2" name="Text Box 3">
          <a:extLst>
            <a:ext uri="{FF2B5EF4-FFF2-40B4-BE49-F238E27FC236}">
              <a16:creationId xmlns:a16="http://schemas.microsoft.com/office/drawing/2014/main" id="{7F759325-EA6E-412A-B566-F7013CA537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3" name="Text Box 3">
          <a:extLst>
            <a:ext uri="{FF2B5EF4-FFF2-40B4-BE49-F238E27FC236}">
              <a16:creationId xmlns:a16="http://schemas.microsoft.com/office/drawing/2014/main" id="{CDCF9A5F-35DC-400E-80DC-148D030F2C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4" name="Text Box 3">
          <a:extLst>
            <a:ext uri="{FF2B5EF4-FFF2-40B4-BE49-F238E27FC236}">
              <a16:creationId xmlns:a16="http://schemas.microsoft.com/office/drawing/2014/main" id="{7CAA4247-73ED-4A67-BAE7-48F2A5CD36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5" name="Text Box 3">
          <a:extLst>
            <a:ext uri="{FF2B5EF4-FFF2-40B4-BE49-F238E27FC236}">
              <a16:creationId xmlns:a16="http://schemas.microsoft.com/office/drawing/2014/main" id="{89306AEE-6224-4101-9BC1-AF2DB362B7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6" name="Text Box 3">
          <a:extLst>
            <a:ext uri="{FF2B5EF4-FFF2-40B4-BE49-F238E27FC236}">
              <a16:creationId xmlns:a16="http://schemas.microsoft.com/office/drawing/2014/main" id="{527945DB-9333-4BD3-92D5-408DC2DF68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7" name="Text Box 3">
          <a:extLst>
            <a:ext uri="{FF2B5EF4-FFF2-40B4-BE49-F238E27FC236}">
              <a16:creationId xmlns:a16="http://schemas.microsoft.com/office/drawing/2014/main" id="{695E0705-5ADF-4633-84C1-9EC4812142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8" name="Text Box 3">
          <a:extLst>
            <a:ext uri="{FF2B5EF4-FFF2-40B4-BE49-F238E27FC236}">
              <a16:creationId xmlns:a16="http://schemas.microsoft.com/office/drawing/2014/main" id="{C4D8985C-3DDD-417F-9D05-4BEA9EB880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099" name="Text Box 3">
          <a:extLst>
            <a:ext uri="{FF2B5EF4-FFF2-40B4-BE49-F238E27FC236}">
              <a16:creationId xmlns:a16="http://schemas.microsoft.com/office/drawing/2014/main" id="{9DC3B029-DF70-42E4-BE27-6D5EB8634F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0" name="Text Box 3">
          <a:extLst>
            <a:ext uri="{FF2B5EF4-FFF2-40B4-BE49-F238E27FC236}">
              <a16:creationId xmlns:a16="http://schemas.microsoft.com/office/drawing/2014/main" id="{C50C5CFD-1870-46C9-880C-777A3D8C93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1" name="Text Box 3">
          <a:extLst>
            <a:ext uri="{FF2B5EF4-FFF2-40B4-BE49-F238E27FC236}">
              <a16:creationId xmlns:a16="http://schemas.microsoft.com/office/drawing/2014/main" id="{1B5602D7-C23D-41A8-8C13-886AD7A9C5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2" name="Text Box 3">
          <a:extLst>
            <a:ext uri="{FF2B5EF4-FFF2-40B4-BE49-F238E27FC236}">
              <a16:creationId xmlns:a16="http://schemas.microsoft.com/office/drawing/2014/main" id="{48F294B5-67E7-4ADF-916E-E9C6F6DF16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3" name="Text Box 3">
          <a:extLst>
            <a:ext uri="{FF2B5EF4-FFF2-40B4-BE49-F238E27FC236}">
              <a16:creationId xmlns:a16="http://schemas.microsoft.com/office/drawing/2014/main" id="{E55ADC06-EF9B-493F-A7D0-969860B388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4" name="Text Box 3">
          <a:extLst>
            <a:ext uri="{FF2B5EF4-FFF2-40B4-BE49-F238E27FC236}">
              <a16:creationId xmlns:a16="http://schemas.microsoft.com/office/drawing/2014/main" id="{2F4F2983-7331-4AF5-8F8B-F073214FA8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5" name="Text Box 3">
          <a:extLst>
            <a:ext uri="{FF2B5EF4-FFF2-40B4-BE49-F238E27FC236}">
              <a16:creationId xmlns:a16="http://schemas.microsoft.com/office/drawing/2014/main" id="{A9634A98-85AB-461E-8EAC-F2B9BD6EBD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6" name="Text Box 3">
          <a:extLst>
            <a:ext uri="{FF2B5EF4-FFF2-40B4-BE49-F238E27FC236}">
              <a16:creationId xmlns:a16="http://schemas.microsoft.com/office/drawing/2014/main" id="{3988F9CF-4522-4B56-9B10-A84EEC7B51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7" name="Text Box 3">
          <a:extLst>
            <a:ext uri="{FF2B5EF4-FFF2-40B4-BE49-F238E27FC236}">
              <a16:creationId xmlns:a16="http://schemas.microsoft.com/office/drawing/2014/main" id="{79DCEDE4-715A-458B-BEF2-3838B86D8C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8" name="Text Box 3">
          <a:extLst>
            <a:ext uri="{FF2B5EF4-FFF2-40B4-BE49-F238E27FC236}">
              <a16:creationId xmlns:a16="http://schemas.microsoft.com/office/drawing/2014/main" id="{A980ECB4-B281-45F8-ADBD-65FF135FAC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09" name="Text Box 3">
          <a:extLst>
            <a:ext uri="{FF2B5EF4-FFF2-40B4-BE49-F238E27FC236}">
              <a16:creationId xmlns:a16="http://schemas.microsoft.com/office/drawing/2014/main" id="{3236119C-9FE0-4550-9DD8-4A757001B0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0" name="Text Box 3">
          <a:extLst>
            <a:ext uri="{FF2B5EF4-FFF2-40B4-BE49-F238E27FC236}">
              <a16:creationId xmlns:a16="http://schemas.microsoft.com/office/drawing/2014/main" id="{C60FE989-5E1F-4BD0-B61D-2384CCD7D2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1" name="Text Box 3">
          <a:extLst>
            <a:ext uri="{FF2B5EF4-FFF2-40B4-BE49-F238E27FC236}">
              <a16:creationId xmlns:a16="http://schemas.microsoft.com/office/drawing/2014/main" id="{EF1D023D-1170-4E51-B3CF-15C008A218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2" name="Text Box 3">
          <a:extLst>
            <a:ext uri="{FF2B5EF4-FFF2-40B4-BE49-F238E27FC236}">
              <a16:creationId xmlns:a16="http://schemas.microsoft.com/office/drawing/2014/main" id="{FF036109-2135-4796-8F6F-9036D80133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3" name="Text Box 3">
          <a:extLst>
            <a:ext uri="{FF2B5EF4-FFF2-40B4-BE49-F238E27FC236}">
              <a16:creationId xmlns:a16="http://schemas.microsoft.com/office/drawing/2014/main" id="{506F46F6-1912-413B-BAA1-B6AE19C488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4" name="Text Box 3">
          <a:extLst>
            <a:ext uri="{FF2B5EF4-FFF2-40B4-BE49-F238E27FC236}">
              <a16:creationId xmlns:a16="http://schemas.microsoft.com/office/drawing/2014/main" id="{B6DE15A2-8A73-4456-A2F7-6B4155C8FE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5" name="Text Box 3">
          <a:extLst>
            <a:ext uri="{FF2B5EF4-FFF2-40B4-BE49-F238E27FC236}">
              <a16:creationId xmlns:a16="http://schemas.microsoft.com/office/drawing/2014/main" id="{F3D41EF0-221E-4254-A745-4217EDDAF0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6" name="Text Box 3">
          <a:extLst>
            <a:ext uri="{FF2B5EF4-FFF2-40B4-BE49-F238E27FC236}">
              <a16:creationId xmlns:a16="http://schemas.microsoft.com/office/drawing/2014/main" id="{2A48EE0C-8D9C-4CC9-8FDF-D4804E21D3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7" name="Text Box 3">
          <a:extLst>
            <a:ext uri="{FF2B5EF4-FFF2-40B4-BE49-F238E27FC236}">
              <a16:creationId xmlns:a16="http://schemas.microsoft.com/office/drawing/2014/main" id="{FA80C036-F990-4147-8791-A937E1196B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8" name="Text Box 3">
          <a:extLst>
            <a:ext uri="{FF2B5EF4-FFF2-40B4-BE49-F238E27FC236}">
              <a16:creationId xmlns:a16="http://schemas.microsoft.com/office/drawing/2014/main" id="{1D1DF473-F655-4B39-8E5B-347D2A9D3A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19" name="Text Box 3">
          <a:extLst>
            <a:ext uri="{FF2B5EF4-FFF2-40B4-BE49-F238E27FC236}">
              <a16:creationId xmlns:a16="http://schemas.microsoft.com/office/drawing/2014/main" id="{DACC52AB-8507-45AF-86CB-BF556D5187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0" name="Text Box 3">
          <a:extLst>
            <a:ext uri="{FF2B5EF4-FFF2-40B4-BE49-F238E27FC236}">
              <a16:creationId xmlns:a16="http://schemas.microsoft.com/office/drawing/2014/main" id="{01D8697D-91C4-4DB7-918F-C6F6BE7B4F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1" name="Text Box 3">
          <a:extLst>
            <a:ext uri="{FF2B5EF4-FFF2-40B4-BE49-F238E27FC236}">
              <a16:creationId xmlns:a16="http://schemas.microsoft.com/office/drawing/2014/main" id="{E134A7C8-F893-4537-A076-4505851E95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2" name="Text Box 3">
          <a:extLst>
            <a:ext uri="{FF2B5EF4-FFF2-40B4-BE49-F238E27FC236}">
              <a16:creationId xmlns:a16="http://schemas.microsoft.com/office/drawing/2014/main" id="{C55F7534-3873-4532-8443-8E96B6257C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3" name="Text Box 3">
          <a:extLst>
            <a:ext uri="{FF2B5EF4-FFF2-40B4-BE49-F238E27FC236}">
              <a16:creationId xmlns:a16="http://schemas.microsoft.com/office/drawing/2014/main" id="{289319B1-212A-4D14-81B7-D4AD594E3E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4" name="Text Box 3">
          <a:extLst>
            <a:ext uri="{FF2B5EF4-FFF2-40B4-BE49-F238E27FC236}">
              <a16:creationId xmlns:a16="http://schemas.microsoft.com/office/drawing/2014/main" id="{3ED1DCC0-9B45-4BF7-8BB4-4135FDDC66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5" name="Text Box 3">
          <a:extLst>
            <a:ext uri="{FF2B5EF4-FFF2-40B4-BE49-F238E27FC236}">
              <a16:creationId xmlns:a16="http://schemas.microsoft.com/office/drawing/2014/main" id="{D51B2D91-795B-4CD5-8A1A-E0C49EDA4A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6" name="Text Box 3">
          <a:extLst>
            <a:ext uri="{FF2B5EF4-FFF2-40B4-BE49-F238E27FC236}">
              <a16:creationId xmlns:a16="http://schemas.microsoft.com/office/drawing/2014/main" id="{31096C6F-DA49-4505-8716-BC78A253F3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7" name="Text Box 3">
          <a:extLst>
            <a:ext uri="{FF2B5EF4-FFF2-40B4-BE49-F238E27FC236}">
              <a16:creationId xmlns:a16="http://schemas.microsoft.com/office/drawing/2014/main" id="{EBE8D407-65F7-4CF9-81FB-9B44448D31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8" name="Text Box 3">
          <a:extLst>
            <a:ext uri="{FF2B5EF4-FFF2-40B4-BE49-F238E27FC236}">
              <a16:creationId xmlns:a16="http://schemas.microsoft.com/office/drawing/2014/main" id="{12D87CDF-2D1D-4455-BD14-9B68A6020F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29" name="Text Box 3">
          <a:extLst>
            <a:ext uri="{FF2B5EF4-FFF2-40B4-BE49-F238E27FC236}">
              <a16:creationId xmlns:a16="http://schemas.microsoft.com/office/drawing/2014/main" id="{DB2CD7C8-D9A1-4D4B-8A90-230E2CB926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0" name="Text Box 3">
          <a:extLst>
            <a:ext uri="{FF2B5EF4-FFF2-40B4-BE49-F238E27FC236}">
              <a16:creationId xmlns:a16="http://schemas.microsoft.com/office/drawing/2014/main" id="{877281F9-58E0-4954-9181-6EE7FC2EAF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1" name="Text Box 3">
          <a:extLst>
            <a:ext uri="{FF2B5EF4-FFF2-40B4-BE49-F238E27FC236}">
              <a16:creationId xmlns:a16="http://schemas.microsoft.com/office/drawing/2014/main" id="{ED5A49B2-B269-4230-8A3D-BCB2C38600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2" name="Text Box 3">
          <a:extLst>
            <a:ext uri="{FF2B5EF4-FFF2-40B4-BE49-F238E27FC236}">
              <a16:creationId xmlns:a16="http://schemas.microsoft.com/office/drawing/2014/main" id="{C7665A54-C470-4F2A-BB49-8699B02121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3" name="Text Box 3">
          <a:extLst>
            <a:ext uri="{FF2B5EF4-FFF2-40B4-BE49-F238E27FC236}">
              <a16:creationId xmlns:a16="http://schemas.microsoft.com/office/drawing/2014/main" id="{DCA663BE-36B4-4FFF-AA71-7BBC176C06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4" name="Text Box 3">
          <a:extLst>
            <a:ext uri="{FF2B5EF4-FFF2-40B4-BE49-F238E27FC236}">
              <a16:creationId xmlns:a16="http://schemas.microsoft.com/office/drawing/2014/main" id="{64F95EB5-BA0B-4523-940E-453958B2DF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5" name="Text Box 3">
          <a:extLst>
            <a:ext uri="{FF2B5EF4-FFF2-40B4-BE49-F238E27FC236}">
              <a16:creationId xmlns:a16="http://schemas.microsoft.com/office/drawing/2014/main" id="{78BCEA00-3A81-4A84-9F21-6B24C21FB7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6" name="Text Box 3">
          <a:extLst>
            <a:ext uri="{FF2B5EF4-FFF2-40B4-BE49-F238E27FC236}">
              <a16:creationId xmlns:a16="http://schemas.microsoft.com/office/drawing/2014/main" id="{AE27BBB6-2358-427F-8CBE-E00E5562E5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7" name="Text Box 3">
          <a:extLst>
            <a:ext uri="{FF2B5EF4-FFF2-40B4-BE49-F238E27FC236}">
              <a16:creationId xmlns:a16="http://schemas.microsoft.com/office/drawing/2014/main" id="{D1E55C87-F6BB-4950-8847-86112DF543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8" name="Text Box 3">
          <a:extLst>
            <a:ext uri="{FF2B5EF4-FFF2-40B4-BE49-F238E27FC236}">
              <a16:creationId xmlns:a16="http://schemas.microsoft.com/office/drawing/2014/main" id="{D2F75FA3-342E-4023-AFAA-F4B2ECC541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39" name="Text Box 3">
          <a:extLst>
            <a:ext uri="{FF2B5EF4-FFF2-40B4-BE49-F238E27FC236}">
              <a16:creationId xmlns:a16="http://schemas.microsoft.com/office/drawing/2014/main" id="{9508E9A5-0AE0-46FB-BFB0-CAE691BD14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0" name="Text Box 3">
          <a:extLst>
            <a:ext uri="{FF2B5EF4-FFF2-40B4-BE49-F238E27FC236}">
              <a16:creationId xmlns:a16="http://schemas.microsoft.com/office/drawing/2014/main" id="{F8A9EB4D-2BE6-4DA6-95D5-D6AD8F6E4D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1" name="Text Box 3">
          <a:extLst>
            <a:ext uri="{FF2B5EF4-FFF2-40B4-BE49-F238E27FC236}">
              <a16:creationId xmlns:a16="http://schemas.microsoft.com/office/drawing/2014/main" id="{23D93331-EBC8-4840-BD75-C2DAE71684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2" name="Text Box 3">
          <a:extLst>
            <a:ext uri="{FF2B5EF4-FFF2-40B4-BE49-F238E27FC236}">
              <a16:creationId xmlns:a16="http://schemas.microsoft.com/office/drawing/2014/main" id="{15B8EBB7-194F-46F6-8591-F5F115C88B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3" name="Text Box 3">
          <a:extLst>
            <a:ext uri="{FF2B5EF4-FFF2-40B4-BE49-F238E27FC236}">
              <a16:creationId xmlns:a16="http://schemas.microsoft.com/office/drawing/2014/main" id="{01CBCC73-1D39-46C1-BB82-5A6CEBA80E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4" name="Text Box 3">
          <a:extLst>
            <a:ext uri="{FF2B5EF4-FFF2-40B4-BE49-F238E27FC236}">
              <a16:creationId xmlns:a16="http://schemas.microsoft.com/office/drawing/2014/main" id="{FE971C9D-760E-4343-902D-9C94DE8047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5" name="Text Box 3">
          <a:extLst>
            <a:ext uri="{FF2B5EF4-FFF2-40B4-BE49-F238E27FC236}">
              <a16:creationId xmlns:a16="http://schemas.microsoft.com/office/drawing/2014/main" id="{DC697887-2AA6-45C3-88DD-852A801322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6" name="Text Box 3">
          <a:extLst>
            <a:ext uri="{FF2B5EF4-FFF2-40B4-BE49-F238E27FC236}">
              <a16:creationId xmlns:a16="http://schemas.microsoft.com/office/drawing/2014/main" id="{4C84A56D-019B-4147-8195-A41446471C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7" name="Text Box 3">
          <a:extLst>
            <a:ext uri="{FF2B5EF4-FFF2-40B4-BE49-F238E27FC236}">
              <a16:creationId xmlns:a16="http://schemas.microsoft.com/office/drawing/2014/main" id="{AE7ACF83-7460-432B-AEE6-00BCC69768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8" name="Text Box 3">
          <a:extLst>
            <a:ext uri="{FF2B5EF4-FFF2-40B4-BE49-F238E27FC236}">
              <a16:creationId xmlns:a16="http://schemas.microsoft.com/office/drawing/2014/main" id="{AADF77E5-DF12-44D4-8036-8E238331D3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49" name="Text Box 3">
          <a:extLst>
            <a:ext uri="{FF2B5EF4-FFF2-40B4-BE49-F238E27FC236}">
              <a16:creationId xmlns:a16="http://schemas.microsoft.com/office/drawing/2014/main" id="{5B9F3998-4E89-4B65-BE0A-F2BEF23207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0" name="Text Box 3">
          <a:extLst>
            <a:ext uri="{FF2B5EF4-FFF2-40B4-BE49-F238E27FC236}">
              <a16:creationId xmlns:a16="http://schemas.microsoft.com/office/drawing/2014/main" id="{DD41219B-B34B-45BC-97E4-C5DBBF63A7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1" name="Text Box 3">
          <a:extLst>
            <a:ext uri="{FF2B5EF4-FFF2-40B4-BE49-F238E27FC236}">
              <a16:creationId xmlns:a16="http://schemas.microsoft.com/office/drawing/2014/main" id="{748C0ABD-5D2D-4723-BF6E-B334D753FE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2" name="Text Box 3">
          <a:extLst>
            <a:ext uri="{FF2B5EF4-FFF2-40B4-BE49-F238E27FC236}">
              <a16:creationId xmlns:a16="http://schemas.microsoft.com/office/drawing/2014/main" id="{203F0985-6D15-4CF5-8EF4-76FB101AE9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3" name="Text Box 3">
          <a:extLst>
            <a:ext uri="{FF2B5EF4-FFF2-40B4-BE49-F238E27FC236}">
              <a16:creationId xmlns:a16="http://schemas.microsoft.com/office/drawing/2014/main" id="{B80887AA-F1E9-4708-9A4F-9AA366F985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4" name="Text Box 3">
          <a:extLst>
            <a:ext uri="{FF2B5EF4-FFF2-40B4-BE49-F238E27FC236}">
              <a16:creationId xmlns:a16="http://schemas.microsoft.com/office/drawing/2014/main" id="{4A13C4D6-7177-42AC-98DA-A827CE768F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5" name="Text Box 3">
          <a:extLst>
            <a:ext uri="{FF2B5EF4-FFF2-40B4-BE49-F238E27FC236}">
              <a16:creationId xmlns:a16="http://schemas.microsoft.com/office/drawing/2014/main" id="{C762C7D3-09E2-40E7-B2D4-7AA7A4E062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6" name="Text Box 3">
          <a:extLst>
            <a:ext uri="{FF2B5EF4-FFF2-40B4-BE49-F238E27FC236}">
              <a16:creationId xmlns:a16="http://schemas.microsoft.com/office/drawing/2014/main" id="{DB77077C-DE57-4605-8683-7206CA0454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7" name="Text Box 3">
          <a:extLst>
            <a:ext uri="{FF2B5EF4-FFF2-40B4-BE49-F238E27FC236}">
              <a16:creationId xmlns:a16="http://schemas.microsoft.com/office/drawing/2014/main" id="{D8C22DF5-021A-4113-9CAC-47210E8833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8" name="Text Box 3">
          <a:extLst>
            <a:ext uri="{FF2B5EF4-FFF2-40B4-BE49-F238E27FC236}">
              <a16:creationId xmlns:a16="http://schemas.microsoft.com/office/drawing/2014/main" id="{4F061C76-ADA7-416A-927A-B50AA1116E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59" name="Text Box 3">
          <a:extLst>
            <a:ext uri="{FF2B5EF4-FFF2-40B4-BE49-F238E27FC236}">
              <a16:creationId xmlns:a16="http://schemas.microsoft.com/office/drawing/2014/main" id="{DE47F6E1-0B6E-4859-96B7-A7E00C9A59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0" name="Text Box 3">
          <a:extLst>
            <a:ext uri="{FF2B5EF4-FFF2-40B4-BE49-F238E27FC236}">
              <a16:creationId xmlns:a16="http://schemas.microsoft.com/office/drawing/2014/main" id="{85BE9FED-77FE-4DE4-949C-3FFC0FC506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1" name="Text Box 3">
          <a:extLst>
            <a:ext uri="{FF2B5EF4-FFF2-40B4-BE49-F238E27FC236}">
              <a16:creationId xmlns:a16="http://schemas.microsoft.com/office/drawing/2014/main" id="{41B17771-023A-41E2-A812-82863027D7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2" name="Text Box 3">
          <a:extLst>
            <a:ext uri="{FF2B5EF4-FFF2-40B4-BE49-F238E27FC236}">
              <a16:creationId xmlns:a16="http://schemas.microsoft.com/office/drawing/2014/main" id="{274D558F-0FBB-4203-AFE2-0FB6B49BB2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3" name="Text Box 3">
          <a:extLst>
            <a:ext uri="{FF2B5EF4-FFF2-40B4-BE49-F238E27FC236}">
              <a16:creationId xmlns:a16="http://schemas.microsoft.com/office/drawing/2014/main" id="{B1BDD86A-C238-4037-BF6F-2EFBF5FFB5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4" name="Text Box 3">
          <a:extLst>
            <a:ext uri="{FF2B5EF4-FFF2-40B4-BE49-F238E27FC236}">
              <a16:creationId xmlns:a16="http://schemas.microsoft.com/office/drawing/2014/main" id="{B7935D7D-9348-48FF-B012-521DABDDDB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5" name="Text Box 3">
          <a:extLst>
            <a:ext uri="{FF2B5EF4-FFF2-40B4-BE49-F238E27FC236}">
              <a16:creationId xmlns:a16="http://schemas.microsoft.com/office/drawing/2014/main" id="{5EAC962F-E246-4F50-9674-07594DC949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6" name="Text Box 3">
          <a:extLst>
            <a:ext uri="{FF2B5EF4-FFF2-40B4-BE49-F238E27FC236}">
              <a16:creationId xmlns:a16="http://schemas.microsoft.com/office/drawing/2014/main" id="{65DE99F8-DA10-493B-BAB5-8571FEB9CB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7" name="Text Box 3">
          <a:extLst>
            <a:ext uri="{FF2B5EF4-FFF2-40B4-BE49-F238E27FC236}">
              <a16:creationId xmlns:a16="http://schemas.microsoft.com/office/drawing/2014/main" id="{4582FED2-942D-4DF1-9F71-34790246E8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8" name="Text Box 3">
          <a:extLst>
            <a:ext uri="{FF2B5EF4-FFF2-40B4-BE49-F238E27FC236}">
              <a16:creationId xmlns:a16="http://schemas.microsoft.com/office/drawing/2014/main" id="{689AD5FF-4820-43A9-A11A-91B4B6D392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69" name="Text Box 3">
          <a:extLst>
            <a:ext uri="{FF2B5EF4-FFF2-40B4-BE49-F238E27FC236}">
              <a16:creationId xmlns:a16="http://schemas.microsoft.com/office/drawing/2014/main" id="{26B3724D-8EAC-4988-96C9-0A4D612B25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0" name="Text Box 3">
          <a:extLst>
            <a:ext uri="{FF2B5EF4-FFF2-40B4-BE49-F238E27FC236}">
              <a16:creationId xmlns:a16="http://schemas.microsoft.com/office/drawing/2014/main" id="{0048E770-C3DD-4731-9D61-3CA35A4B26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1" name="Text Box 3">
          <a:extLst>
            <a:ext uri="{FF2B5EF4-FFF2-40B4-BE49-F238E27FC236}">
              <a16:creationId xmlns:a16="http://schemas.microsoft.com/office/drawing/2014/main" id="{E1E6F2D4-3A15-4365-A27F-58EFB5AB6C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2" name="Text Box 3">
          <a:extLst>
            <a:ext uri="{FF2B5EF4-FFF2-40B4-BE49-F238E27FC236}">
              <a16:creationId xmlns:a16="http://schemas.microsoft.com/office/drawing/2014/main" id="{159C2C9E-C269-43F3-8A5B-BAB6B5DCF1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3" name="Text Box 3">
          <a:extLst>
            <a:ext uri="{FF2B5EF4-FFF2-40B4-BE49-F238E27FC236}">
              <a16:creationId xmlns:a16="http://schemas.microsoft.com/office/drawing/2014/main" id="{A4E2301C-0CDA-4403-921C-30EA8CE26D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4" name="Text Box 3">
          <a:extLst>
            <a:ext uri="{FF2B5EF4-FFF2-40B4-BE49-F238E27FC236}">
              <a16:creationId xmlns:a16="http://schemas.microsoft.com/office/drawing/2014/main" id="{2116079F-CCB3-46DC-8F98-AE683F191B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5" name="Text Box 3">
          <a:extLst>
            <a:ext uri="{FF2B5EF4-FFF2-40B4-BE49-F238E27FC236}">
              <a16:creationId xmlns:a16="http://schemas.microsoft.com/office/drawing/2014/main" id="{0D8ABCC9-7291-4575-BCA6-47825C3E4E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6" name="Text Box 3">
          <a:extLst>
            <a:ext uri="{FF2B5EF4-FFF2-40B4-BE49-F238E27FC236}">
              <a16:creationId xmlns:a16="http://schemas.microsoft.com/office/drawing/2014/main" id="{A5971A36-A43B-4CA4-9A29-199F18F212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7" name="Text Box 3">
          <a:extLst>
            <a:ext uri="{FF2B5EF4-FFF2-40B4-BE49-F238E27FC236}">
              <a16:creationId xmlns:a16="http://schemas.microsoft.com/office/drawing/2014/main" id="{627BF859-B279-4BA9-959A-DDA29764EB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8" name="Text Box 3">
          <a:extLst>
            <a:ext uri="{FF2B5EF4-FFF2-40B4-BE49-F238E27FC236}">
              <a16:creationId xmlns:a16="http://schemas.microsoft.com/office/drawing/2014/main" id="{456B6862-965F-4BCE-ACB0-68C096E5FC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79" name="Text Box 3">
          <a:extLst>
            <a:ext uri="{FF2B5EF4-FFF2-40B4-BE49-F238E27FC236}">
              <a16:creationId xmlns:a16="http://schemas.microsoft.com/office/drawing/2014/main" id="{5ADA0522-B0F4-453A-ACFB-4D3C845D39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0" name="Text Box 3">
          <a:extLst>
            <a:ext uri="{FF2B5EF4-FFF2-40B4-BE49-F238E27FC236}">
              <a16:creationId xmlns:a16="http://schemas.microsoft.com/office/drawing/2014/main" id="{F786243A-FCDC-42D0-BE63-2BE61C8904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1" name="Text Box 3">
          <a:extLst>
            <a:ext uri="{FF2B5EF4-FFF2-40B4-BE49-F238E27FC236}">
              <a16:creationId xmlns:a16="http://schemas.microsoft.com/office/drawing/2014/main" id="{448E6EC8-B316-4ED8-8E87-7463BAF444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2" name="Text Box 3">
          <a:extLst>
            <a:ext uri="{FF2B5EF4-FFF2-40B4-BE49-F238E27FC236}">
              <a16:creationId xmlns:a16="http://schemas.microsoft.com/office/drawing/2014/main" id="{12FF7027-6EC1-41BF-B7FC-6BE4C78790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3" name="Text Box 3">
          <a:extLst>
            <a:ext uri="{FF2B5EF4-FFF2-40B4-BE49-F238E27FC236}">
              <a16:creationId xmlns:a16="http://schemas.microsoft.com/office/drawing/2014/main" id="{9BC64FE5-B58A-4CD7-B6CF-554B6936FC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4" name="Text Box 3">
          <a:extLst>
            <a:ext uri="{FF2B5EF4-FFF2-40B4-BE49-F238E27FC236}">
              <a16:creationId xmlns:a16="http://schemas.microsoft.com/office/drawing/2014/main" id="{0D702A79-ADDA-4A84-95BA-4BD377FE46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5" name="Text Box 3">
          <a:extLst>
            <a:ext uri="{FF2B5EF4-FFF2-40B4-BE49-F238E27FC236}">
              <a16:creationId xmlns:a16="http://schemas.microsoft.com/office/drawing/2014/main" id="{E9261797-B6B5-4C27-8AFA-8488C04E9A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6" name="Text Box 3">
          <a:extLst>
            <a:ext uri="{FF2B5EF4-FFF2-40B4-BE49-F238E27FC236}">
              <a16:creationId xmlns:a16="http://schemas.microsoft.com/office/drawing/2014/main" id="{A1AC59C4-AA2D-4B9A-9EA0-9833A56170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7" name="Text Box 3">
          <a:extLst>
            <a:ext uri="{FF2B5EF4-FFF2-40B4-BE49-F238E27FC236}">
              <a16:creationId xmlns:a16="http://schemas.microsoft.com/office/drawing/2014/main" id="{78F51D47-9007-49B8-A400-9C1B11A83A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8" name="Text Box 3">
          <a:extLst>
            <a:ext uri="{FF2B5EF4-FFF2-40B4-BE49-F238E27FC236}">
              <a16:creationId xmlns:a16="http://schemas.microsoft.com/office/drawing/2014/main" id="{A942268F-F43B-48FA-B6FC-2DF0859F61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89" name="Text Box 3">
          <a:extLst>
            <a:ext uri="{FF2B5EF4-FFF2-40B4-BE49-F238E27FC236}">
              <a16:creationId xmlns:a16="http://schemas.microsoft.com/office/drawing/2014/main" id="{1574052C-2970-4509-B591-6EDD802EF5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0" name="Text Box 3">
          <a:extLst>
            <a:ext uri="{FF2B5EF4-FFF2-40B4-BE49-F238E27FC236}">
              <a16:creationId xmlns:a16="http://schemas.microsoft.com/office/drawing/2014/main" id="{621A50BB-9DAC-4074-BC16-AB31C0FFD2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1" name="Text Box 3">
          <a:extLst>
            <a:ext uri="{FF2B5EF4-FFF2-40B4-BE49-F238E27FC236}">
              <a16:creationId xmlns:a16="http://schemas.microsoft.com/office/drawing/2014/main" id="{9B053F6F-6DF1-49A7-9E4D-3281D63101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2" name="Text Box 3">
          <a:extLst>
            <a:ext uri="{FF2B5EF4-FFF2-40B4-BE49-F238E27FC236}">
              <a16:creationId xmlns:a16="http://schemas.microsoft.com/office/drawing/2014/main" id="{90E4E0A3-ECF7-468A-94DB-55A7FB6C9B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3" name="Text Box 3">
          <a:extLst>
            <a:ext uri="{FF2B5EF4-FFF2-40B4-BE49-F238E27FC236}">
              <a16:creationId xmlns:a16="http://schemas.microsoft.com/office/drawing/2014/main" id="{A744566E-496C-4298-A21C-D68EE69E0E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4" name="Text Box 3">
          <a:extLst>
            <a:ext uri="{FF2B5EF4-FFF2-40B4-BE49-F238E27FC236}">
              <a16:creationId xmlns:a16="http://schemas.microsoft.com/office/drawing/2014/main" id="{64E2F887-9503-4FE9-9774-21FE625D6F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5" name="Text Box 3">
          <a:extLst>
            <a:ext uri="{FF2B5EF4-FFF2-40B4-BE49-F238E27FC236}">
              <a16:creationId xmlns:a16="http://schemas.microsoft.com/office/drawing/2014/main" id="{80A8BD93-4093-488D-8AF9-25E43E406B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6" name="Text Box 3">
          <a:extLst>
            <a:ext uri="{FF2B5EF4-FFF2-40B4-BE49-F238E27FC236}">
              <a16:creationId xmlns:a16="http://schemas.microsoft.com/office/drawing/2014/main" id="{CA062E67-536B-4E65-B139-37F21EEAF2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7" name="Text Box 3">
          <a:extLst>
            <a:ext uri="{FF2B5EF4-FFF2-40B4-BE49-F238E27FC236}">
              <a16:creationId xmlns:a16="http://schemas.microsoft.com/office/drawing/2014/main" id="{39DCB095-F9B2-4847-8453-CDE2B97864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8" name="Text Box 3">
          <a:extLst>
            <a:ext uri="{FF2B5EF4-FFF2-40B4-BE49-F238E27FC236}">
              <a16:creationId xmlns:a16="http://schemas.microsoft.com/office/drawing/2014/main" id="{288DB7BA-40B9-45B1-97AC-7BAACC549F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199" name="Text Box 3">
          <a:extLst>
            <a:ext uri="{FF2B5EF4-FFF2-40B4-BE49-F238E27FC236}">
              <a16:creationId xmlns:a16="http://schemas.microsoft.com/office/drawing/2014/main" id="{11ECC5FC-B789-4303-BA6D-AF6C4E446D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0" name="Text Box 3">
          <a:extLst>
            <a:ext uri="{FF2B5EF4-FFF2-40B4-BE49-F238E27FC236}">
              <a16:creationId xmlns:a16="http://schemas.microsoft.com/office/drawing/2014/main" id="{C8B3DB91-C50F-4CDD-B1C4-CD63BF7A20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1" name="Text Box 3">
          <a:extLst>
            <a:ext uri="{FF2B5EF4-FFF2-40B4-BE49-F238E27FC236}">
              <a16:creationId xmlns:a16="http://schemas.microsoft.com/office/drawing/2014/main" id="{0339397A-AC79-482A-97DD-559112A156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2" name="Text Box 3">
          <a:extLst>
            <a:ext uri="{FF2B5EF4-FFF2-40B4-BE49-F238E27FC236}">
              <a16:creationId xmlns:a16="http://schemas.microsoft.com/office/drawing/2014/main" id="{950D1A6A-CF01-4CEA-8A4B-B9CE6FBA59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3" name="Text Box 3">
          <a:extLst>
            <a:ext uri="{FF2B5EF4-FFF2-40B4-BE49-F238E27FC236}">
              <a16:creationId xmlns:a16="http://schemas.microsoft.com/office/drawing/2014/main" id="{23ECDA44-2C63-4A1A-9490-A828831B4D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4" name="Text Box 3">
          <a:extLst>
            <a:ext uri="{FF2B5EF4-FFF2-40B4-BE49-F238E27FC236}">
              <a16:creationId xmlns:a16="http://schemas.microsoft.com/office/drawing/2014/main" id="{4891CCD9-93AB-4674-B967-8F915C3733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5" name="Text Box 3">
          <a:extLst>
            <a:ext uri="{FF2B5EF4-FFF2-40B4-BE49-F238E27FC236}">
              <a16:creationId xmlns:a16="http://schemas.microsoft.com/office/drawing/2014/main" id="{803F6B3B-321B-43CF-A8D7-ABAD62E3AF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6" name="Text Box 3">
          <a:extLst>
            <a:ext uri="{FF2B5EF4-FFF2-40B4-BE49-F238E27FC236}">
              <a16:creationId xmlns:a16="http://schemas.microsoft.com/office/drawing/2014/main" id="{D7AFD337-430A-47A9-ADED-FABC035271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7" name="Text Box 3">
          <a:extLst>
            <a:ext uri="{FF2B5EF4-FFF2-40B4-BE49-F238E27FC236}">
              <a16:creationId xmlns:a16="http://schemas.microsoft.com/office/drawing/2014/main" id="{17FB6A37-03F0-4BE6-A206-D7BB9401D8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8" name="Text Box 3">
          <a:extLst>
            <a:ext uri="{FF2B5EF4-FFF2-40B4-BE49-F238E27FC236}">
              <a16:creationId xmlns:a16="http://schemas.microsoft.com/office/drawing/2014/main" id="{77B068AE-3261-4F3A-9267-2403C19FE2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09" name="Text Box 3">
          <a:extLst>
            <a:ext uri="{FF2B5EF4-FFF2-40B4-BE49-F238E27FC236}">
              <a16:creationId xmlns:a16="http://schemas.microsoft.com/office/drawing/2014/main" id="{2DF56798-9D95-4015-8C49-389B64B68D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0" name="Text Box 3">
          <a:extLst>
            <a:ext uri="{FF2B5EF4-FFF2-40B4-BE49-F238E27FC236}">
              <a16:creationId xmlns:a16="http://schemas.microsoft.com/office/drawing/2014/main" id="{1931AF07-5A96-4A03-A73B-6EA433FAFD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1" name="Text Box 3">
          <a:extLst>
            <a:ext uri="{FF2B5EF4-FFF2-40B4-BE49-F238E27FC236}">
              <a16:creationId xmlns:a16="http://schemas.microsoft.com/office/drawing/2014/main" id="{AB13F49A-1F3C-47E8-A88D-3548CBFA6D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2" name="Text Box 3">
          <a:extLst>
            <a:ext uri="{FF2B5EF4-FFF2-40B4-BE49-F238E27FC236}">
              <a16:creationId xmlns:a16="http://schemas.microsoft.com/office/drawing/2014/main" id="{7431CE83-1F06-463C-B6C2-D16F7C876A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3" name="Text Box 3">
          <a:extLst>
            <a:ext uri="{FF2B5EF4-FFF2-40B4-BE49-F238E27FC236}">
              <a16:creationId xmlns:a16="http://schemas.microsoft.com/office/drawing/2014/main" id="{2429EB66-AEA6-4D44-BF55-9201E64258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4" name="Text Box 3">
          <a:extLst>
            <a:ext uri="{FF2B5EF4-FFF2-40B4-BE49-F238E27FC236}">
              <a16:creationId xmlns:a16="http://schemas.microsoft.com/office/drawing/2014/main" id="{962B0D79-13EE-48C3-BD36-91832CC881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5" name="Text Box 3">
          <a:extLst>
            <a:ext uri="{FF2B5EF4-FFF2-40B4-BE49-F238E27FC236}">
              <a16:creationId xmlns:a16="http://schemas.microsoft.com/office/drawing/2014/main" id="{F946D589-B8EE-4DE1-9126-8AA05C3E8C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6" name="Text Box 3">
          <a:extLst>
            <a:ext uri="{FF2B5EF4-FFF2-40B4-BE49-F238E27FC236}">
              <a16:creationId xmlns:a16="http://schemas.microsoft.com/office/drawing/2014/main" id="{3FBEE597-10F7-4ED9-BFC0-6BC5AE1869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7" name="Text Box 3">
          <a:extLst>
            <a:ext uri="{FF2B5EF4-FFF2-40B4-BE49-F238E27FC236}">
              <a16:creationId xmlns:a16="http://schemas.microsoft.com/office/drawing/2014/main" id="{E93B3BC8-EF10-44D7-9AB5-52CCE69B5B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8" name="Text Box 3">
          <a:extLst>
            <a:ext uri="{FF2B5EF4-FFF2-40B4-BE49-F238E27FC236}">
              <a16:creationId xmlns:a16="http://schemas.microsoft.com/office/drawing/2014/main" id="{A2673065-017A-4F4E-9E67-16867C5A6D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19" name="Text Box 3">
          <a:extLst>
            <a:ext uri="{FF2B5EF4-FFF2-40B4-BE49-F238E27FC236}">
              <a16:creationId xmlns:a16="http://schemas.microsoft.com/office/drawing/2014/main" id="{015208B1-6764-4376-A8A6-FF12D9C7CD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0" name="Text Box 3">
          <a:extLst>
            <a:ext uri="{FF2B5EF4-FFF2-40B4-BE49-F238E27FC236}">
              <a16:creationId xmlns:a16="http://schemas.microsoft.com/office/drawing/2014/main" id="{999C5617-8F6A-4423-80CA-09C8805DAA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1" name="Text Box 3">
          <a:extLst>
            <a:ext uri="{FF2B5EF4-FFF2-40B4-BE49-F238E27FC236}">
              <a16:creationId xmlns:a16="http://schemas.microsoft.com/office/drawing/2014/main" id="{1174B1FA-CA0C-4AAB-BFD8-C9E686FF92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2" name="Text Box 3">
          <a:extLst>
            <a:ext uri="{FF2B5EF4-FFF2-40B4-BE49-F238E27FC236}">
              <a16:creationId xmlns:a16="http://schemas.microsoft.com/office/drawing/2014/main" id="{6846AFBE-93F9-41B9-92BB-FD8FF58731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3" name="Text Box 3">
          <a:extLst>
            <a:ext uri="{FF2B5EF4-FFF2-40B4-BE49-F238E27FC236}">
              <a16:creationId xmlns:a16="http://schemas.microsoft.com/office/drawing/2014/main" id="{7B8437A2-DEC2-4485-84B3-59350FEEB2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4" name="Text Box 3">
          <a:extLst>
            <a:ext uri="{FF2B5EF4-FFF2-40B4-BE49-F238E27FC236}">
              <a16:creationId xmlns:a16="http://schemas.microsoft.com/office/drawing/2014/main" id="{C9F2F6EC-6951-45DB-977F-9A5A0F435B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5" name="Text Box 3">
          <a:extLst>
            <a:ext uri="{FF2B5EF4-FFF2-40B4-BE49-F238E27FC236}">
              <a16:creationId xmlns:a16="http://schemas.microsoft.com/office/drawing/2014/main" id="{D02C59C7-96AA-428B-BCA0-7C5DFBB86F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6" name="Text Box 3">
          <a:extLst>
            <a:ext uri="{FF2B5EF4-FFF2-40B4-BE49-F238E27FC236}">
              <a16:creationId xmlns:a16="http://schemas.microsoft.com/office/drawing/2014/main" id="{7EB792CB-DF0D-49B2-9A80-241DBD0644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7" name="Text Box 3">
          <a:extLst>
            <a:ext uri="{FF2B5EF4-FFF2-40B4-BE49-F238E27FC236}">
              <a16:creationId xmlns:a16="http://schemas.microsoft.com/office/drawing/2014/main" id="{39852182-8DFA-488A-8C35-84A3023516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8" name="Text Box 3">
          <a:extLst>
            <a:ext uri="{FF2B5EF4-FFF2-40B4-BE49-F238E27FC236}">
              <a16:creationId xmlns:a16="http://schemas.microsoft.com/office/drawing/2014/main" id="{B4DACDCE-C93D-4D32-867D-3D6A8F82E3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29" name="Text Box 3">
          <a:extLst>
            <a:ext uri="{FF2B5EF4-FFF2-40B4-BE49-F238E27FC236}">
              <a16:creationId xmlns:a16="http://schemas.microsoft.com/office/drawing/2014/main" id="{F43E9A55-45A0-444C-AE9A-CC02F9A6AD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0" name="Text Box 3">
          <a:extLst>
            <a:ext uri="{FF2B5EF4-FFF2-40B4-BE49-F238E27FC236}">
              <a16:creationId xmlns:a16="http://schemas.microsoft.com/office/drawing/2014/main" id="{ADF76B73-BAB0-4CD3-863E-249DCD78F3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1" name="Text Box 3">
          <a:extLst>
            <a:ext uri="{FF2B5EF4-FFF2-40B4-BE49-F238E27FC236}">
              <a16:creationId xmlns:a16="http://schemas.microsoft.com/office/drawing/2014/main" id="{E02E84C5-862D-499F-9AFB-D3422A5CAB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2" name="Text Box 3">
          <a:extLst>
            <a:ext uri="{FF2B5EF4-FFF2-40B4-BE49-F238E27FC236}">
              <a16:creationId xmlns:a16="http://schemas.microsoft.com/office/drawing/2014/main" id="{43C3C07A-984C-4BB7-9057-2E80A1D1E8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3" name="Text Box 3">
          <a:extLst>
            <a:ext uri="{FF2B5EF4-FFF2-40B4-BE49-F238E27FC236}">
              <a16:creationId xmlns:a16="http://schemas.microsoft.com/office/drawing/2014/main" id="{DA5EEDB0-301D-4D0A-A001-E0AE8886C0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4" name="Text Box 3">
          <a:extLst>
            <a:ext uri="{FF2B5EF4-FFF2-40B4-BE49-F238E27FC236}">
              <a16:creationId xmlns:a16="http://schemas.microsoft.com/office/drawing/2014/main" id="{130EB93A-3D35-41B1-8BF3-DD12E239F7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5" name="Text Box 3">
          <a:extLst>
            <a:ext uri="{FF2B5EF4-FFF2-40B4-BE49-F238E27FC236}">
              <a16:creationId xmlns:a16="http://schemas.microsoft.com/office/drawing/2014/main" id="{5ED198B1-7548-4A46-9B46-5FD78CCA37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6" name="Text Box 3">
          <a:extLst>
            <a:ext uri="{FF2B5EF4-FFF2-40B4-BE49-F238E27FC236}">
              <a16:creationId xmlns:a16="http://schemas.microsoft.com/office/drawing/2014/main" id="{1360E362-762D-4715-8E3F-4BC8AEB143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7" name="Text Box 3">
          <a:extLst>
            <a:ext uri="{FF2B5EF4-FFF2-40B4-BE49-F238E27FC236}">
              <a16:creationId xmlns:a16="http://schemas.microsoft.com/office/drawing/2014/main" id="{42A52093-9659-43FD-B532-A4C304A456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8" name="Text Box 3">
          <a:extLst>
            <a:ext uri="{FF2B5EF4-FFF2-40B4-BE49-F238E27FC236}">
              <a16:creationId xmlns:a16="http://schemas.microsoft.com/office/drawing/2014/main" id="{83208F09-2A1A-4F37-B77B-6B581FEFD2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39" name="Text Box 3">
          <a:extLst>
            <a:ext uri="{FF2B5EF4-FFF2-40B4-BE49-F238E27FC236}">
              <a16:creationId xmlns:a16="http://schemas.microsoft.com/office/drawing/2014/main" id="{9D8967FE-4301-4BA0-AA6D-8D12A443A7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0" name="Text Box 3">
          <a:extLst>
            <a:ext uri="{FF2B5EF4-FFF2-40B4-BE49-F238E27FC236}">
              <a16:creationId xmlns:a16="http://schemas.microsoft.com/office/drawing/2014/main" id="{E9941B40-AF0F-4DDC-90CE-2C2D040088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1" name="Text Box 3">
          <a:extLst>
            <a:ext uri="{FF2B5EF4-FFF2-40B4-BE49-F238E27FC236}">
              <a16:creationId xmlns:a16="http://schemas.microsoft.com/office/drawing/2014/main" id="{2E670548-901C-4A97-B409-4343902824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2" name="Text Box 3">
          <a:extLst>
            <a:ext uri="{FF2B5EF4-FFF2-40B4-BE49-F238E27FC236}">
              <a16:creationId xmlns:a16="http://schemas.microsoft.com/office/drawing/2014/main" id="{6045CB95-7A02-4549-B9EB-AB69AD4E28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3" name="Text Box 3">
          <a:extLst>
            <a:ext uri="{FF2B5EF4-FFF2-40B4-BE49-F238E27FC236}">
              <a16:creationId xmlns:a16="http://schemas.microsoft.com/office/drawing/2014/main" id="{821AB85A-93E0-4CB9-8A3D-D459340288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4" name="Text Box 3">
          <a:extLst>
            <a:ext uri="{FF2B5EF4-FFF2-40B4-BE49-F238E27FC236}">
              <a16:creationId xmlns:a16="http://schemas.microsoft.com/office/drawing/2014/main" id="{31AC65E3-2C08-4872-AEFE-790D20B670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5" name="Text Box 3">
          <a:extLst>
            <a:ext uri="{FF2B5EF4-FFF2-40B4-BE49-F238E27FC236}">
              <a16:creationId xmlns:a16="http://schemas.microsoft.com/office/drawing/2014/main" id="{0008982A-16C5-4698-A593-FA5C0186D7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6" name="Text Box 3">
          <a:extLst>
            <a:ext uri="{FF2B5EF4-FFF2-40B4-BE49-F238E27FC236}">
              <a16:creationId xmlns:a16="http://schemas.microsoft.com/office/drawing/2014/main" id="{CD2D0F77-0BC6-4B85-8FB1-0DFF0DFCD1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7" name="Text Box 3">
          <a:extLst>
            <a:ext uri="{FF2B5EF4-FFF2-40B4-BE49-F238E27FC236}">
              <a16:creationId xmlns:a16="http://schemas.microsoft.com/office/drawing/2014/main" id="{8C171CCB-A1EE-465E-BC3A-D7845AD207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8" name="Text Box 3">
          <a:extLst>
            <a:ext uri="{FF2B5EF4-FFF2-40B4-BE49-F238E27FC236}">
              <a16:creationId xmlns:a16="http://schemas.microsoft.com/office/drawing/2014/main" id="{540B8398-2A80-4091-AAB9-284ED61ED2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49" name="Text Box 3">
          <a:extLst>
            <a:ext uri="{FF2B5EF4-FFF2-40B4-BE49-F238E27FC236}">
              <a16:creationId xmlns:a16="http://schemas.microsoft.com/office/drawing/2014/main" id="{4AC7DF48-647A-4D7A-9A34-70DD624FE7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0" name="Text Box 3">
          <a:extLst>
            <a:ext uri="{FF2B5EF4-FFF2-40B4-BE49-F238E27FC236}">
              <a16:creationId xmlns:a16="http://schemas.microsoft.com/office/drawing/2014/main" id="{131CEFB8-FCCE-4E67-B4B4-3F6D28849A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1" name="Text Box 3">
          <a:extLst>
            <a:ext uri="{FF2B5EF4-FFF2-40B4-BE49-F238E27FC236}">
              <a16:creationId xmlns:a16="http://schemas.microsoft.com/office/drawing/2014/main" id="{A965232D-2E83-448C-BEFB-7B658D3808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2" name="Text Box 3">
          <a:extLst>
            <a:ext uri="{FF2B5EF4-FFF2-40B4-BE49-F238E27FC236}">
              <a16:creationId xmlns:a16="http://schemas.microsoft.com/office/drawing/2014/main" id="{0D0A5A8A-A28A-4A3D-A491-BAF9A3F3FF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3" name="Text Box 3">
          <a:extLst>
            <a:ext uri="{FF2B5EF4-FFF2-40B4-BE49-F238E27FC236}">
              <a16:creationId xmlns:a16="http://schemas.microsoft.com/office/drawing/2014/main" id="{D5C973E8-9AC6-429F-A992-7C7D48ED42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4" name="Text Box 3">
          <a:extLst>
            <a:ext uri="{FF2B5EF4-FFF2-40B4-BE49-F238E27FC236}">
              <a16:creationId xmlns:a16="http://schemas.microsoft.com/office/drawing/2014/main" id="{84A2E8D1-769D-4D77-BBC5-9047C37533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5" name="Text Box 3">
          <a:extLst>
            <a:ext uri="{FF2B5EF4-FFF2-40B4-BE49-F238E27FC236}">
              <a16:creationId xmlns:a16="http://schemas.microsoft.com/office/drawing/2014/main" id="{6D444279-77A2-48A3-8B6F-FABE1D7358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6" name="Text Box 3">
          <a:extLst>
            <a:ext uri="{FF2B5EF4-FFF2-40B4-BE49-F238E27FC236}">
              <a16:creationId xmlns:a16="http://schemas.microsoft.com/office/drawing/2014/main" id="{858FD397-6C0F-4CC0-868E-BFEEDDB878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7" name="Text Box 3">
          <a:extLst>
            <a:ext uri="{FF2B5EF4-FFF2-40B4-BE49-F238E27FC236}">
              <a16:creationId xmlns:a16="http://schemas.microsoft.com/office/drawing/2014/main" id="{6D110658-84C3-430C-B2BA-D51849AB97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8" name="Text Box 3">
          <a:extLst>
            <a:ext uri="{FF2B5EF4-FFF2-40B4-BE49-F238E27FC236}">
              <a16:creationId xmlns:a16="http://schemas.microsoft.com/office/drawing/2014/main" id="{E3A29B61-5393-4444-A381-A9910C9191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59" name="Text Box 3">
          <a:extLst>
            <a:ext uri="{FF2B5EF4-FFF2-40B4-BE49-F238E27FC236}">
              <a16:creationId xmlns:a16="http://schemas.microsoft.com/office/drawing/2014/main" id="{824A98C7-0887-466C-8DEA-22A3BB0902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0" name="Text Box 3">
          <a:extLst>
            <a:ext uri="{FF2B5EF4-FFF2-40B4-BE49-F238E27FC236}">
              <a16:creationId xmlns:a16="http://schemas.microsoft.com/office/drawing/2014/main" id="{27697604-054E-40D1-B9B3-C93140E915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1" name="Text Box 3">
          <a:extLst>
            <a:ext uri="{FF2B5EF4-FFF2-40B4-BE49-F238E27FC236}">
              <a16:creationId xmlns:a16="http://schemas.microsoft.com/office/drawing/2014/main" id="{8D7120BD-624D-4DE1-8406-251200C997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2" name="Text Box 3">
          <a:extLst>
            <a:ext uri="{FF2B5EF4-FFF2-40B4-BE49-F238E27FC236}">
              <a16:creationId xmlns:a16="http://schemas.microsoft.com/office/drawing/2014/main" id="{D245C85B-9559-4341-BCB7-D90F244A66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3" name="Text Box 3">
          <a:extLst>
            <a:ext uri="{FF2B5EF4-FFF2-40B4-BE49-F238E27FC236}">
              <a16:creationId xmlns:a16="http://schemas.microsoft.com/office/drawing/2014/main" id="{5F0EB6D0-5718-4A31-9B2B-85BD2811DB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4" name="Text Box 3">
          <a:extLst>
            <a:ext uri="{FF2B5EF4-FFF2-40B4-BE49-F238E27FC236}">
              <a16:creationId xmlns:a16="http://schemas.microsoft.com/office/drawing/2014/main" id="{2E99EA6F-CF2B-46C8-8D43-7D975EB4B1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5" name="Text Box 3">
          <a:extLst>
            <a:ext uri="{FF2B5EF4-FFF2-40B4-BE49-F238E27FC236}">
              <a16:creationId xmlns:a16="http://schemas.microsoft.com/office/drawing/2014/main" id="{5903E656-F28F-4BB3-940A-7FEB0DE118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6" name="Text Box 3">
          <a:extLst>
            <a:ext uri="{FF2B5EF4-FFF2-40B4-BE49-F238E27FC236}">
              <a16:creationId xmlns:a16="http://schemas.microsoft.com/office/drawing/2014/main" id="{EFA0DA97-737E-4C44-8304-53A535A8C0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7" name="Text Box 3">
          <a:extLst>
            <a:ext uri="{FF2B5EF4-FFF2-40B4-BE49-F238E27FC236}">
              <a16:creationId xmlns:a16="http://schemas.microsoft.com/office/drawing/2014/main" id="{7414F052-CE3A-41AF-B583-938527F5EE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8" name="Text Box 3">
          <a:extLst>
            <a:ext uri="{FF2B5EF4-FFF2-40B4-BE49-F238E27FC236}">
              <a16:creationId xmlns:a16="http://schemas.microsoft.com/office/drawing/2014/main" id="{68616709-BE00-493D-AC8C-D8F91AB576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69" name="Text Box 3">
          <a:extLst>
            <a:ext uri="{FF2B5EF4-FFF2-40B4-BE49-F238E27FC236}">
              <a16:creationId xmlns:a16="http://schemas.microsoft.com/office/drawing/2014/main" id="{6985DE45-9FF4-4C9F-A67D-09F28D994F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0" name="Text Box 3">
          <a:extLst>
            <a:ext uri="{FF2B5EF4-FFF2-40B4-BE49-F238E27FC236}">
              <a16:creationId xmlns:a16="http://schemas.microsoft.com/office/drawing/2014/main" id="{1939B152-4E8F-4F3B-93A4-1FDBDCD016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1" name="Text Box 3">
          <a:extLst>
            <a:ext uri="{FF2B5EF4-FFF2-40B4-BE49-F238E27FC236}">
              <a16:creationId xmlns:a16="http://schemas.microsoft.com/office/drawing/2014/main" id="{09CA80B2-2FBF-4E4E-A2F9-A2E7B1A774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2" name="Text Box 3">
          <a:extLst>
            <a:ext uri="{FF2B5EF4-FFF2-40B4-BE49-F238E27FC236}">
              <a16:creationId xmlns:a16="http://schemas.microsoft.com/office/drawing/2014/main" id="{79729C55-99DE-4A3E-A4A3-D7C5D18475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3" name="Text Box 3">
          <a:extLst>
            <a:ext uri="{FF2B5EF4-FFF2-40B4-BE49-F238E27FC236}">
              <a16:creationId xmlns:a16="http://schemas.microsoft.com/office/drawing/2014/main" id="{43DC78BB-62CA-485E-8BAD-D06B37D525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4" name="Text Box 3">
          <a:extLst>
            <a:ext uri="{FF2B5EF4-FFF2-40B4-BE49-F238E27FC236}">
              <a16:creationId xmlns:a16="http://schemas.microsoft.com/office/drawing/2014/main" id="{F3074019-6DA6-4CAF-9F59-BC02E3FBF5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5" name="Text Box 3">
          <a:extLst>
            <a:ext uri="{FF2B5EF4-FFF2-40B4-BE49-F238E27FC236}">
              <a16:creationId xmlns:a16="http://schemas.microsoft.com/office/drawing/2014/main" id="{1B0E13E3-FF19-41FC-86BC-070D56A42B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6" name="Text Box 3">
          <a:extLst>
            <a:ext uri="{FF2B5EF4-FFF2-40B4-BE49-F238E27FC236}">
              <a16:creationId xmlns:a16="http://schemas.microsoft.com/office/drawing/2014/main" id="{2168A1CF-1C0F-4A00-8643-9702C84DE4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7" name="Text Box 3">
          <a:extLst>
            <a:ext uri="{FF2B5EF4-FFF2-40B4-BE49-F238E27FC236}">
              <a16:creationId xmlns:a16="http://schemas.microsoft.com/office/drawing/2014/main" id="{5709E990-7DDE-44B2-A30B-990B9E20CA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8" name="Text Box 3">
          <a:extLst>
            <a:ext uri="{FF2B5EF4-FFF2-40B4-BE49-F238E27FC236}">
              <a16:creationId xmlns:a16="http://schemas.microsoft.com/office/drawing/2014/main" id="{10F6CD42-9A8B-413C-9A6F-A73249C4F1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79" name="Text Box 3">
          <a:extLst>
            <a:ext uri="{FF2B5EF4-FFF2-40B4-BE49-F238E27FC236}">
              <a16:creationId xmlns:a16="http://schemas.microsoft.com/office/drawing/2014/main" id="{362D4800-5186-41AA-B8FF-625BC496E2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0" name="Text Box 3">
          <a:extLst>
            <a:ext uri="{FF2B5EF4-FFF2-40B4-BE49-F238E27FC236}">
              <a16:creationId xmlns:a16="http://schemas.microsoft.com/office/drawing/2014/main" id="{AA3F50BA-B156-4169-A28D-9B0EE5868A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1" name="Text Box 3">
          <a:extLst>
            <a:ext uri="{FF2B5EF4-FFF2-40B4-BE49-F238E27FC236}">
              <a16:creationId xmlns:a16="http://schemas.microsoft.com/office/drawing/2014/main" id="{A8C7CA97-187B-4D4C-9F85-C0670BCDDC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2" name="Text Box 3">
          <a:extLst>
            <a:ext uri="{FF2B5EF4-FFF2-40B4-BE49-F238E27FC236}">
              <a16:creationId xmlns:a16="http://schemas.microsoft.com/office/drawing/2014/main" id="{C5AA07DC-22B3-4FF5-8A2F-CB7A159B44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3" name="Text Box 3">
          <a:extLst>
            <a:ext uri="{FF2B5EF4-FFF2-40B4-BE49-F238E27FC236}">
              <a16:creationId xmlns:a16="http://schemas.microsoft.com/office/drawing/2014/main" id="{6CE10934-9EDB-49F2-B17E-903EA4C387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4" name="Text Box 3">
          <a:extLst>
            <a:ext uri="{FF2B5EF4-FFF2-40B4-BE49-F238E27FC236}">
              <a16:creationId xmlns:a16="http://schemas.microsoft.com/office/drawing/2014/main" id="{86EF44A5-756C-47D1-80B9-0156AD0268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5" name="Text Box 3">
          <a:extLst>
            <a:ext uri="{FF2B5EF4-FFF2-40B4-BE49-F238E27FC236}">
              <a16:creationId xmlns:a16="http://schemas.microsoft.com/office/drawing/2014/main" id="{CECC1052-CB99-4518-8424-3679F6FD6F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6" name="Text Box 3">
          <a:extLst>
            <a:ext uri="{FF2B5EF4-FFF2-40B4-BE49-F238E27FC236}">
              <a16:creationId xmlns:a16="http://schemas.microsoft.com/office/drawing/2014/main" id="{85F24FE4-43E2-40DC-8314-99F307FA7A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7" name="Text Box 3">
          <a:extLst>
            <a:ext uri="{FF2B5EF4-FFF2-40B4-BE49-F238E27FC236}">
              <a16:creationId xmlns:a16="http://schemas.microsoft.com/office/drawing/2014/main" id="{596DD9A6-D3ED-42C4-82D1-5B86693B07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8" name="Text Box 3">
          <a:extLst>
            <a:ext uri="{FF2B5EF4-FFF2-40B4-BE49-F238E27FC236}">
              <a16:creationId xmlns:a16="http://schemas.microsoft.com/office/drawing/2014/main" id="{3E2C72B0-73B8-4D0F-A8FF-4A54F4A02F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89" name="Text Box 3">
          <a:extLst>
            <a:ext uri="{FF2B5EF4-FFF2-40B4-BE49-F238E27FC236}">
              <a16:creationId xmlns:a16="http://schemas.microsoft.com/office/drawing/2014/main" id="{52AAF7FF-8B9C-4D71-9E53-C3AF7AE38C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0" name="Text Box 3">
          <a:extLst>
            <a:ext uri="{FF2B5EF4-FFF2-40B4-BE49-F238E27FC236}">
              <a16:creationId xmlns:a16="http://schemas.microsoft.com/office/drawing/2014/main" id="{3053453B-47A1-44A2-BF9E-044BD88A37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1" name="Text Box 3">
          <a:extLst>
            <a:ext uri="{FF2B5EF4-FFF2-40B4-BE49-F238E27FC236}">
              <a16:creationId xmlns:a16="http://schemas.microsoft.com/office/drawing/2014/main" id="{0644851E-1110-4FA2-A446-1532828234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2" name="Text Box 3">
          <a:extLst>
            <a:ext uri="{FF2B5EF4-FFF2-40B4-BE49-F238E27FC236}">
              <a16:creationId xmlns:a16="http://schemas.microsoft.com/office/drawing/2014/main" id="{F8A478F1-392E-4824-B7C5-DE99CB597C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3" name="Text Box 3">
          <a:extLst>
            <a:ext uri="{FF2B5EF4-FFF2-40B4-BE49-F238E27FC236}">
              <a16:creationId xmlns:a16="http://schemas.microsoft.com/office/drawing/2014/main" id="{405F0A4E-EF3B-4DCA-BCE5-C6F67E9738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4" name="Text Box 3">
          <a:extLst>
            <a:ext uri="{FF2B5EF4-FFF2-40B4-BE49-F238E27FC236}">
              <a16:creationId xmlns:a16="http://schemas.microsoft.com/office/drawing/2014/main" id="{F185BBB3-4575-4E22-8A95-9D9AB1386B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5" name="Text Box 3">
          <a:extLst>
            <a:ext uri="{FF2B5EF4-FFF2-40B4-BE49-F238E27FC236}">
              <a16:creationId xmlns:a16="http://schemas.microsoft.com/office/drawing/2014/main" id="{885C39EB-E2A6-4C24-919D-55A1998522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6" name="Text Box 3">
          <a:extLst>
            <a:ext uri="{FF2B5EF4-FFF2-40B4-BE49-F238E27FC236}">
              <a16:creationId xmlns:a16="http://schemas.microsoft.com/office/drawing/2014/main" id="{BC000897-0ED3-43C4-A042-93A087232E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7" name="Text Box 3">
          <a:extLst>
            <a:ext uri="{FF2B5EF4-FFF2-40B4-BE49-F238E27FC236}">
              <a16:creationId xmlns:a16="http://schemas.microsoft.com/office/drawing/2014/main" id="{42690C50-57B6-4A6A-95F6-31CDAF5043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8" name="Text Box 3">
          <a:extLst>
            <a:ext uri="{FF2B5EF4-FFF2-40B4-BE49-F238E27FC236}">
              <a16:creationId xmlns:a16="http://schemas.microsoft.com/office/drawing/2014/main" id="{AED29C49-3A78-4588-A2EA-DDB035D058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299" name="Text Box 3">
          <a:extLst>
            <a:ext uri="{FF2B5EF4-FFF2-40B4-BE49-F238E27FC236}">
              <a16:creationId xmlns:a16="http://schemas.microsoft.com/office/drawing/2014/main" id="{2B2904C0-52FE-4309-9FA1-53BC276C91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0" name="Text Box 3">
          <a:extLst>
            <a:ext uri="{FF2B5EF4-FFF2-40B4-BE49-F238E27FC236}">
              <a16:creationId xmlns:a16="http://schemas.microsoft.com/office/drawing/2014/main" id="{69FD993F-895A-4913-8CBA-98CF02BDDA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1" name="Text Box 3">
          <a:extLst>
            <a:ext uri="{FF2B5EF4-FFF2-40B4-BE49-F238E27FC236}">
              <a16:creationId xmlns:a16="http://schemas.microsoft.com/office/drawing/2014/main" id="{FCDA0743-83AE-4251-9407-FC7FA4E9F9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2" name="Text Box 3">
          <a:extLst>
            <a:ext uri="{FF2B5EF4-FFF2-40B4-BE49-F238E27FC236}">
              <a16:creationId xmlns:a16="http://schemas.microsoft.com/office/drawing/2014/main" id="{1514A83E-5C85-4139-A0BA-3C71CB1EE8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3" name="Text Box 3">
          <a:extLst>
            <a:ext uri="{FF2B5EF4-FFF2-40B4-BE49-F238E27FC236}">
              <a16:creationId xmlns:a16="http://schemas.microsoft.com/office/drawing/2014/main" id="{1953C99D-E669-4519-A42B-340E00EFF3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4" name="Text Box 3">
          <a:extLst>
            <a:ext uri="{FF2B5EF4-FFF2-40B4-BE49-F238E27FC236}">
              <a16:creationId xmlns:a16="http://schemas.microsoft.com/office/drawing/2014/main" id="{8BEF54F9-DC9A-4FD7-9277-A7D3B619E2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5" name="Text Box 3">
          <a:extLst>
            <a:ext uri="{FF2B5EF4-FFF2-40B4-BE49-F238E27FC236}">
              <a16:creationId xmlns:a16="http://schemas.microsoft.com/office/drawing/2014/main" id="{18AE09BF-CEBC-495D-B8A1-84F11F8BBB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6" name="Text Box 3">
          <a:extLst>
            <a:ext uri="{FF2B5EF4-FFF2-40B4-BE49-F238E27FC236}">
              <a16:creationId xmlns:a16="http://schemas.microsoft.com/office/drawing/2014/main" id="{D7591469-4B80-4295-8BB6-1F72616FB1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7" name="Text Box 3">
          <a:extLst>
            <a:ext uri="{FF2B5EF4-FFF2-40B4-BE49-F238E27FC236}">
              <a16:creationId xmlns:a16="http://schemas.microsoft.com/office/drawing/2014/main" id="{4C8B5072-0A23-4CF3-90E3-0A19C07D5C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8" name="Text Box 3">
          <a:extLst>
            <a:ext uri="{FF2B5EF4-FFF2-40B4-BE49-F238E27FC236}">
              <a16:creationId xmlns:a16="http://schemas.microsoft.com/office/drawing/2014/main" id="{CF02C485-1548-4899-A300-E6022DF97F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09" name="Text Box 3">
          <a:extLst>
            <a:ext uri="{FF2B5EF4-FFF2-40B4-BE49-F238E27FC236}">
              <a16:creationId xmlns:a16="http://schemas.microsoft.com/office/drawing/2014/main" id="{A44D817B-4568-42E5-AA43-BB90409377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0" name="Text Box 3">
          <a:extLst>
            <a:ext uri="{FF2B5EF4-FFF2-40B4-BE49-F238E27FC236}">
              <a16:creationId xmlns:a16="http://schemas.microsoft.com/office/drawing/2014/main" id="{D2D405EA-FD3B-4E00-86C5-C3300F9E1C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1" name="Text Box 3">
          <a:extLst>
            <a:ext uri="{FF2B5EF4-FFF2-40B4-BE49-F238E27FC236}">
              <a16:creationId xmlns:a16="http://schemas.microsoft.com/office/drawing/2014/main" id="{F1EF8BA8-D2C1-45FE-A99B-77109FDF15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2" name="Text Box 3">
          <a:extLst>
            <a:ext uri="{FF2B5EF4-FFF2-40B4-BE49-F238E27FC236}">
              <a16:creationId xmlns:a16="http://schemas.microsoft.com/office/drawing/2014/main" id="{10976566-5C94-41DB-97A2-D542A7F4C3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3" name="Text Box 3">
          <a:extLst>
            <a:ext uri="{FF2B5EF4-FFF2-40B4-BE49-F238E27FC236}">
              <a16:creationId xmlns:a16="http://schemas.microsoft.com/office/drawing/2014/main" id="{04381E52-EB4F-4065-84C0-3A10131190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4" name="Text Box 3">
          <a:extLst>
            <a:ext uri="{FF2B5EF4-FFF2-40B4-BE49-F238E27FC236}">
              <a16:creationId xmlns:a16="http://schemas.microsoft.com/office/drawing/2014/main" id="{6585F50E-93AE-4A4D-8D63-5A211D0763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19F7F3BB-B13D-4F04-B40E-A8B76A61EF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6" name="Text Box 3">
          <a:extLst>
            <a:ext uri="{FF2B5EF4-FFF2-40B4-BE49-F238E27FC236}">
              <a16:creationId xmlns:a16="http://schemas.microsoft.com/office/drawing/2014/main" id="{987822EC-19A6-4167-8C32-16AFE0D0A1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7" name="Text Box 3">
          <a:extLst>
            <a:ext uri="{FF2B5EF4-FFF2-40B4-BE49-F238E27FC236}">
              <a16:creationId xmlns:a16="http://schemas.microsoft.com/office/drawing/2014/main" id="{368833E3-F779-4E4A-8B65-59F873DF9B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8" name="Text Box 3">
          <a:extLst>
            <a:ext uri="{FF2B5EF4-FFF2-40B4-BE49-F238E27FC236}">
              <a16:creationId xmlns:a16="http://schemas.microsoft.com/office/drawing/2014/main" id="{F91A8A19-6BBC-402E-B001-1EA490DBDD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19" name="Text Box 3">
          <a:extLst>
            <a:ext uri="{FF2B5EF4-FFF2-40B4-BE49-F238E27FC236}">
              <a16:creationId xmlns:a16="http://schemas.microsoft.com/office/drawing/2014/main" id="{88BD5321-3A5D-4B47-B507-B808548BE4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0" name="Text Box 3">
          <a:extLst>
            <a:ext uri="{FF2B5EF4-FFF2-40B4-BE49-F238E27FC236}">
              <a16:creationId xmlns:a16="http://schemas.microsoft.com/office/drawing/2014/main" id="{A8C4FBB4-9752-4D10-B820-D998CC7C38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1" name="Text Box 3">
          <a:extLst>
            <a:ext uri="{FF2B5EF4-FFF2-40B4-BE49-F238E27FC236}">
              <a16:creationId xmlns:a16="http://schemas.microsoft.com/office/drawing/2014/main" id="{B1F3A006-BDA7-426E-8FCB-BA6289A4E7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2" name="Text Box 3">
          <a:extLst>
            <a:ext uri="{FF2B5EF4-FFF2-40B4-BE49-F238E27FC236}">
              <a16:creationId xmlns:a16="http://schemas.microsoft.com/office/drawing/2014/main" id="{577D7657-0A87-4060-ABA2-DCD6BF2A6E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3" name="Text Box 3">
          <a:extLst>
            <a:ext uri="{FF2B5EF4-FFF2-40B4-BE49-F238E27FC236}">
              <a16:creationId xmlns:a16="http://schemas.microsoft.com/office/drawing/2014/main" id="{CC03AC51-B820-47F7-8CAF-6D988FF320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4" name="Text Box 3">
          <a:extLst>
            <a:ext uri="{FF2B5EF4-FFF2-40B4-BE49-F238E27FC236}">
              <a16:creationId xmlns:a16="http://schemas.microsoft.com/office/drawing/2014/main" id="{D9B894B9-625A-42D6-A95A-C32F2FB372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5" name="Text Box 3">
          <a:extLst>
            <a:ext uri="{FF2B5EF4-FFF2-40B4-BE49-F238E27FC236}">
              <a16:creationId xmlns:a16="http://schemas.microsoft.com/office/drawing/2014/main" id="{C1DB0822-2CF3-433A-AD74-DA8ACF228B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6" name="Text Box 3">
          <a:extLst>
            <a:ext uri="{FF2B5EF4-FFF2-40B4-BE49-F238E27FC236}">
              <a16:creationId xmlns:a16="http://schemas.microsoft.com/office/drawing/2014/main" id="{4CB933ED-EFEE-4187-8C69-7B0812B7CF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7" name="Text Box 3">
          <a:extLst>
            <a:ext uri="{FF2B5EF4-FFF2-40B4-BE49-F238E27FC236}">
              <a16:creationId xmlns:a16="http://schemas.microsoft.com/office/drawing/2014/main" id="{1B8E3AE2-E54A-4E24-B9B5-3C482C6B81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8" name="Text Box 3">
          <a:extLst>
            <a:ext uri="{FF2B5EF4-FFF2-40B4-BE49-F238E27FC236}">
              <a16:creationId xmlns:a16="http://schemas.microsoft.com/office/drawing/2014/main" id="{FB586330-6AA0-4D1C-A62B-A9F49A51D1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29" name="Text Box 3">
          <a:extLst>
            <a:ext uri="{FF2B5EF4-FFF2-40B4-BE49-F238E27FC236}">
              <a16:creationId xmlns:a16="http://schemas.microsoft.com/office/drawing/2014/main" id="{C1291403-89A1-420D-BD91-D2456AEF15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0" name="Text Box 3">
          <a:extLst>
            <a:ext uri="{FF2B5EF4-FFF2-40B4-BE49-F238E27FC236}">
              <a16:creationId xmlns:a16="http://schemas.microsoft.com/office/drawing/2014/main" id="{09EEC39E-D69D-4F52-825C-F38A993EB2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1" name="Text Box 3">
          <a:extLst>
            <a:ext uri="{FF2B5EF4-FFF2-40B4-BE49-F238E27FC236}">
              <a16:creationId xmlns:a16="http://schemas.microsoft.com/office/drawing/2014/main" id="{D606BF50-4ED5-404F-8B2A-1B7478A02D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2" name="Text Box 3">
          <a:extLst>
            <a:ext uri="{FF2B5EF4-FFF2-40B4-BE49-F238E27FC236}">
              <a16:creationId xmlns:a16="http://schemas.microsoft.com/office/drawing/2014/main" id="{59502BEA-96EC-44A6-B03B-9C03D4A37D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3" name="Text Box 3">
          <a:extLst>
            <a:ext uri="{FF2B5EF4-FFF2-40B4-BE49-F238E27FC236}">
              <a16:creationId xmlns:a16="http://schemas.microsoft.com/office/drawing/2014/main" id="{58EC6194-26DF-4788-A3F8-437EAC73FF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4" name="Text Box 3">
          <a:extLst>
            <a:ext uri="{FF2B5EF4-FFF2-40B4-BE49-F238E27FC236}">
              <a16:creationId xmlns:a16="http://schemas.microsoft.com/office/drawing/2014/main" id="{0B2EF5DE-B1FF-4CC6-AA71-2CDC2E7AE1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5" name="Text Box 3">
          <a:extLst>
            <a:ext uri="{FF2B5EF4-FFF2-40B4-BE49-F238E27FC236}">
              <a16:creationId xmlns:a16="http://schemas.microsoft.com/office/drawing/2014/main" id="{3F49B922-6D64-43D3-8CB5-4443CB9CCE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6" name="Text Box 3">
          <a:extLst>
            <a:ext uri="{FF2B5EF4-FFF2-40B4-BE49-F238E27FC236}">
              <a16:creationId xmlns:a16="http://schemas.microsoft.com/office/drawing/2014/main" id="{91EFC963-76D7-4BD7-8266-EC65241E1D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7" name="Text Box 3">
          <a:extLst>
            <a:ext uri="{FF2B5EF4-FFF2-40B4-BE49-F238E27FC236}">
              <a16:creationId xmlns:a16="http://schemas.microsoft.com/office/drawing/2014/main" id="{11B0735A-6808-4660-9F94-53402BEBEA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8" name="Text Box 3">
          <a:extLst>
            <a:ext uri="{FF2B5EF4-FFF2-40B4-BE49-F238E27FC236}">
              <a16:creationId xmlns:a16="http://schemas.microsoft.com/office/drawing/2014/main" id="{7F80E6C4-6DB7-49C4-AFF8-DA1D2450D5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39" name="Text Box 3">
          <a:extLst>
            <a:ext uri="{FF2B5EF4-FFF2-40B4-BE49-F238E27FC236}">
              <a16:creationId xmlns:a16="http://schemas.microsoft.com/office/drawing/2014/main" id="{94E97054-CB61-4D7F-B20A-59E4280D35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0" name="Text Box 3">
          <a:extLst>
            <a:ext uri="{FF2B5EF4-FFF2-40B4-BE49-F238E27FC236}">
              <a16:creationId xmlns:a16="http://schemas.microsoft.com/office/drawing/2014/main" id="{19FEB654-1B52-4A09-B363-FB5DCC36DC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1" name="Text Box 3">
          <a:extLst>
            <a:ext uri="{FF2B5EF4-FFF2-40B4-BE49-F238E27FC236}">
              <a16:creationId xmlns:a16="http://schemas.microsoft.com/office/drawing/2014/main" id="{80858BFF-27A7-4B69-8166-4F4FEA4D5E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2" name="Text Box 3">
          <a:extLst>
            <a:ext uri="{FF2B5EF4-FFF2-40B4-BE49-F238E27FC236}">
              <a16:creationId xmlns:a16="http://schemas.microsoft.com/office/drawing/2014/main" id="{70416B91-C373-4A2E-A662-00C45316F7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3" name="Text Box 3">
          <a:extLst>
            <a:ext uri="{FF2B5EF4-FFF2-40B4-BE49-F238E27FC236}">
              <a16:creationId xmlns:a16="http://schemas.microsoft.com/office/drawing/2014/main" id="{FD0C67FE-F9B9-49F7-88ED-95EC479DD1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4" name="Text Box 3">
          <a:extLst>
            <a:ext uri="{FF2B5EF4-FFF2-40B4-BE49-F238E27FC236}">
              <a16:creationId xmlns:a16="http://schemas.microsoft.com/office/drawing/2014/main" id="{8CFB8238-9A9D-40B0-A7C6-02D8EAFF8A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5" name="Text Box 3">
          <a:extLst>
            <a:ext uri="{FF2B5EF4-FFF2-40B4-BE49-F238E27FC236}">
              <a16:creationId xmlns:a16="http://schemas.microsoft.com/office/drawing/2014/main" id="{C3AEFB23-4D01-460D-945B-8981F21379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6" name="Text Box 3">
          <a:extLst>
            <a:ext uri="{FF2B5EF4-FFF2-40B4-BE49-F238E27FC236}">
              <a16:creationId xmlns:a16="http://schemas.microsoft.com/office/drawing/2014/main" id="{ADBDA4F0-A227-47C6-A7D1-41B3C8855A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7" name="Text Box 3">
          <a:extLst>
            <a:ext uri="{FF2B5EF4-FFF2-40B4-BE49-F238E27FC236}">
              <a16:creationId xmlns:a16="http://schemas.microsoft.com/office/drawing/2014/main" id="{AFC405D8-EF29-4A33-99A5-D3A5D07ADF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8" name="Text Box 3">
          <a:extLst>
            <a:ext uri="{FF2B5EF4-FFF2-40B4-BE49-F238E27FC236}">
              <a16:creationId xmlns:a16="http://schemas.microsoft.com/office/drawing/2014/main" id="{1A794BCB-388F-4B4B-90DA-65E24EEAB2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49" name="Text Box 3">
          <a:extLst>
            <a:ext uri="{FF2B5EF4-FFF2-40B4-BE49-F238E27FC236}">
              <a16:creationId xmlns:a16="http://schemas.microsoft.com/office/drawing/2014/main" id="{E70772D3-D648-4DFF-816E-FF60C19FE6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0" name="Text Box 3">
          <a:extLst>
            <a:ext uri="{FF2B5EF4-FFF2-40B4-BE49-F238E27FC236}">
              <a16:creationId xmlns:a16="http://schemas.microsoft.com/office/drawing/2014/main" id="{A5D8ABB9-5C23-4B73-863B-841339D346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1" name="Text Box 3">
          <a:extLst>
            <a:ext uri="{FF2B5EF4-FFF2-40B4-BE49-F238E27FC236}">
              <a16:creationId xmlns:a16="http://schemas.microsoft.com/office/drawing/2014/main" id="{86C53397-6ECF-4200-88D9-46F87C1564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2" name="Text Box 3">
          <a:extLst>
            <a:ext uri="{FF2B5EF4-FFF2-40B4-BE49-F238E27FC236}">
              <a16:creationId xmlns:a16="http://schemas.microsoft.com/office/drawing/2014/main" id="{CCA535F8-BE66-415D-8891-B032D62F80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3" name="Text Box 3">
          <a:extLst>
            <a:ext uri="{FF2B5EF4-FFF2-40B4-BE49-F238E27FC236}">
              <a16:creationId xmlns:a16="http://schemas.microsoft.com/office/drawing/2014/main" id="{92482AD6-47ED-44AA-A69E-03480DD567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4" name="Text Box 3">
          <a:extLst>
            <a:ext uri="{FF2B5EF4-FFF2-40B4-BE49-F238E27FC236}">
              <a16:creationId xmlns:a16="http://schemas.microsoft.com/office/drawing/2014/main" id="{13869F3C-BB52-4814-968D-976B823756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5" name="Text Box 3">
          <a:extLst>
            <a:ext uri="{FF2B5EF4-FFF2-40B4-BE49-F238E27FC236}">
              <a16:creationId xmlns:a16="http://schemas.microsoft.com/office/drawing/2014/main" id="{93B4D77D-A0CE-4BBF-B826-04AA18F500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6" name="Text Box 3">
          <a:extLst>
            <a:ext uri="{FF2B5EF4-FFF2-40B4-BE49-F238E27FC236}">
              <a16:creationId xmlns:a16="http://schemas.microsoft.com/office/drawing/2014/main" id="{3A64C2A0-DC56-4738-9B13-8A545DAF17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7" name="Text Box 3">
          <a:extLst>
            <a:ext uri="{FF2B5EF4-FFF2-40B4-BE49-F238E27FC236}">
              <a16:creationId xmlns:a16="http://schemas.microsoft.com/office/drawing/2014/main" id="{76A95028-9490-4FF2-A4C3-D91AD6D12C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8" name="Text Box 68">
          <a:extLst>
            <a:ext uri="{FF2B5EF4-FFF2-40B4-BE49-F238E27FC236}">
              <a16:creationId xmlns:a16="http://schemas.microsoft.com/office/drawing/2014/main" id="{A71B08F0-3A1A-4689-9087-012FA1B25B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59" name="Text Box 69">
          <a:extLst>
            <a:ext uri="{FF2B5EF4-FFF2-40B4-BE49-F238E27FC236}">
              <a16:creationId xmlns:a16="http://schemas.microsoft.com/office/drawing/2014/main" id="{0F2AD152-BA27-43B6-95C0-6482D086E6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0" name="Text Box 70">
          <a:extLst>
            <a:ext uri="{FF2B5EF4-FFF2-40B4-BE49-F238E27FC236}">
              <a16:creationId xmlns:a16="http://schemas.microsoft.com/office/drawing/2014/main" id="{1A3E9598-1056-457C-B5E9-41E7185285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1" name="Text Box 71">
          <a:extLst>
            <a:ext uri="{FF2B5EF4-FFF2-40B4-BE49-F238E27FC236}">
              <a16:creationId xmlns:a16="http://schemas.microsoft.com/office/drawing/2014/main" id="{15B2AF52-FF90-4A9E-A81B-B787A35F1D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2" name="Text Box 72">
          <a:extLst>
            <a:ext uri="{FF2B5EF4-FFF2-40B4-BE49-F238E27FC236}">
              <a16:creationId xmlns:a16="http://schemas.microsoft.com/office/drawing/2014/main" id="{39C310ED-F84C-4CA0-83B1-D7A427C089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3" name="Text Box 73">
          <a:extLst>
            <a:ext uri="{FF2B5EF4-FFF2-40B4-BE49-F238E27FC236}">
              <a16:creationId xmlns:a16="http://schemas.microsoft.com/office/drawing/2014/main" id="{167BB53E-3E6E-4D91-AABF-13BF319AB9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4" name="Text Box 38">
          <a:extLst>
            <a:ext uri="{FF2B5EF4-FFF2-40B4-BE49-F238E27FC236}">
              <a16:creationId xmlns:a16="http://schemas.microsoft.com/office/drawing/2014/main" id="{70D6E931-8EB5-4B5F-B074-255D2B5D5F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5" name="Text Box 38">
          <a:extLst>
            <a:ext uri="{FF2B5EF4-FFF2-40B4-BE49-F238E27FC236}">
              <a16:creationId xmlns:a16="http://schemas.microsoft.com/office/drawing/2014/main" id="{09DD6128-283D-48E0-877C-71C54B47E3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6" name="Text Box 38">
          <a:extLst>
            <a:ext uri="{FF2B5EF4-FFF2-40B4-BE49-F238E27FC236}">
              <a16:creationId xmlns:a16="http://schemas.microsoft.com/office/drawing/2014/main" id="{EA6FAB4E-D47E-48DE-B528-E571D22AFB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7" name="Text Box 38">
          <a:extLst>
            <a:ext uri="{FF2B5EF4-FFF2-40B4-BE49-F238E27FC236}">
              <a16:creationId xmlns:a16="http://schemas.microsoft.com/office/drawing/2014/main" id="{05D08A49-D01F-4D7D-82C6-80704A6AD6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8" name="Text Box 38">
          <a:extLst>
            <a:ext uri="{FF2B5EF4-FFF2-40B4-BE49-F238E27FC236}">
              <a16:creationId xmlns:a16="http://schemas.microsoft.com/office/drawing/2014/main" id="{7EF3B5DC-8D12-47D0-91C6-08C0354789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69" name="Text Box 38">
          <a:extLst>
            <a:ext uri="{FF2B5EF4-FFF2-40B4-BE49-F238E27FC236}">
              <a16:creationId xmlns:a16="http://schemas.microsoft.com/office/drawing/2014/main" id="{351E773A-5689-412B-8702-70E32403C0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0" name="Text Box 38">
          <a:extLst>
            <a:ext uri="{FF2B5EF4-FFF2-40B4-BE49-F238E27FC236}">
              <a16:creationId xmlns:a16="http://schemas.microsoft.com/office/drawing/2014/main" id="{FA298F12-7F58-4863-9BCC-EAD0F135B1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1" name="Text Box 38">
          <a:extLst>
            <a:ext uri="{FF2B5EF4-FFF2-40B4-BE49-F238E27FC236}">
              <a16:creationId xmlns:a16="http://schemas.microsoft.com/office/drawing/2014/main" id="{C1844F30-C3E8-4DA8-B472-5E6403A9C4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2" name="Text Box 38">
          <a:extLst>
            <a:ext uri="{FF2B5EF4-FFF2-40B4-BE49-F238E27FC236}">
              <a16:creationId xmlns:a16="http://schemas.microsoft.com/office/drawing/2014/main" id="{35E397C8-5520-4C32-8302-CE56223921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3" name="Text Box 38">
          <a:extLst>
            <a:ext uri="{FF2B5EF4-FFF2-40B4-BE49-F238E27FC236}">
              <a16:creationId xmlns:a16="http://schemas.microsoft.com/office/drawing/2014/main" id="{C83DA6F1-73FE-48EF-AED5-7B5A4F1437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4" name="Text Box 38">
          <a:extLst>
            <a:ext uri="{FF2B5EF4-FFF2-40B4-BE49-F238E27FC236}">
              <a16:creationId xmlns:a16="http://schemas.microsoft.com/office/drawing/2014/main" id="{5DCF8693-BDE9-46AA-BAE7-9BC4D1457B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5" name="Text Box 38">
          <a:extLst>
            <a:ext uri="{FF2B5EF4-FFF2-40B4-BE49-F238E27FC236}">
              <a16:creationId xmlns:a16="http://schemas.microsoft.com/office/drawing/2014/main" id="{7D704EB3-B86A-4B3C-853F-86DF2CA585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6" name="Text Box 2">
          <a:extLst>
            <a:ext uri="{FF2B5EF4-FFF2-40B4-BE49-F238E27FC236}">
              <a16:creationId xmlns:a16="http://schemas.microsoft.com/office/drawing/2014/main" id="{BD9174D8-6DCF-4495-A8AF-A0F97762C8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7" name="Text Box 76">
          <a:extLst>
            <a:ext uri="{FF2B5EF4-FFF2-40B4-BE49-F238E27FC236}">
              <a16:creationId xmlns:a16="http://schemas.microsoft.com/office/drawing/2014/main" id="{B66C8F69-B9C0-4EDF-92C6-BFDA015468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8" name="Text Box 77">
          <a:extLst>
            <a:ext uri="{FF2B5EF4-FFF2-40B4-BE49-F238E27FC236}">
              <a16:creationId xmlns:a16="http://schemas.microsoft.com/office/drawing/2014/main" id="{D96EFE69-6B11-4E89-9FB8-699114EE00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79" name="Text Box 78">
          <a:extLst>
            <a:ext uri="{FF2B5EF4-FFF2-40B4-BE49-F238E27FC236}">
              <a16:creationId xmlns:a16="http://schemas.microsoft.com/office/drawing/2014/main" id="{238A2FCE-50E7-4041-9243-1EECE8FFC9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0" name="Text Box 2">
          <a:extLst>
            <a:ext uri="{FF2B5EF4-FFF2-40B4-BE49-F238E27FC236}">
              <a16:creationId xmlns:a16="http://schemas.microsoft.com/office/drawing/2014/main" id="{F0C0FD3A-F353-4029-8C8B-A092B9A545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1" name="Text Box 2">
          <a:extLst>
            <a:ext uri="{FF2B5EF4-FFF2-40B4-BE49-F238E27FC236}">
              <a16:creationId xmlns:a16="http://schemas.microsoft.com/office/drawing/2014/main" id="{B07932F4-5A9B-4A1E-B700-2CFDD36106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2" name="Text Box 46">
          <a:extLst>
            <a:ext uri="{FF2B5EF4-FFF2-40B4-BE49-F238E27FC236}">
              <a16:creationId xmlns:a16="http://schemas.microsoft.com/office/drawing/2014/main" id="{212DD012-F573-4DAD-9D4C-9507A6A72B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3" name="Text Box 43">
          <a:extLst>
            <a:ext uri="{FF2B5EF4-FFF2-40B4-BE49-F238E27FC236}">
              <a16:creationId xmlns:a16="http://schemas.microsoft.com/office/drawing/2014/main" id="{2F1DBBF3-A5C2-479F-A850-452F854193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4" name="Text Box 68">
          <a:extLst>
            <a:ext uri="{FF2B5EF4-FFF2-40B4-BE49-F238E27FC236}">
              <a16:creationId xmlns:a16="http://schemas.microsoft.com/office/drawing/2014/main" id="{4A8050E6-70F4-42DA-AF69-D4812053DD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5" name="Text Box 69">
          <a:extLst>
            <a:ext uri="{FF2B5EF4-FFF2-40B4-BE49-F238E27FC236}">
              <a16:creationId xmlns:a16="http://schemas.microsoft.com/office/drawing/2014/main" id="{694BA6F3-CD18-4C5B-AA07-CD3B2AAEFC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6" name="Text Box 70">
          <a:extLst>
            <a:ext uri="{FF2B5EF4-FFF2-40B4-BE49-F238E27FC236}">
              <a16:creationId xmlns:a16="http://schemas.microsoft.com/office/drawing/2014/main" id="{DAA67424-3BB3-45BC-A527-D4C6BEB217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7" name="Text Box 71">
          <a:extLst>
            <a:ext uri="{FF2B5EF4-FFF2-40B4-BE49-F238E27FC236}">
              <a16:creationId xmlns:a16="http://schemas.microsoft.com/office/drawing/2014/main" id="{09E8EE6A-E3D7-48EB-B39A-8EB8F5EFE2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8" name="Text Box 72">
          <a:extLst>
            <a:ext uri="{FF2B5EF4-FFF2-40B4-BE49-F238E27FC236}">
              <a16:creationId xmlns:a16="http://schemas.microsoft.com/office/drawing/2014/main" id="{0B556311-B551-4F49-9C0C-80BAF94EFC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89" name="Text Box 73">
          <a:extLst>
            <a:ext uri="{FF2B5EF4-FFF2-40B4-BE49-F238E27FC236}">
              <a16:creationId xmlns:a16="http://schemas.microsoft.com/office/drawing/2014/main" id="{B80BAF55-C162-495B-A3D5-C1033120DD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0" name="Text Box 38">
          <a:extLst>
            <a:ext uri="{FF2B5EF4-FFF2-40B4-BE49-F238E27FC236}">
              <a16:creationId xmlns:a16="http://schemas.microsoft.com/office/drawing/2014/main" id="{ED6710B3-F4A3-4EE7-9D3F-6B6AB7FC0D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1" name="Text Box 38">
          <a:extLst>
            <a:ext uri="{FF2B5EF4-FFF2-40B4-BE49-F238E27FC236}">
              <a16:creationId xmlns:a16="http://schemas.microsoft.com/office/drawing/2014/main" id="{ED4DCD5A-A9DD-4673-B665-CFD1B0B52D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2" name="Text Box 38">
          <a:extLst>
            <a:ext uri="{FF2B5EF4-FFF2-40B4-BE49-F238E27FC236}">
              <a16:creationId xmlns:a16="http://schemas.microsoft.com/office/drawing/2014/main" id="{AB1C64F5-8C10-4AC1-A6F7-3DEC0F72CB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3" name="Text Box 38">
          <a:extLst>
            <a:ext uri="{FF2B5EF4-FFF2-40B4-BE49-F238E27FC236}">
              <a16:creationId xmlns:a16="http://schemas.microsoft.com/office/drawing/2014/main" id="{69AE3A44-C154-49DD-BBD3-B8E885AAE1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4" name="Text Box 38">
          <a:extLst>
            <a:ext uri="{FF2B5EF4-FFF2-40B4-BE49-F238E27FC236}">
              <a16:creationId xmlns:a16="http://schemas.microsoft.com/office/drawing/2014/main" id="{41EFE461-5F27-4468-80ED-23C2CFEB28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5" name="Text Box 38">
          <a:extLst>
            <a:ext uri="{FF2B5EF4-FFF2-40B4-BE49-F238E27FC236}">
              <a16:creationId xmlns:a16="http://schemas.microsoft.com/office/drawing/2014/main" id="{6B7AEF17-7D9D-49DA-99D6-7607F5AF7C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6" name="Text Box 38">
          <a:extLst>
            <a:ext uri="{FF2B5EF4-FFF2-40B4-BE49-F238E27FC236}">
              <a16:creationId xmlns:a16="http://schemas.microsoft.com/office/drawing/2014/main" id="{CEAD7ABA-BE82-428E-9171-A78BED0F3B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7" name="Text Box 38">
          <a:extLst>
            <a:ext uri="{FF2B5EF4-FFF2-40B4-BE49-F238E27FC236}">
              <a16:creationId xmlns:a16="http://schemas.microsoft.com/office/drawing/2014/main" id="{EC5367ED-1F80-4622-BB9D-15CEC0426A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8" name="Text Box 38">
          <a:extLst>
            <a:ext uri="{FF2B5EF4-FFF2-40B4-BE49-F238E27FC236}">
              <a16:creationId xmlns:a16="http://schemas.microsoft.com/office/drawing/2014/main" id="{26E11B44-882B-4F39-A999-E31DE8C8A4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399" name="Text Box 38">
          <a:extLst>
            <a:ext uri="{FF2B5EF4-FFF2-40B4-BE49-F238E27FC236}">
              <a16:creationId xmlns:a16="http://schemas.microsoft.com/office/drawing/2014/main" id="{2589FAC1-6FF7-4921-BB34-C7322527CD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0" name="Text Box 38">
          <a:extLst>
            <a:ext uri="{FF2B5EF4-FFF2-40B4-BE49-F238E27FC236}">
              <a16:creationId xmlns:a16="http://schemas.microsoft.com/office/drawing/2014/main" id="{D3942E85-0621-441C-B6E3-F6298AAA1B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1" name="Text Box 38">
          <a:extLst>
            <a:ext uri="{FF2B5EF4-FFF2-40B4-BE49-F238E27FC236}">
              <a16:creationId xmlns:a16="http://schemas.microsoft.com/office/drawing/2014/main" id="{6EDC60E5-A018-4231-92B7-95B6C45E14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2" name="Text Box 2">
          <a:extLst>
            <a:ext uri="{FF2B5EF4-FFF2-40B4-BE49-F238E27FC236}">
              <a16:creationId xmlns:a16="http://schemas.microsoft.com/office/drawing/2014/main" id="{07C03850-6685-4D0A-96F5-E32F8CFA89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3" name="Text Box 76">
          <a:extLst>
            <a:ext uri="{FF2B5EF4-FFF2-40B4-BE49-F238E27FC236}">
              <a16:creationId xmlns:a16="http://schemas.microsoft.com/office/drawing/2014/main" id="{F3C184B4-5B8B-40F8-A445-0B5E1C33C0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4" name="Text Box 77">
          <a:extLst>
            <a:ext uri="{FF2B5EF4-FFF2-40B4-BE49-F238E27FC236}">
              <a16:creationId xmlns:a16="http://schemas.microsoft.com/office/drawing/2014/main" id="{9D84FD1C-6F2A-40F8-86AB-53BEBE5B6C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5" name="Text Box 78">
          <a:extLst>
            <a:ext uri="{FF2B5EF4-FFF2-40B4-BE49-F238E27FC236}">
              <a16:creationId xmlns:a16="http://schemas.microsoft.com/office/drawing/2014/main" id="{9A0C44C5-B039-49AB-A09D-0D71BEC8EA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6" name="Text Box 2">
          <a:extLst>
            <a:ext uri="{FF2B5EF4-FFF2-40B4-BE49-F238E27FC236}">
              <a16:creationId xmlns:a16="http://schemas.microsoft.com/office/drawing/2014/main" id="{3EE45AAD-9E60-4EFC-A3E8-D6D839DFB8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7" name="Text Box 2">
          <a:extLst>
            <a:ext uri="{FF2B5EF4-FFF2-40B4-BE49-F238E27FC236}">
              <a16:creationId xmlns:a16="http://schemas.microsoft.com/office/drawing/2014/main" id="{55848433-6B79-4F18-A5B0-E72773EB87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8" name="Text Box 46">
          <a:extLst>
            <a:ext uri="{FF2B5EF4-FFF2-40B4-BE49-F238E27FC236}">
              <a16:creationId xmlns:a16="http://schemas.microsoft.com/office/drawing/2014/main" id="{7B4D10D8-D68B-4127-BB11-11491A9A79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09" name="Text Box 43">
          <a:extLst>
            <a:ext uri="{FF2B5EF4-FFF2-40B4-BE49-F238E27FC236}">
              <a16:creationId xmlns:a16="http://schemas.microsoft.com/office/drawing/2014/main" id="{A1174A84-2B27-4C04-91A0-176942D70D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0" name="Text Box 68">
          <a:extLst>
            <a:ext uri="{FF2B5EF4-FFF2-40B4-BE49-F238E27FC236}">
              <a16:creationId xmlns:a16="http://schemas.microsoft.com/office/drawing/2014/main" id="{4FA2ED21-3175-43AA-BF7F-9B98BFC553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1" name="Text Box 69">
          <a:extLst>
            <a:ext uri="{FF2B5EF4-FFF2-40B4-BE49-F238E27FC236}">
              <a16:creationId xmlns:a16="http://schemas.microsoft.com/office/drawing/2014/main" id="{B5E3BA98-92ED-4B93-B671-351EEEA81F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2" name="Text Box 70">
          <a:extLst>
            <a:ext uri="{FF2B5EF4-FFF2-40B4-BE49-F238E27FC236}">
              <a16:creationId xmlns:a16="http://schemas.microsoft.com/office/drawing/2014/main" id="{2F5F693D-BEFC-4C0C-B9CB-E77A9FB820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3" name="Text Box 71">
          <a:extLst>
            <a:ext uri="{FF2B5EF4-FFF2-40B4-BE49-F238E27FC236}">
              <a16:creationId xmlns:a16="http://schemas.microsoft.com/office/drawing/2014/main" id="{45F897A5-B21D-4612-90C1-85CCFF30C7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4" name="Text Box 72">
          <a:extLst>
            <a:ext uri="{FF2B5EF4-FFF2-40B4-BE49-F238E27FC236}">
              <a16:creationId xmlns:a16="http://schemas.microsoft.com/office/drawing/2014/main" id="{2B966DC2-52AB-4F69-AF5C-1B1506C8FA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5" name="Text Box 73">
          <a:extLst>
            <a:ext uri="{FF2B5EF4-FFF2-40B4-BE49-F238E27FC236}">
              <a16:creationId xmlns:a16="http://schemas.microsoft.com/office/drawing/2014/main" id="{13D42476-D2B8-44E2-BFE6-B3DAF8D721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6" name="Text Box 38">
          <a:extLst>
            <a:ext uri="{FF2B5EF4-FFF2-40B4-BE49-F238E27FC236}">
              <a16:creationId xmlns:a16="http://schemas.microsoft.com/office/drawing/2014/main" id="{7B880787-39B6-449B-9D26-99A077FFC7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7" name="Text Box 38">
          <a:extLst>
            <a:ext uri="{FF2B5EF4-FFF2-40B4-BE49-F238E27FC236}">
              <a16:creationId xmlns:a16="http://schemas.microsoft.com/office/drawing/2014/main" id="{5C86D826-097A-45F1-B035-0A0E862FAD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8" name="Text Box 38">
          <a:extLst>
            <a:ext uri="{FF2B5EF4-FFF2-40B4-BE49-F238E27FC236}">
              <a16:creationId xmlns:a16="http://schemas.microsoft.com/office/drawing/2014/main" id="{FD262112-BB9F-4D7B-AB5E-EE35F3DBCE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19" name="Text Box 38">
          <a:extLst>
            <a:ext uri="{FF2B5EF4-FFF2-40B4-BE49-F238E27FC236}">
              <a16:creationId xmlns:a16="http://schemas.microsoft.com/office/drawing/2014/main" id="{07369CB7-661F-49F9-A6E8-591DA08664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0" name="Text Box 38">
          <a:extLst>
            <a:ext uri="{FF2B5EF4-FFF2-40B4-BE49-F238E27FC236}">
              <a16:creationId xmlns:a16="http://schemas.microsoft.com/office/drawing/2014/main" id="{6297ED63-FA57-4722-83AE-62BF12F745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1" name="Text Box 38">
          <a:extLst>
            <a:ext uri="{FF2B5EF4-FFF2-40B4-BE49-F238E27FC236}">
              <a16:creationId xmlns:a16="http://schemas.microsoft.com/office/drawing/2014/main" id="{3F2DF715-783C-4917-8244-D0E0E5F9C1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2" name="Text Box 38">
          <a:extLst>
            <a:ext uri="{FF2B5EF4-FFF2-40B4-BE49-F238E27FC236}">
              <a16:creationId xmlns:a16="http://schemas.microsoft.com/office/drawing/2014/main" id="{18F476D1-F753-4CB8-BB7A-CF5F656741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3" name="Text Box 38">
          <a:extLst>
            <a:ext uri="{FF2B5EF4-FFF2-40B4-BE49-F238E27FC236}">
              <a16:creationId xmlns:a16="http://schemas.microsoft.com/office/drawing/2014/main" id="{BAC2E4F4-DF9A-49CA-AF68-126F2CFC70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4" name="Text Box 38">
          <a:extLst>
            <a:ext uri="{FF2B5EF4-FFF2-40B4-BE49-F238E27FC236}">
              <a16:creationId xmlns:a16="http://schemas.microsoft.com/office/drawing/2014/main" id="{648568A3-F320-41F5-884C-B06A8D7B5A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5" name="Text Box 38">
          <a:extLst>
            <a:ext uri="{FF2B5EF4-FFF2-40B4-BE49-F238E27FC236}">
              <a16:creationId xmlns:a16="http://schemas.microsoft.com/office/drawing/2014/main" id="{1CB10D07-C254-47C4-B12A-4FD2B1A54B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6" name="Text Box 38">
          <a:extLst>
            <a:ext uri="{FF2B5EF4-FFF2-40B4-BE49-F238E27FC236}">
              <a16:creationId xmlns:a16="http://schemas.microsoft.com/office/drawing/2014/main" id="{537BED4E-BEA6-407F-98D5-25384F0109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7" name="Text Box 38">
          <a:extLst>
            <a:ext uri="{FF2B5EF4-FFF2-40B4-BE49-F238E27FC236}">
              <a16:creationId xmlns:a16="http://schemas.microsoft.com/office/drawing/2014/main" id="{83234D2E-F4A0-46F6-A2D1-1086B67206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8" name="Text Box 2">
          <a:extLst>
            <a:ext uri="{FF2B5EF4-FFF2-40B4-BE49-F238E27FC236}">
              <a16:creationId xmlns:a16="http://schemas.microsoft.com/office/drawing/2014/main" id="{6B19D675-EAE1-4B7E-A3AC-48F8BAD015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29" name="Text Box 76">
          <a:extLst>
            <a:ext uri="{FF2B5EF4-FFF2-40B4-BE49-F238E27FC236}">
              <a16:creationId xmlns:a16="http://schemas.microsoft.com/office/drawing/2014/main" id="{DDA7F42C-B904-4125-8F06-9453C693FC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0" name="Text Box 77">
          <a:extLst>
            <a:ext uri="{FF2B5EF4-FFF2-40B4-BE49-F238E27FC236}">
              <a16:creationId xmlns:a16="http://schemas.microsoft.com/office/drawing/2014/main" id="{A7059AFF-2E1A-4D8F-B0FF-20EEF4ED36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1" name="Text Box 78">
          <a:extLst>
            <a:ext uri="{FF2B5EF4-FFF2-40B4-BE49-F238E27FC236}">
              <a16:creationId xmlns:a16="http://schemas.microsoft.com/office/drawing/2014/main" id="{85379D98-EF6D-4E21-A9A8-AFE1A59447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2" name="Text Box 2">
          <a:extLst>
            <a:ext uri="{FF2B5EF4-FFF2-40B4-BE49-F238E27FC236}">
              <a16:creationId xmlns:a16="http://schemas.microsoft.com/office/drawing/2014/main" id="{84C08084-3940-4788-B142-663742D257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3" name="Text Box 2">
          <a:extLst>
            <a:ext uri="{FF2B5EF4-FFF2-40B4-BE49-F238E27FC236}">
              <a16:creationId xmlns:a16="http://schemas.microsoft.com/office/drawing/2014/main" id="{BD46E9D1-1138-4DA7-B2EA-4F9D1A938F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4" name="Text Box 46">
          <a:extLst>
            <a:ext uri="{FF2B5EF4-FFF2-40B4-BE49-F238E27FC236}">
              <a16:creationId xmlns:a16="http://schemas.microsoft.com/office/drawing/2014/main" id="{BE75964B-6A1A-438C-B94E-BEE254A3EF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5" name="Text Box 43">
          <a:extLst>
            <a:ext uri="{FF2B5EF4-FFF2-40B4-BE49-F238E27FC236}">
              <a16:creationId xmlns:a16="http://schemas.microsoft.com/office/drawing/2014/main" id="{1BC85805-3C8E-4A69-A55D-842366FB08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6" name="Text Box 68">
          <a:extLst>
            <a:ext uri="{FF2B5EF4-FFF2-40B4-BE49-F238E27FC236}">
              <a16:creationId xmlns:a16="http://schemas.microsoft.com/office/drawing/2014/main" id="{6F9F6D91-B7A0-4DF7-9D4B-C01A3357D7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7" name="Text Box 69">
          <a:extLst>
            <a:ext uri="{FF2B5EF4-FFF2-40B4-BE49-F238E27FC236}">
              <a16:creationId xmlns:a16="http://schemas.microsoft.com/office/drawing/2014/main" id="{B06E63B9-A2C2-4648-8634-D9E7AF39B7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8" name="Text Box 70">
          <a:extLst>
            <a:ext uri="{FF2B5EF4-FFF2-40B4-BE49-F238E27FC236}">
              <a16:creationId xmlns:a16="http://schemas.microsoft.com/office/drawing/2014/main" id="{1BABA166-DB2E-4C82-8788-F79CE0B2B4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39" name="Text Box 71">
          <a:extLst>
            <a:ext uri="{FF2B5EF4-FFF2-40B4-BE49-F238E27FC236}">
              <a16:creationId xmlns:a16="http://schemas.microsoft.com/office/drawing/2014/main" id="{38BD1BFA-46A9-40C3-88D9-C73057D642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0" name="Text Box 72">
          <a:extLst>
            <a:ext uri="{FF2B5EF4-FFF2-40B4-BE49-F238E27FC236}">
              <a16:creationId xmlns:a16="http://schemas.microsoft.com/office/drawing/2014/main" id="{95EBF9BD-6895-40C9-AF7E-9A2FF4D99B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1" name="Text Box 73">
          <a:extLst>
            <a:ext uri="{FF2B5EF4-FFF2-40B4-BE49-F238E27FC236}">
              <a16:creationId xmlns:a16="http://schemas.microsoft.com/office/drawing/2014/main" id="{A0428229-2CEB-4B01-AA0A-79DEE518C6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2" name="Text Box 38">
          <a:extLst>
            <a:ext uri="{FF2B5EF4-FFF2-40B4-BE49-F238E27FC236}">
              <a16:creationId xmlns:a16="http://schemas.microsoft.com/office/drawing/2014/main" id="{F20C64B4-51E1-4058-AFB7-C3CBE5FB86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3" name="Text Box 38">
          <a:extLst>
            <a:ext uri="{FF2B5EF4-FFF2-40B4-BE49-F238E27FC236}">
              <a16:creationId xmlns:a16="http://schemas.microsoft.com/office/drawing/2014/main" id="{16AC3FD4-CDFE-471C-97FB-468726A754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4" name="Text Box 38">
          <a:extLst>
            <a:ext uri="{FF2B5EF4-FFF2-40B4-BE49-F238E27FC236}">
              <a16:creationId xmlns:a16="http://schemas.microsoft.com/office/drawing/2014/main" id="{CC75C27C-D248-4952-8F47-8BCBC199DB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5" name="Text Box 38">
          <a:extLst>
            <a:ext uri="{FF2B5EF4-FFF2-40B4-BE49-F238E27FC236}">
              <a16:creationId xmlns:a16="http://schemas.microsoft.com/office/drawing/2014/main" id="{CC49694A-8012-4491-BF04-CE23BAD212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6" name="Text Box 38">
          <a:extLst>
            <a:ext uri="{FF2B5EF4-FFF2-40B4-BE49-F238E27FC236}">
              <a16:creationId xmlns:a16="http://schemas.microsoft.com/office/drawing/2014/main" id="{45146C71-F6A5-486A-B24A-967FA29290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7" name="Text Box 38">
          <a:extLst>
            <a:ext uri="{FF2B5EF4-FFF2-40B4-BE49-F238E27FC236}">
              <a16:creationId xmlns:a16="http://schemas.microsoft.com/office/drawing/2014/main" id="{3F283221-8F10-46F6-8B41-935FEAF515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8" name="Text Box 38">
          <a:extLst>
            <a:ext uri="{FF2B5EF4-FFF2-40B4-BE49-F238E27FC236}">
              <a16:creationId xmlns:a16="http://schemas.microsoft.com/office/drawing/2014/main" id="{2C1E71D6-054C-4046-BBD8-FF3145BA20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49" name="Text Box 38">
          <a:extLst>
            <a:ext uri="{FF2B5EF4-FFF2-40B4-BE49-F238E27FC236}">
              <a16:creationId xmlns:a16="http://schemas.microsoft.com/office/drawing/2014/main" id="{099588AA-B570-478A-8E02-D64D2AB2D6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0" name="Text Box 38">
          <a:extLst>
            <a:ext uri="{FF2B5EF4-FFF2-40B4-BE49-F238E27FC236}">
              <a16:creationId xmlns:a16="http://schemas.microsoft.com/office/drawing/2014/main" id="{479BB558-5410-4F36-8C37-A8A834E5B8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1" name="Text Box 38">
          <a:extLst>
            <a:ext uri="{FF2B5EF4-FFF2-40B4-BE49-F238E27FC236}">
              <a16:creationId xmlns:a16="http://schemas.microsoft.com/office/drawing/2014/main" id="{5B3C5FD6-26E5-4B5B-9288-56311D7AC7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2" name="Text Box 38">
          <a:extLst>
            <a:ext uri="{FF2B5EF4-FFF2-40B4-BE49-F238E27FC236}">
              <a16:creationId xmlns:a16="http://schemas.microsoft.com/office/drawing/2014/main" id="{B53F6F1B-14B4-43E0-BB3F-36DC8EDDD3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3" name="Text Box 38">
          <a:extLst>
            <a:ext uri="{FF2B5EF4-FFF2-40B4-BE49-F238E27FC236}">
              <a16:creationId xmlns:a16="http://schemas.microsoft.com/office/drawing/2014/main" id="{5FF604A2-B4BF-458E-B65C-3D60E4C7A3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4" name="Text Box 2">
          <a:extLst>
            <a:ext uri="{FF2B5EF4-FFF2-40B4-BE49-F238E27FC236}">
              <a16:creationId xmlns:a16="http://schemas.microsoft.com/office/drawing/2014/main" id="{EFB5D7D8-7D5B-4107-813B-CFEE54E297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5" name="Text Box 76">
          <a:extLst>
            <a:ext uri="{FF2B5EF4-FFF2-40B4-BE49-F238E27FC236}">
              <a16:creationId xmlns:a16="http://schemas.microsoft.com/office/drawing/2014/main" id="{0A303E06-DECE-4229-9DAA-D11BD38173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6" name="Text Box 77">
          <a:extLst>
            <a:ext uri="{FF2B5EF4-FFF2-40B4-BE49-F238E27FC236}">
              <a16:creationId xmlns:a16="http://schemas.microsoft.com/office/drawing/2014/main" id="{751170DA-474E-428D-972B-F7BCD8BA81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7" name="Text Box 78">
          <a:extLst>
            <a:ext uri="{FF2B5EF4-FFF2-40B4-BE49-F238E27FC236}">
              <a16:creationId xmlns:a16="http://schemas.microsoft.com/office/drawing/2014/main" id="{F55E3E8D-78EA-41EF-9E8D-E19150AE8F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8" name="Text Box 2">
          <a:extLst>
            <a:ext uri="{FF2B5EF4-FFF2-40B4-BE49-F238E27FC236}">
              <a16:creationId xmlns:a16="http://schemas.microsoft.com/office/drawing/2014/main" id="{997F99F8-FECB-4868-A2A7-9BBE28A780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59" name="Text Box 2">
          <a:extLst>
            <a:ext uri="{FF2B5EF4-FFF2-40B4-BE49-F238E27FC236}">
              <a16:creationId xmlns:a16="http://schemas.microsoft.com/office/drawing/2014/main" id="{5D2B9961-CE3D-49E5-8B4C-8A2B06BBC8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0" name="Text Box 46">
          <a:extLst>
            <a:ext uri="{FF2B5EF4-FFF2-40B4-BE49-F238E27FC236}">
              <a16:creationId xmlns:a16="http://schemas.microsoft.com/office/drawing/2014/main" id="{848A2724-51FA-4543-A222-E070792A31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1" name="Text Box 43">
          <a:extLst>
            <a:ext uri="{FF2B5EF4-FFF2-40B4-BE49-F238E27FC236}">
              <a16:creationId xmlns:a16="http://schemas.microsoft.com/office/drawing/2014/main" id="{A978941B-DD57-4323-B5C4-76ACADDC24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2" name="Text Box 3">
          <a:extLst>
            <a:ext uri="{FF2B5EF4-FFF2-40B4-BE49-F238E27FC236}">
              <a16:creationId xmlns:a16="http://schemas.microsoft.com/office/drawing/2014/main" id="{99FEB921-3ECE-433A-BE4D-E407123125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3" name="Text Box 3">
          <a:extLst>
            <a:ext uri="{FF2B5EF4-FFF2-40B4-BE49-F238E27FC236}">
              <a16:creationId xmlns:a16="http://schemas.microsoft.com/office/drawing/2014/main" id="{A6C6403D-C67D-4A0F-B4EE-B6E41BB441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4" name="Text Box 3">
          <a:extLst>
            <a:ext uri="{FF2B5EF4-FFF2-40B4-BE49-F238E27FC236}">
              <a16:creationId xmlns:a16="http://schemas.microsoft.com/office/drawing/2014/main" id="{A523F5DE-886F-42F4-B7E4-B0B93E30DD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5" name="Text Box 3">
          <a:extLst>
            <a:ext uri="{FF2B5EF4-FFF2-40B4-BE49-F238E27FC236}">
              <a16:creationId xmlns:a16="http://schemas.microsoft.com/office/drawing/2014/main" id="{C6C66302-F345-4577-B42E-388B79B63E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6" name="Text Box 3">
          <a:extLst>
            <a:ext uri="{FF2B5EF4-FFF2-40B4-BE49-F238E27FC236}">
              <a16:creationId xmlns:a16="http://schemas.microsoft.com/office/drawing/2014/main" id="{757A86AC-844B-4D3B-966C-6A895CBB17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7" name="Text Box 3">
          <a:extLst>
            <a:ext uri="{FF2B5EF4-FFF2-40B4-BE49-F238E27FC236}">
              <a16:creationId xmlns:a16="http://schemas.microsoft.com/office/drawing/2014/main" id="{E0A0A8E6-465C-4AD2-8E06-2D06A2F75D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8" name="Text Box 3">
          <a:extLst>
            <a:ext uri="{FF2B5EF4-FFF2-40B4-BE49-F238E27FC236}">
              <a16:creationId xmlns:a16="http://schemas.microsoft.com/office/drawing/2014/main" id="{09C9EBF4-85D5-4E77-9052-5784D28F98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69" name="Text Box 3">
          <a:extLst>
            <a:ext uri="{FF2B5EF4-FFF2-40B4-BE49-F238E27FC236}">
              <a16:creationId xmlns:a16="http://schemas.microsoft.com/office/drawing/2014/main" id="{301DEE3D-5C5C-4C8E-B249-22B4B8F680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0" name="Text Box 3">
          <a:extLst>
            <a:ext uri="{FF2B5EF4-FFF2-40B4-BE49-F238E27FC236}">
              <a16:creationId xmlns:a16="http://schemas.microsoft.com/office/drawing/2014/main" id="{F515B241-D20E-4DBF-B829-626B3554F5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1" name="Text Box 3">
          <a:extLst>
            <a:ext uri="{FF2B5EF4-FFF2-40B4-BE49-F238E27FC236}">
              <a16:creationId xmlns:a16="http://schemas.microsoft.com/office/drawing/2014/main" id="{B7AA95EB-3D80-4DF0-923C-9F553B9C01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2" name="Text Box 3">
          <a:extLst>
            <a:ext uri="{FF2B5EF4-FFF2-40B4-BE49-F238E27FC236}">
              <a16:creationId xmlns:a16="http://schemas.microsoft.com/office/drawing/2014/main" id="{F6144453-9C73-4C29-9E71-24E9E2F2EE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3" name="Text Box 3">
          <a:extLst>
            <a:ext uri="{FF2B5EF4-FFF2-40B4-BE49-F238E27FC236}">
              <a16:creationId xmlns:a16="http://schemas.microsoft.com/office/drawing/2014/main" id="{C57B3333-3D12-453B-89D3-275F2A29F6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4" name="Text Box 3">
          <a:extLst>
            <a:ext uri="{FF2B5EF4-FFF2-40B4-BE49-F238E27FC236}">
              <a16:creationId xmlns:a16="http://schemas.microsoft.com/office/drawing/2014/main" id="{2B82329E-F59B-41EA-A98D-CCE3CB500B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5" name="Text Box 3">
          <a:extLst>
            <a:ext uri="{FF2B5EF4-FFF2-40B4-BE49-F238E27FC236}">
              <a16:creationId xmlns:a16="http://schemas.microsoft.com/office/drawing/2014/main" id="{0C0AE6DF-D8C3-457E-8851-2E2B496F36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6" name="Text Box 3">
          <a:extLst>
            <a:ext uri="{FF2B5EF4-FFF2-40B4-BE49-F238E27FC236}">
              <a16:creationId xmlns:a16="http://schemas.microsoft.com/office/drawing/2014/main" id="{7927A508-2B7F-4FFF-9856-F718DDCCE7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7" name="Text Box 3">
          <a:extLst>
            <a:ext uri="{FF2B5EF4-FFF2-40B4-BE49-F238E27FC236}">
              <a16:creationId xmlns:a16="http://schemas.microsoft.com/office/drawing/2014/main" id="{674AF0F1-D3D9-4547-9BCA-5F830205EA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8" name="Text Box 3">
          <a:extLst>
            <a:ext uri="{FF2B5EF4-FFF2-40B4-BE49-F238E27FC236}">
              <a16:creationId xmlns:a16="http://schemas.microsoft.com/office/drawing/2014/main" id="{1E43B68C-AB7E-4194-84A0-1FEF1C7834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79" name="Text Box 3">
          <a:extLst>
            <a:ext uri="{FF2B5EF4-FFF2-40B4-BE49-F238E27FC236}">
              <a16:creationId xmlns:a16="http://schemas.microsoft.com/office/drawing/2014/main" id="{D173017F-49DF-44A2-B6C3-6BF447711A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0" name="Text Box 3">
          <a:extLst>
            <a:ext uri="{FF2B5EF4-FFF2-40B4-BE49-F238E27FC236}">
              <a16:creationId xmlns:a16="http://schemas.microsoft.com/office/drawing/2014/main" id="{F3B544D4-0688-4BDA-A82E-6BA5FD71D4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1" name="Text Box 3">
          <a:extLst>
            <a:ext uri="{FF2B5EF4-FFF2-40B4-BE49-F238E27FC236}">
              <a16:creationId xmlns:a16="http://schemas.microsoft.com/office/drawing/2014/main" id="{8D33EAB9-D4FC-4F36-8782-014A0744A3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2" name="Text Box 3">
          <a:extLst>
            <a:ext uri="{FF2B5EF4-FFF2-40B4-BE49-F238E27FC236}">
              <a16:creationId xmlns:a16="http://schemas.microsoft.com/office/drawing/2014/main" id="{0EB57237-FEE5-417B-BB87-0F856B76DE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3" name="Text Box 3">
          <a:extLst>
            <a:ext uri="{FF2B5EF4-FFF2-40B4-BE49-F238E27FC236}">
              <a16:creationId xmlns:a16="http://schemas.microsoft.com/office/drawing/2014/main" id="{F94487DF-AEC5-40A9-BA30-63056D806D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4" name="Text Box 3">
          <a:extLst>
            <a:ext uri="{FF2B5EF4-FFF2-40B4-BE49-F238E27FC236}">
              <a16:creationId xmlns:a16="http://schemas.microsoft.com/office/drawing/2014/main" id="{AFED359C-CDE9-4644-9A0A-816B3290CE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5" name="Text Box 3">
          <a:extLst>
            <a:ext uri="{FF2B5EF4-FFF2-40B4-BE49-F238E27FC236}">
              <a16:creationId xmlns:a16="http://schemas.microsoft.com/office/drawing/2014/main" id="{3A37CB4D-B3FC-4835-B2A6-6A2C1D5A64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6" name="Text Box 3">
          <a:extLst>
            <a:ext uri="{FF2B5EF4-FFF2-40B4-BE49-F238E27FC236}">
              <a16:creationId xmlns:a16="http://schemas.microsoft.com/office/drawing/2014/main" id="{B46ED597-6159-499B-A168-4E454A2CAA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7" name="Text Box 3">
          <a:extLst>
            <a:ext uri="{FF2B5EF4-FFF2-40B4-BE49-F238E27FC236}">
              <a16:creationId xmlns:a16="http://schemas.microsoft.com/office/drawing/2014/main" id="{A8148EF5-4E74-4F2B-9BD8-6A16C027F9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8" name="Text Box 3">
          <a:extLst>
            <a:ext uri="{FF2B5EF4-FFF2-40B4-BE49-F238E27FC236}">
              <a16:creationId xmlns:a16="http://schemas.microsoft.com/office/drawing/2014/main" id="{4B2B847A-0D5E-4664-9CE1-DF352156D1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89" name="Text Box 3">
          <a:extLst>
            <a:ext uri="{FF2B5EF4-FFF2-40B4-BE49-F238E27FC236}">
              <a16:creationId xmlns:a16="http://schemas.microsoft.com/office/drawing/2014/main" id="{6E0F43F1-EECF-4D54-80AC-8BCB0FB0F6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0" name="Text Box 3">
          <a:extLst>
            <a:ext uri="{FF2B5EF4-FFF2-40B4-BE49-F238E27FC236}">
              <a16:creationId xmlns:a16="http://schemas.microsoft.com/office/drawing/2014/main" id="{772574EE-78A9-48E9-9A3D-6CF24AF543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1" name="Text Box 3">
          <a:extLst>
            <a:ext uri="{FF2B5EF4-FFF2-40B4-BE49-F238E27FC236}">
              <a16:creationId xmlns:a16="http://schemas.microsoft.com/office/drawing/2014/main" id="{8B4ACB0B-EB4D-4A79-8BB2-ADD74AD8DE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2" name="Text Box 3">
          <a:extLst>
            <a:ext uri="{FF2B5EF4-FFF2-40B4-BE49-F238E27FC236}">
              <a16:creationId xmlns:a16="http://schemas.microsoft.com/office/drawing/2014/main" id="{4438E372-889E-451F-A3D6-7067C4BE6A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3" name="Text Box 3">
          <a:extLst>
            <a:ext uri="{FF2B5EF4-FFF2-40B4-BE49-F238E27FC236}">
              <a16:creationId xmlns:a16="http://schemas.microsoft.com/office/drawing/2014/main" id="{5C902EC5-28B2-43DA-AA17-FBF172C343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4" name="Text Box 3">
          <a:extLst>
            <a:ext uri="{FF2B5EF4-FFF2-40B4-BE49-F238E27FC236}">
              <a16:creationId xmlns:a16="http://schemas.microsoft.com/office/drawing/2014/main" id="{B0025D6F-079C-4B7F-854A-84F2E09FB9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5" name="Text Box 3">
          <a:extLst>
            <a:ext uri="{FF2B5EF4-FFF2-40B4-BE49-F238E27FC236}">
              <a16:creationId xmlns:a16="http://schemas.microsoft.com/office/drawing/2014/main" id="{05B346DC-F90E-4812-B21A-264D03F362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6" name="Text Box 3">
          <a:extLst>
            <a:ext uri="{FF2B5EF4-FFF2-40B4-BE49-F238E27FC236}">
              <a16:creationId xmlns:a16="http://schemas.microsoft.com/office/drawing/2014/main" id="{D5794B12-ABD3-451F-ADA6-A1CDDCF166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7" name="Text Box 3">
          <a:extLst>
            <a:ext uri="{FF2B5EF4-FFF2-40B4-BE49-F238E27FC236}">
              <a16:creationId xmlns:a16="http://schemas.microsoft.com/office/drawing/2014/main" id="{B98B8FBF-C701-4F4B-8B95-FB177D0084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8" name="Text Box 3">
          <a:extLst>
            <a:ext uri="{FF2B5EF4-FFF2-40B4-BE49-F238E27FC236}">
              <a16:creationId xmlns:a16="http://schemas.microsoft.com/office/drawing/2014/main" id="{9E1D0247-A87B-47BC-8EDF-5C1A4FDFBE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499" name="Text Box 3">
          <a:extLst>
            <a:ext uri="{FF2B5EF4-FFF2-40B4-BE49-F238E27FC236}">
              <a16:creationId xmlns:a16="http://schemas.microsoft.com/office/drawing/2014/main" id="{AA25DDC3-350D-46AD-85CB-79C15C816F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0" name="Text Box 3">
          <a:extLst>
            <a:ext uri="{FF2B5EF4-FFF2-40B4-BE49-F238E27FC236}">
              <a16:creationId xmlns:a16="http://schemas.microsoft.com/office/drawing/2014/main" id="{369CB31E-E9DD-424B-BEB8-247B1331E7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1" name="Text Box 3">
          <a:extLst>
            <a:ext uri="{FF2B5EF4-FFF2-40B4-BE49-F238E27FC236}">
              <a16:creationId xmlns:a16="http://schemas.microsoft.com/office/drawing/2014/main" id="{2E230F4C-5E74-47D7-B7BC-0993A4CBBF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2" name="Text Box 3">
          <a:extLst>
            <a:ext uri="{FF2B5EF4-FFF2-40B4-BE49-F238E27FC236}">
              <a16:creationId xmlns:a16="http://schemas.microsoft.com/office/drawing/2014/main" id="{91FFA6E1-FBB7-4C17-A4D3-A3377F8904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3" name="Text Box 3">
          <a:extLst>
            <a:ext uri="{FF2B5EF4-FFF2-40B4-BE49-F238E27FC236}">
              <a16:creationId xmlns:a16="http://schemas.microsoft.com/office/drawing/2014/main" id="{1D6DF69E-24FF-414B-9DDD-88D34BE394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4" name="Text Box 3">
          <a:extLst>
            <a:ext uri="{FF2B5EF4-FFF2-40B4-BE49-F238E27FC236}">
              <a16:creationId xmlns:a16="http://schemas.microsoft.com/office/drawing/2014/main" id="{647693DD-4E7C-467A-9EA5-0EC822A993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5" name="Text Box 3">
          <a:extLst>
            <a:ext uri="{FF2B5EF4-FFF2-40B4-BE49-F238E27FC236}">
              <a16:creationId xmlns:a16="http://schemas.microsoft.com/office/drawing/2014/main" id="{F1034E3D-1DF6-4817-96DC-C9DA0789A1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6" name="Text Box 3">
          <a:extLst>
            <a:ext uri="{FF2B5EF4-FFF2-40B4-BE49-F238E27FC236}">
              <a16:creationId xmlns:a16="http://schemas.microsoft.com/office/drawing/2014/main" id="{90642E93-C301-4C07-972E-261F7AA680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7" name="Text Box 3">
          <a:extLst>
            <a:ext uri="{FF2B5EF4-FFF2-40B4-BE49-F238E27FC236}">
              <a16:creationId xmlns:a16="http://schemas.microsoft.com/office/drawing/2014/main" id="{8C6526F3-60A5-4167-85D4-CDA494B9E3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8" name="Text Box 3">
          <a:extLst>
            <a:ext uri="{FF2B5EF4-FFF2-40B4-BE49-F238E27FC236}">
              <a16:creationId xmlns:a16="http://schemas.microsoft.com/office/drawing/2014/main" id="{CD603373-EB6E-44CA-B242-C96BD9E7AB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09" name="Text Box 3">
          <a:extLst>
            <a:ext uri="{FF2B5EF4-FFF2-40B4-BE49-F238E27FC236}">
              <a16:creationId xmlns:a16="http://schemas.microsoft.com/office/drawing/2014/main" id="{10B37D1E-52D9-41E1-A580-D8A3354E0A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0" name="Text Box 3">
          <a:extLst>
            <a:ext uri="{FF2B5EF4-FFF2-40B4-BE49-F238E27FC236}">
              <a16:creationId xmlns:a16="http://schemas.microsoft.com/office/drawing/2014/main" id="{630F32BC-CB27-495B-9B6A-681DCB22CF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1" name="Text Box 3">
          <a:extLst>
            <a:ext uri="{FF2B5EF4-FFF2-40B4-BE49-F238E27FC236}">
              <a16:creationId xmlns:a16="http://schemas.microsoft.com/office/drawing/2014/main" id="{20767411-6230-4C09-A00C-467C64A8D2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2" name="Text Box 3">
          <a:extLst>
            <a:ext uri="{FF2B5EF4-FFF2-40B4-BE49-F238E27FC236}">
              <a16:creationId xmlns:a16="http://schemas.microsoft.com/office/drawing/2014/main" id="{EF355F30-F8F7-49C1-94CF-2BE46B1EA7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3" name="Text Box 3">
          <a:extLst>
            <a:ext uri="{FF2B5EF4-FFF2-40B4-BE49-F238E27FC236}">
              <a16:creationId xmlns:a16="http://schemas.microsoft.com/office/drawing/2014/main" id="{EBBBB137-A14A-4940-859F-43888D3DBE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4" name="Text Box 3">
          <a:extLst>
            <a:ext uri="{FF2B5EF4-FFF2-40B4-BE49-F238E27FC236}">
              <a16:creationId xmlns:a16="http://schemas.microsoft.com/office/drawing/2014/main" id="{27FE893A-3F79-462B-88C6-8BD9860C66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5" name="Text Box 3">
          <a:extLst>
            <a:ext uri="{FF2B5EF4-FFF2-40B4-BE49-F238E27FC236}">
              <a16:creationId xmlns:a16="http://schemas.microsoft.com/office/drawing/2014/main" id="{8E74E8CF-EABE-4DDF-8D65-A3C3A76023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6" name="Text Box 3">
          <a:extLst>
            <a:ext uri="{FF2B5EF4-FFF2-40B4-BE49-F238E27FC236}">
              <a16:creationId xmlns:a16="http://schemas.microsoft.com/office/drawing/2014/main" id="{68770CAC-3945-4DD0-9725-FBB5870872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7" name="Text Box 3">
          <a:extLst>
            <a:ext uri="{FF2B5EF4-FFF2-40B4-BE49-F238E27FC236}">
              <a16:creationId xmlns:a16="http://schemas.microsoft.com/office/drawing/2014/main" id="{A61FB6B0-2490-4BFA-B43B-B9C9196F8F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8" name="Text Box 3">
          <a:extLst>
            <a:ext uri="{FF2B5EF4-FFF2-40B4-BE49-F238E27FC236}">
              <a16:creationId xmlns:a16="http://schemas.microsoft.com/office/drawing/2014/main" id="{A56922AC-6765-42EC-8D89-EC498EE22A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19" name="Text Box 3">
          <a:extLst>
            <a:ext uri="{FF2B5EF4-FFF2-40B4-BE49-F238E27FC236}">
              <a16:creationId xmlns:a16="http://schemas.microsoft.com/office/drawing/2014/main" id="{8B506920-ED51-42B8-AE5F-0C44294EEE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0" name="Text Box 3">
          <a:extLst>
            <a:ext uri="{FF2B5EF4-FFF2-40B4-BE49-F238E27FC236}">
              <a16:creationId xmlns:a16="http://schemas.microsoft.com/office/drawing/2014/main" id="{D612FAEB-98E7-426E-B413-BA2CC6548C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1" name="Text Box 3">
          <a:extLst>
            <a:ext uri="{FF2B5EF4-FFF2-40B4-BE49-F238E27FC236}">
              <a16:creationId xmlns:a16="http://schemas.microsoft.com/office/drawing/2014/main" id="{C6B32AB6-7B6E-4065-96A1-D65525536A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2" name="Text Box 3">
          <a:extLst>
            <a:ext uri="{FF2B5EF4-FFF2-40B4-BE49-F238E27FC236}">
              <a16:creationId xmlns:a16="http://schemas.microsoft.com/office/drawing/2014/main" id="{2C76B424-C99E-48BF-87BE-D90A3BDBFA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3" name="Text Box 3">
          <a:extLst>
            <a:ext uri="{FF2B5EF4-FFF2-40B4-BE49-F238E27FC236}">
              <a16:creationId xmlns:a16="http://schemas.microsoft.com/office/drawing/2014/main" id="{54990E16-A304-4782-A9E8-98C938A93B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4" name="Text Box 3">
          <a:extLst>
            <a:ext uri="{FF2B5EF4-FFF2-40B4-BE49-F238E27FC236}">
              <a16:creationId xmlns:a16="http://schemas.microsoft.com/office/drawing/2014/main" id="{7B6ADFC1-98B7-4DF6-A972-05F2297276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5" name="Text Box 3">
          <a:extLst>
            <a:ext uri="{FF2B5EF4-FFF2-40B4-BE49-F238E27FC236}">
              <a16:creationId xmlns:a16="http://schemas.microsoft.com/office/drawing/2014/main" id="{C83EF037-BAB3-4DC4-8A78-EAE534F880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6" name="Text Box 3">
          <a:extLst>
            <a:ext uri="{FF2B5EF4-FFF2-40B4-BE49-F238E27FC236}">
              <a16:creationId xmlns:a16="http://schemas.microsoft.com/office/drawing/2014/main" id="{6F8245DA-5ED5-4B39-A1F5-B708B2A325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7" name="Text Box 3">
          <a:extLst>
            <a:ext uri="{FF2B5EF4-FFF2-40B4-BE49-F238E27FC236}">
              <a16:creationId xmlns:a16="http://schemas.microsoft.com/office/drawing/2014/main" id="{A4FD88F2-5DF3-43D7-B552-CED0E4C1BB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8" name="Text Box 3">
          <a:extLst>
            <a:ext uri="{FF2B5EF4-FFF2-40B4-BE49-F238E27FC236}">
              <a16:creationId xmlns:a16="http://schemas.microsoft.com/office/drawing/2014/main" id="{4C8615FA-93C7-49B2-AF0A-F309ABD209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29" name="Text Box 3">
          <a:extLst>
            <a:ext uri="{FF2B5EF4-FFF2-40B4-BE49-F238E27FC236}">
              <a16:creationId xmlns:a16="http://schemas.microsoft.com/office/drawing/2014/main" id="{689292CC-6292-46F6-B913-5035254FD7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0" name="Text Box 3">
          <a:extLst>
            <a:ext uri="{FF2B5EF4-FFF2-40B4-BE49-F238E27FC236}">
              <a16:creationId xmlns:a16="http://schemas.microsoft.com/office/drawing/2014/main" id="{5F5724DA-E302-4005-94B6-4CFD67CC24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1" name="Text Box 3">
          <a:extLst>
            <a:ext uri="{FF2B5EF4-FFF2-40B4-BE49-F238E27FC236}">
              <a16:creationId xmlns:a16="http://schemas.microsoft.com/office/drawing/2014/main" id="{13D542C1-D7AC-4E1B-B9F1-8694C92538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2" name="Text Box 3">
          <a:extLst>
            <a:ext uri="{FF2B5EF4-FFF2-40B4-BE49-F238E27FC236}">
              <a16:creationId xmlns:a16="http://schemas.microsoft.com/office/drawing/2014/main" id="{A65E023A-720D-4C45-8026-7D06538C39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3" name="Text Box 3">
          <a:extLst>
            <a:ext uri="{FF2B5EF4-FFF2-40B4-BE49-F238E27FC236}">
              <a16:creationId xmlns:a16="http://schemas.microsoft.com/office/drawing/2014/main" id="{7C270C58-B957-4EDB-A153-56DDD2DEAD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4" name="Text Box 3">
          <a:extLst>
            <a:ext uri="{FF2B5EF4-FFF2-40B4-BE49-F238E27FC236}">
              <a16:creationId xmlns:a16="http://schemas.microsoft.com/office/drawing/2014/main" id="{1645B028-461E-4119-8288-5157D117C1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5" name="Text Box 3">
          <a:extLst>
            <a:ext uri="{FF2B5EF4-FFF2-40B4-BE49-F238E27FC236}">
              <a16:creationId xmlns:a16="http://schemas.microsoft.com/office/drawing/2014/main" id="{96F634D0-4601-4E57-8844-8D442F278B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6" name="Text Box 3">
          <a:extLst>
            <a:ext uri="{FF2B5EF4-FFF2-40B4-BE49-F238E27FC236}">
              <a16:creationId xmlns:a16="http://schemas.microsoft.com/office/drawing/2014/main" id="{7A4B7304-BD55-468F-A29E-0E4048699D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7" name="Text Box 3">
          <a:extLst>
            <a:ext uri="{FF2B5EF4-FFF2-40B4-BE49-F238E27FC236}">
              <a16:creationId xmlns:a16="http://schemas.microsoft.com/office/drawing/2014/main" id="{2291EE62-7602-4BB5-86B6-FCF148935E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8" name="Text Box 3">
          <a:extLst>
            <a:ext uri="{FF2B5EF4-FFF2-40B4-BE49-F238E27FC236}">
              <a16:creationId xmlns:a16="http://schemas.microsoft.com/office/drawing/2014/main" id="{5F2CDEC8-41B9-44B0-8FB9-45D2728AE0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39" name="Text Box 3">
          <a:extLst>
            <a:ext uri="{FF2B5EF4-FFF2-40B4-BE49-F238E27FC236}">
              <a16:creationId xmlns:a16="http://schemas.microsoft.com/office/drawing/2014/main" id="{0FAC5D24-5BBF-4029-BD14-BB47960735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0" name="Text Box 3">
          <a:extLst>
            <a:ext uri="{FF2B5EF4-FFF2-40B4-BE49-F238E27FC236}">
              <a16:creationId xmlns:a16="http://schemas.microsoft.com/office/drawing/2014/main" id="{713A7AEB-CDFF-4079-928B-1A7AB01AE0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1" name="Text Box 3">
          <a:extLst>
            <a:ext uri="{FF2B5EF4-FFF2-40B4-BE49-F238E27FC236}">
              <a16:creationId xmlns:a16="http://schemas.microsoft.com/office/drawing/2014/main" id="{8F1C590A-1B4C-4BE7-8D6D-08994AECEC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2" name="Text Box 3">
          <a:extLst>
            <a:ext uri="{FF2B5EF4-FFF2-40B4-BE49-F238E27FC236}">
              <a16:creationId xmlns:a16="http://schemas.microsoft.com/office/drawing/2014/main" id="{16ADDD35-6D6E-467A-BE49-D3A4EDF525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3" name="Text Box 3">
          <a:extLst>
            <a:ext uri="{FF2B5EF4-FFF2-40B4-BE49-F238E27FC236}">
              <a16:creationId xmlns:a16="http://schemas.microsoft.com/office/drawing/2014/main" id="{B8EA22BE-A30D-4940-9A11-2C0723EC64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4" name="Text Box 3">
          <a:extLst>
            <a:ext uri="{FF2B5EF4-FFF2-40B4-BE49-F238E27FC236}">
              <a16:creationId xmlns:a16="http://schemas.microsoft.com/office/drawing/2014/main" id="{9C2D8E9B-A963-445D-9161-1B5607509B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5" name="Text Box 3">
          <a:extLst>
            <a:ext uri="{FF2B5EF4-FFF2-40B4-BE49-F238E27FC236}">
              <a16:creationId xmlns:a16="http://schemas.microsoft.com/office/drawing/2014/main" id="{479E3C3A-8D19-4AD6-90D4-82A3039B07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6" name="Text Box 3">
          <a:extLst>
            <a:ext uri="{FF2B5EF4-FFF2-40B4-BE49-F238E27FC236}">
              <a16:creationId xmlns:a16="http://schemas.microsoft.com/office/drawing/2014/main" id="{B937B427-B8DD-487D-89A6-7D4D9529B0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7" name="Text Box 3">
          <a:extLst>
            <a:ext uri="{FF2B5EF4-FFF2-40B4-BE49-F238E27FC236}">
              <a16:creationId xmlns:a16="http://schemas.microsoft.com/office/drawing/2014/main" id="{81916BEA-BD48-4C14-81ED-AF09BE6F5C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8" name="Text Box 3">
          <a:extLst>
            <a:ext uri="{FF2B5EF4-FFF2-40B4-BE49-F238E27FC236}">
              <a16:creationId xmlns:a16="http://schemas.microsoft.com/office/drawing/2014/main" id="{FFC8ADD8-98D8-40A5-BE15-9054DBE4EB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49" name="Text Box 3">
          <a:extLst>
            <a:ext uri="{FF2B5EF4-FFF2-40B4-BE49-F238E27FC236}">
              <a16:creationId xmlns:a16="http://schemas.microsoft.com/office/drawing/2014/main" id="{D8745303-B0D8-4E62-9291-CF16B88B0B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0" name="Text Box 3">
          <a:extLst>
            <a:ext uri="{FF2B5EF4-FFF2-40B4-BE49-F238E27FC236}">
              <a16:creationId xmlns:a16="http://schemas.microsoft.com/office/drawing/2014/main" id="{558CBEAF-20C1-4105-9DBF-2BE8941600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1" name="Text Box 3">
          <a:extLst>
            <a:ext uri="{FF2B5EF4-FFF2-40B4-BE49-F238E27FC236}">
              <a16:creationId xmlns:a16="http://schemas.microsoft.com/office/drawing/2014/main" id="{F3EA32DB-2778-4FD4-9DC3-E03E06BACF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2" name="Text Box 3">
          <a:extLst>
            <a:ext uri="{FF2B5EF4-FFF2-40B4-BE49-F238E27FC236}">
              <a16:creationId xmlns:a16="http://schemas.microsoft.com/office/drawing/2014/main" id="{EFFF44C4-8746-4461-92D1-6A39477198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3" name="Text Box 3">
          <a:extLst>
            <a:ext uri="{FF2B5EF4-FFF2-40B4-BE49-F238E27FC236}">
              <a16:creationId xmlns:a16="http://schemas.microsoft.com/office/drawing/2014/main" id="{B4195FA4-383D-4738-818C-64539FD1E4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4" name="Text Box 3">
          <a:extLst>
            <a:ext uri="{FF2B5EF4-FFF2-40B4-BE49-F238E27FC236}">
              <a16:creationId xmlns:a16="http://schemas.microsoft.com/office/drawing/2014/main" id="{125F1F6C-1277-4F11-9DC5-B6B0025F1E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5" name="Text Box 3">
          <a:extLst>
            <a:ext uri="{FF2B5EF4-FFF2-40B4-BE49-F238E27FC236}">
              <a16:creationId xmlns:a16="http://schemas.microsoft.com/office/drawing/2014/main" id="{0E1A3435-CC69-43B3-BA56-82E9929C43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6" name="Text Box 3">
          <a:extLst>
            <a:ext uri="{FF2B5EF4-FFF2-40B4-BE49-F238E27FC236}">
              <a16:creationId xmlns:a16="http://schemas.microsoft.com/office/drawing/2014/main" id="{E2FF9ADC-B01F-4163-BBFE-96E6DBEA50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7" name="Text Box 3">
          <a:extLst>
            <a:ext uri="{FF2B5EF4-FFF2-40B4-BE49-F238E27FC236}">
              <a16:creationId xmlns:a16="http://schemas.microsoft.com/office/drawing/2014/main" id="{0E89EBAB-7DCB-4197-AAB8-1B4D9E129E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8" name="Text Box 3">
          <a:extLst>
            <a:ext uri="{FF2B5EF4-FFF2-40B4-BE49-F238E27FC236}">
              <a16:creationId xmlns:a16="http://schemas.microsoft.com/office/drawing/2014/main" id="{1D2ABEC0-0212-4F86-B960-13B503648F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59" name="Text Box 3">
          <a:extLst>
            <a:ext uri="{FF2B5EF4-FFF2-40B4-BE49-F238E27FC236}">
              <a16:creationId xmlns:a16="http://schemas.microsoft.com/office/drawing/2014/main" id="{0775674A-C024-440F-B243-A1C255C597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0" name="Text Box 3">
          <a:extLst>
            <a:ext uri="{FF2B5EF4-FFF2-40B4-BE49-F238E27FC236}">
              <a16:creationId xmlns:a16="http://schemas.microsoft.com/office/drawing/2014/main" id="{2C89AF8E-CB38-4425-BC36-7338CE367E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1" name="Text Box 3">
          <a:extLst>
            <a:ext uri="{FF2B5EF4-FFF2-40B4-BE49-F238E27FC236}">
              <a16:creationId xmlns:a16="http://schemas.microsoft.com/office/drawing/2014/main" id="{BD309124-1CA1-4CEB-8A09-BF3A44BDA7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2" name="Text Box 3">
          <a:extLst>
            <a:ext uri="{FF2B5EF4-FFF2-40B4-BE49-F238E27FC236}">
              <a16:creationId xmlns:a16="http://schemas.microsoft.com/office/drawing/2014/main" id="{AA36AF8C-FB79-4242-B0A1-79F78DB22D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3" name="Text Box 3">
          <a:extLst>
            <a:ext uri="{FF2B5EF4-FFF2-40B4-BE49-F238E27FC236}">
              <a16:creationId xmlns:a16="http://schemas.microsoft.com/office/drawing/2014/main" id="{58B285A0-CE33-4A00-BF5A-44DA6CECC9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4" name="Text Box 3">
          <a:extLst>
            <a:ext uri="{FF2B5EF4-FFF2-40B4-BE49-F238E27FC236}">
              <a16:creationId xmlns:a16="http://schemas.microsoft.com/office/drawing/2014/main" id="{CBA69F94-D91C-421C-8FE2-D4737AB445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5" name="Text Box 3">
          <a:extLst>
            <a:ext uri="{FF2B5EF4-FFF2-40B4-BE49-F238E27FC236}">
              <a16:creationId xmlns:a16="http://schemas.microsoft.com/office/drawing/2014/main" id="{72F1DC51-89F3-4306-A25F-A0323328A0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6" name="Text Box 3">
          <a:extLst>
            <a:ext uri="{FF2B5EF4-FFF2-40B4-BE49-F238E27FC236}">
              <a16:creationId xmlns:a16="http://schemas.microsoft.com/office/drawing/2014/main" id="{8A4AA3DF-BA34-4E8C-8928-6980BBD146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7" name="Text Box 3">
          <a:extLst>
            <a:ext uri="{FF2B5EF4-FFF2-40B4-BE49-F238E27FC236}">
              <a16:creationId xmlns:a16="http://schemas.microsoft.com/office/drawing/2014/main" id="{C4E3E538-DA94-43CA-A39A-9FAC74A407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8" name="Text Box 3">
          <a:extLst>
            <a:ext uri="{FF2B5EF4-FFF2-40B4-BE49-F238E27FC236}">
              <a16:creationId xmlns:a16="http://schemas.microsoft.com/office/drawing/2014/main" id="{DE6835CD-E866-41E3-A3B7-ECF2697150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69" name="Text Box 3">
          <a:extLst>
            <a:ext uri="{FF2B5EF4-FFF2-40B4-BE49-F238E27FC236}">
              <a16:creationId xmlns:a16="http://schemas.microsoft.com/office/drawing/2014/main" id="{76614EE3-F6CD-4DC2-96A0-9DE872D46E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0" name="Text Box 3">
          <a:extLst>
            <a:ext uri="{FF2B5EF4-FFF2-40B4-BE49-F238E27FC236}">
              <a16:creationId xmlns:a16="http://schemas.microsoft.com/office/drawing/2014/main" id="{7312B4F6-4637-4387-BC99-AB0574EC37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1" name="Text Box 3">
          <a:extLst>
            <a:ext uri="{FF2B5EF4-FFF2-40B4-BE49-F238E27FC236}">
              <a16:creationId xmlns:a16="http://schemas.microsoft.com/office/drawing/2014/main" id="{4FD3716E-F04E-456C-BC18-73CD115200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2" name="Text Box 3">
          <a:extLst>
            <a:ext uri="{FF2B5EF4-FFF2-40B4-BE49-F238E27FC236}">
              <a16:creationId xmlns:a16="http://schemas.microsoft.com/office/drawing/2014/main" id="{7D6FA132-0319-47D6-A238-8EE15D90DC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3" name="Text Box 3">
          <a:extLst>
            <a:ext uri="{FF2B5EF4-FFF2-40B4-BE49-F238E27FC236}">
              <a16:creationId xmlns:a16="http://schemas.microsoft.com/office/drawing/2014/main" id="{BC8621CA-A5B1-4714-8ACD-8BF84C4D77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4" name="Text Box 3">
          <a:extLst>
            <a:ext uri="{FF2B5EF4-FFF2-40B4-BE49-F238E27FC236}">
              <a16:creationId xmlns:a16="http://schemas.microsoft.com/office/drawing/2014/main" id="{450C8A10-7C6C-4264-A82C-0133B293DB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5" name="Text Box 3">
          <a:extLst>
            <a:ext uri="{FF2B5EF4-FFF2-40B4-BE49-F238E27FC236}">
              <a16:creationId xmlns:a16="http://schemas.microsoft.com/office/drawing/2014/main" id="{1DB00DD3-661A-41E9-9FFE-329AD6EAEC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6" name="Text Box 3">
          <a:extLst>
            <a:ext uri="{FF2B5EF4-FFF2-40B4-BE49-F238E27FC236}">
              <a16:creationId xmlns:a16="http://schemas.microsoft.com/office/drawing/2014/main" id="{BCCC0045-05EC-4023-9713-3243CB5425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7" name="Text Box 3">
          <a:extLst>
            <a:ext uri="{FF2B5EF4-FFF2-40B4-BE49-F238E27FC236}">
              <a16:creationId xmlns:a16="http://schemas.microsoft.com/office/drawing/2014/main" id="{6CC538E7-D27D-464A-9343-E0E7B79411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8" name="Text Box 3">
          <a:extLst>
            <a:ext uri="{FF2B5EF4-FFF2-40B4-BE49-F238E27FC236}">
              <a16:creationId xmlns:a16="http://schemas.microsoft.com/office/drawing/2014/main" id="{AF181BCF-9650-4395-AF4C-FAEE0CE310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79" name="Text Box 3">
          <a:extLst>
            <a:ext uri="{FF2B5EF4-FFF2-40B4-BE49-F238E27FC236}">
              <a16:creationId xmlns:a16="http://schemas.microsoft.com/office/drawing/2014/main" id="{9AE00310-5ED2-4433-B777-8E0CB5AB08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0" name="Text Box 3">
          <a:extLst>
            <a:ext uri="{FF2B5EF4-FFF2-40B4-BE49-F238E27FC236}">
              <a16:creationId xmlns:a16="http://schemas.microsoft.com/office/drawing/2014/main" id="{E3F89884-2F55-4EE2-B311-E9DAF324BC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1" name="Text Box 3">
          <a:extLst>
            <a:ext uri="{FF2B5EF4-FFF2-40B4-BE49-F238E27FC236}">
              <a16:creationId xmlns:a16="http://schemas.microsoft.com/office/drawing/2014/main" id="{A04CA445-5D69-45DE-812F-8DC6607541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2" name="Text Box 3">
          <a:extLst>
            <a:ext uri="{FF2B5EF4-FFF2-40B4-BE49-F238E27FC236}">
              <a16:creationId xmlns:a16="http://schemas.microsoft.com/office/drawing/2014/main" id="{25531D53-BA96-410B-B266-5E12A32763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3" name="Text Box 3">
          <a:extLst>
            <a:ext uri="{FF2B5EF4-FFF2-40B4-BE49-F238E27FC236}">
              <a16:creationId xmlns:a16="http://schemas.microsoft.com/office/drawing/2014/main" id="{11DA8441-D09D-4F47-B72D-F8F45A1BF8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4" name="Text Box 3">
          <a:extLst>
            <a:ext uri="{FF2B5EF4-FFF2-40B4-BE49-F238E27FC236}">
              <a16:creationId xmlns:a16="http://schemas.microsoft.com/office/drawing/2014/main" id="{7F2CD923-F59D-43DE-B9F9-2B92812582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5" name="Text Box 3">
          <a:extLst>
            <a:ext uri="{FF2B5EF4-FFF2-40B4-BE49-F238E27FC236}">
              <a16:creationId xmlns:a16="http://schemas.microsoft.com/office/drawing/2014/main" id="{6B01377E-B3E9-4434-9B8D-F7DCF879FD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6" name="Text Box 3">
          <a:extLst>
            <a:ext uri="{FF2B5EF4-FFF2-40B4-BE49-F238E27FC236}">
              <a16:creationId xmlns:a16="http://schemas.microsoft.com/office/drawing/2014/main" id="{3F7E8DDB-25CE-41FE-B110-2E22C81DC8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7" name="Text Box 3">
          <a:extLst>
            <a:ext uri="{FF2B5EF4-FFF2-40B4-BE49-F238E27FC236}">
              <a16:creationId xmlns:a16="http://schemas.microsoft.com/office/drawing/2014/main" id="{0A691039-7870-49E7-A2DE-AFF22C2FEB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8" name="Text Box 3">
          <a:extLst>
            <a:ext uri="{FF2B5EF4-FFF2-40B4-BE49-F238E27FC236}">
              <a16:creationId xmlns:a16="http://schemas.microsoft.com/office/drawing/2014/main" id="{6046CE50-4C8A-4934-B6C2-1AC777AA71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89" name="Text Box 3">
          <a:extLst>
            <a:ext uri="{FF2B5EF4-FFF2-40B4-BE49-F238E27FC236}">
              <a16:creationId xmlns:a16="http://schemas.microsoft.com/office/drawing/2014/main" id="{4C8CA8C3-4BA9-44EE-9C0A-D314B587B6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0" name="Text Box 3">
          <a:extLst>
            <a:ext uri="{FF2B5EF4-FFF2-40B4-BE49-F238E27FC236}">
              <a16:creationId xmlns:a16="http://schemas.microsoft.com/office/drawing/2014/main" id="{F77FD462-F2A5-42D4-9B41-75B6BD0625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1" name="Text Box 3">
          <a:extLst>
            <a:ext uri="{FF2B5EF4-FFF2-40B4-BE49-F238E27FC236}">
              <a16:creationId xmlns:a16="http://schemas.microsoft.com/office/drawing/2014/main" id="{07CE5ED5-0C4F-48F8-A15D-970C78422D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2" name="Text Box 3">
          <a:extLst>
            <a:ext uri="{FF2B5EF4-FFF2-40B4-BE49-F238E27FC236}">
              <a16:creationId xmlns:a16="http://schemas.microsoft.com/office/drawing/2014/main" id="{1F760B76-D929-4AE3-BA56-8A12E31064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3" name="Text Box 3">
          <a:extLst>
            <a:ext uri="{FF2B5EF4-FFF2-40B4-BE49-F238E27FC236}">
              <a16:creationId xmlns:a16="http://schemas.microsoft.com/office/drawing/2014/main" id="{CB162999-9D20-4A0B-A704-8320080643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4" name="Text Box 3">
          <a:extLst>
            <a:ext uri="{FF2B5EF4-FFF2-40B4-BE49-F238E27FC236}">
              <a16:creationId xmlns:a16="http://schemas.microsoft.com/office/drawing/2014/main" id="{324BB819-22EB-4B72-B330-063C6C2D4D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5" name="Text Box 3">
          <a:extLst>
            <a:ext uri="{FF2B5EF4-FFF2-40B4-BE49-F238E27FC236}">
              <a16:creationId xmlns:a16="http://schemas.microsoft.com/office/drawing/2014/main" id="{5AB2D90E-7DC1-4270-B9C2-964A9764F7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6" name="Text Box 3">
          <a:extLst>
            <a:ext uri="{FF2B5EF4-FFF2-40B4-BE49-F238E27FC236}">
              <a16:creationId xmlns:a16="http://schemas.microsoft.com/office/drawing/2014/main" id="{23CBB0F2-739A-423E-8D9F-91A85808C4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7" name="Text Box 3">
          <a:extLst>
            <a:ext uri="{FF2B5EF4-FFF2-40B4-BE49-F238E27FC236}">
              <a16:creationId xmlns:a16="http://schemas.microsoft.com/office/drawing/2014/main" id="{D2E2D6C6-A943-4917-921F-EB3605E552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8" name="Text Box 3">
          <a:extLst>
            <a:ext uri="{FF2B5EF4-FFF2-40B4-BE49-F238E27FC236}">
              <a16:creationId xmlns:a16="http://schemas.microsoft.com/office/drawing/2014/main" id="{771100DB-6580-4F16-ADFD-FB020F3A50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599" name="Text Box 3">
          <a:extLst>
            <a:ext uri="{FF2B5EF4-FFF2-40B4-BE49-F238E27FC236}">
              <a16:creationId xmlns:a16="http://schemas.microsoft.com/office/drawing/2014/main" id="{E26593C8-0D48-40C0-8102-B875398383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0" name="Text Box 3">
          <a:extLst>
            <a:ext uri="{FF2B5EF4-FFF2-40B4-BE49-F238E27FC236}">
              <a16:creationId xmlns:a16="http://schemas.microsoft.com/office/drawing/2014/main" id="{CEE9EBBB-301B-4686-8630-8A82D42BBB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1" name="Text Box 3">
          <a:extLst>
            <a:ext uri="{FF2B5EF4-FFF2-40B4-BE49-F238E27FC236}">
              <a16:creationId xmlns:a16="http://schemas.microsoft.com/office/drawing/2014/main" id="{10C85197-5E0F-4297-9971-920D3A2613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2" name="Text Box 3">
          <a:extLst>
            <a:ext uri="{FF2B5EF4-FFF2-40B4-BE49-F238E27FC236}">
              <a16:creationId xmlns:a16="http://schemas.microsoft.com/office/drawing/2014/main" id="{5CB1F00C-38A9-4878-A77B-4B9DB4C574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3" name="Text Box 3">
          <a:extLst>
            <a:ext uri="{FF2B5EF4-FFF2-40B4-BE49-F238E27FC236}">
              <a16:creationId xmlns:a16="http://schemas.microsoft.com/office/drawing/2014/main" id="{762A2A0C-BE35-438B-BA26-6F3941DBD2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4" name="Text Box 3">
          <a:extLst>
            <a:ext uri="{FF2B5EF4-FFF2-40B4-BE49-F238E27FC236}">
              <a16:creationId xmlns:a16="http://schemas.microsoft.com/office/drawing/2014/main" id="{35B0517D-E48A-4368-8FC7-09E1C84079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5" name="Text Box 3">
          <a:extLst>
            <a:ext uri="{FF2B5EF4-FFF2-40B4-BE49-F238E27FC236}">
              <a16:creationId xmlns:a16="http://schemas.microsoft.com/office/drawing/2014/main" id="{2B517803-076A-4650-9BE6-204F6E8E19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6" name="Text Box 3">
          <a:extLst>
            <a:ext uri="{FF2B5EF4-FFF2-40B4-BE49-F238E27FC236}">
              <a16:creationId xmlns:a16="http://schemas.microsoft.com/office/drawing/2014/main" id="{E18AE81A-131B-4C15-89AB-6359CFC8C5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7" name="Text Box 3">
          <a:extLst>
            <a:ext uri="{FF2B5EF4-FFF2-40B4-BE49-F238E27FC236}">
              <a16:creationId xmlns:a16="http://schemas.microsoft.com/office/drawing/2014/main" id="{B5810713-C326-4461-80E2-27DA71DBC8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8" name="Text Box 3">
          <a:extLst>
            <a:ext uri="{FF2B5EF4-FFF2-40B4-BE49-F238E27FC236}">
              <a16:creationId xmlns:a16="http://schemas.microsoft.com/office/drawing/2014/main" id="{39E255D1-9B71-4E7D-BB74-080CA7675D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09" name="Text Box 3">
          <a:extLst>
            <a:ext uri="{FF2B5EF4-FFF2-40B4-BE49-F238E27FC236}">
              <a16:creationId xmlns:a16="http://schemas.microsoft.com/office/drawing/2014/main" id="{E5C48DDC-8476-49A7-AB6D-97BAB11A4F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0" name="Text Box 3">
          <a:extLst>
            <a:ext uri="{FF2B5EF4-FFF2-40B4-BE49-F238E27FC236}">
              <a16:creationId xmlns:a16="http://schemas.microsoft.com/office/drawing/2014/main" id="{F04B2BC8-4404-489F-AF6F-8343BA0D43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1" name="Text Box 3">
          <a:extLst>
            <a:ext uri="{FF2B5EF4-FFF2-40B4-BE49-F238E27FC236}">
              <a16:creationId xmlns:a16="http://schemas.microsoft.com/office/drawing/2014/main" id="{552CE004-CAE9-430A-AEEC-FDA18B6C79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2" name="Text Box 3">
          <a:extLst>
            <a:ext uri="{FF2B5EF4-FFF2-40B4-BE49-F238E27FC236}">
              <a16:creationId xmlns:a16="http://schemas.microsoft.com/office/drawing/2014/main" id="{B42012D2-96AD-43B1-9C05-4077096029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3" name="Text Box 3">
          <a:extLst>
            <a:ext uri="{FF2B5EF4-FFF2-40B4-BE49-F238E27FC236}">
              <a16:creationId xmlns:a16="http://schemas.microsoft.com/office/drawing/2014/main" id="{833CE98A-C17E-4679-A947-528A9AC10A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4" name="Text Box 3">
          <a:extLst>
            <a:ext uri="{FF2B5EF4-FFF2-40B4-BE49-F238E27FC236}">
              <a16:creationId xmlns:a16="http://schemas.microsoft.com/office/drawing/2014/main" id="{557119BC-69E0-4CEE-940C-67352F492D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5" name="Text Box 3">
          <a:extLst>
            <a:ext uri="{FF2B5EF4-FFF2-40B4-BE49-F238E27FC236}">
              <a16:creationId xmlns:a16="http://schemas.microsoft.com/office/drawing/2014/main" id="{6BA086FC-F2A3-4FB5-90B3-671CA045F4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6" name="Text Box 3">
          <a:extLst>
            <a:ext uri="{FF2B5EF4-FFF2-40B4-BE49-F238E27FC236}">
              <a16:creationId xmlns:a16="http://schemas.microsoft.com/office/drawing/2014/main" id="{2F4E7483-0020-40D0-B813-F86ADC1A37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7" name="Text Box 3">
          <a:extLst>
            <a:ext uri="{FF2B5EF4-FFF2-40B4-BE49-F238E27FC236}">
              <a16:creationId xmlns:a16="http://schemas.microsoft.com/office/drawing/2014/main" id="{08A900CD-BB12-4E58-A7F9-8FB256F3A9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8" name="Text Box 3">
          <a:extLst>
            <a:ext uri="{FF2B5EF4-FFF2-40B4-BE49-F238E27FC236}">
              <a16:creationId xmlns:a16="http://schemas.microsoft.com/office/drawing/2014/main" id="{05872220-173F-4C43-9EA6-5AF75FF227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19" name="Text Box 3">
          <a:extLst>
            <a:ext uri="{FF2B5EF4-FFF2-40B4-BE49-F238E27FC236}">
              <a16:creationId xmlns:a16="http://schemas.microsoft.com/office/drawing/2014/main" id="{949A6BFE-C6B8-4ED1-8889-E6AF643B79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0" name="Text Box 3">
          <a:extLst>
            <a:ext uri="{FF2B5EF4-FFF2-40B4-BE49-F238E27FC236}">
              <a16:creationId xmlns:a16="http://schemas.microsoft.com/office/drawing/2014/main" id="{0A5BF6FF-E0DE-4F7F-9933-4DE0C72B70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1" name="Text Box 3">
          <a:extLst>
            <a:ext uri="{FF2B5EF4-FFF2-40B4-BE49-F238E27FC236}">
              <a16:creationId xmlns:a16="http://schemas.microsoft.com/office/drawing/2014/main" id="{9C2AB5CC-9C08-4448-85C6-35D86BB5FE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2" name="Text Box 3">
          <a:extLst>
            <a:ext uri="{FF2B5EF4-FFF2-40B4-BE49-F238E27FC236}">
              <a16:creationId xmlns:a16="http://schemas.microsoft.com/office/drawing/2014/main" id="{4DD83840-0B31-47A0-8E04-E44904A27F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3" name="Text Box 3">
          <a:extLst>
            <a:ext uri="{FF2B5EF4-FFF2-40B4-BE49-F238E27FC236}">
              <a16:creationId xmlns:a16="http://schemas.microsoft.com/office/drawing/2014/main" id="{DD7D18A9-8896-4D0C-8F88-7EE9E857D0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4" name="Text Box 3">
          <a:extLst>
            <a:ext uri="{FF2B5EF4-FFF2-40B4-BE49-F238E27FC236}">
              <a16:creationId xmlns:a16="http://schemas.microsoft.com/office/drawing/2014/main" id="{7BCE7864-92D4-4B82-BD4A-F88A74E19A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5" name="Text Box 3">
          <a:extLst>
            <a:ext uri="{FF2B5EF4-FFF2-40B4-BE49-F238E27FC236}">
              <a16:creationId xmlns:a16="http://schemas.microsoft.com/office/drawing/2014/main" id="{F082D5C8-BB36-4208-A415-732046D687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6" name="Text Box 3">
          <a:extLst>
            <a:ext uri="{FF2B5EF4-FFF2-40B4-BE49-F238E27FC236}">
              <a16:creationId xmlns:a16="http://schemas.microsoft.com/office/drawing/2014/main" id="{F4557308-0F92-4CD4-B125-3B1EA3CA61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7" name="Text Box 3">
          <a:extLst>
            <a:ext uri="{FF2B5EF4-FFF2-40B4-BE49-F238E27FC236}">
              <a16:creationId xmlns:a16="http://schemas.microsoft.com/office/drawing/2014/main" id="{05CE4B93-389F-4FCC-8071-EF9713F176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8" name="Text Box 3">
          <a:extLst>
            <a:ext uri="{FF2B5EF4-FFF2-40B4-BE49-F238E27FC236}">
              <a16:creationId xmlns:a16="http://schemas.microsoft.com/office/drawing/2014/main" id="{844788A6-C35E-41B1-A9B8-414565EDA2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29" name="Text Box 3">
          <a:extLst>
            <a:ext uri="{FF2B5EF4-FFF2-40B4-BE49-F238E27FC236}">
              <a16:creationId xmlns:a16="http://schemas.microsoft.com/office/drawing/2014/main" id="{04DEF1A9-884F-420C-9E42-276DFD9717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0" name="Text Box 3">
          <a:extLst>
            <a:ext uri="{FF2B5EF4-FFF2-40B4-BE49-F238E27FC236}">
              <a16:creationId xmlns:a16="http://schemas.microsoft.com/office/drawing/2014/main" id="{027EFCA1-CE24-4A29-9C58-9103483EEB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1" name="Text Box 3">
          <a:extLst>
            <a:ext uri="{FF2B5EF4-FFF2-40B4-BE49-F238E27FC236}">
              <a16:creationId xmlns:a16="http://schemas.microsoft.com/office/drawing/2014/main" id="{87295779-CF9E-4DE4-BACD-3059DCD28E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2" name="Text Box 3">
          <a:extLst>
            <a:ext uri="{FF2B5EF4-FFF2-40B4-BE49-F238E27FC236}">
              <a16:creationId xmlns:a16="http://schemas.microsoft.com/office/drawing/2014/main" id="{1D011F11-240D-4959-8CC8-31629F1D57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3" name="Text Box 3">
          <a:extLst>
            <a:ext uri="{FF2B5EF4-FFF2-40B4-BE49-F238E27FC236}">
              <a16:creationId xmlns:a16="http://schemas.microsoft.com/office/drawing/2014/main" id="{5C0861DE-D230-4C83-9B59-23CAF7A38B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4" name="Text Box 3">
          <a:extLst>
            <a:ext uri="{FF2B5EF4-FFF2-40B4-BE49-F238E27FC236}">
              <a16:creationId xmlns:a16="http://schemas.microsoft.com/office/drawing/2014/main" id="{92E7025C-F629-4ACD-AD8C-1AC422DA35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5" name="Text Box 3">
          <a:extLst>
            <a:ext uri="{FF2B5EF4-FFF2-40B4-BE49-F238E27FC236}">
              <a16:creationId xmlns:a16="http://schemas.microsoft.com/office/drawing/2014/main" id="{8AC10592-B259-4E6A-819C-BD9967EE5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6" name="Text Box 3">
          <a:extLst>
            <a:ext uri="{FF2B5EF4-FFF2-40B4-BE49-F238E27FC236}">
              <a16:creationId xmlns:a16="http://schemas.microsoft.com/office/drawing/2014/main" id="{6C3C140C-B9D9-4B37-B899-70C4E87FDC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7" name="Text Box 3">
          <a:extLst>
            <a:ext uri="{FF2B5EF4-FFF2-40B4-BE49-F238E27FC236}">
              <a16:creationId xmlns:a16="http://schemas.microsoft.com/office/drawing/2014/main" id="{7202BD9E-A59E-4B33-90A2-FF2A5B4F68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8" name="Text Box 3">
          <a:extLst>
            <a:ext uri="{FF2B5EF4-FFF2-40B4-BE49-F238E27FC236}">
              <a16:creationId xmlns:a16="http://schemas.microsoft.com/office/drawing/2014/main" id="{7A39994E-98DE-4BE5-AB2E-4C7A9BF086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39" name="Text Box 3">
          <a:extLst>
            <a:ext uri="{FF2B5EF4-FFF2-40B4-BE49-F238E27FC236}">
              <a16:creationId xmlns:a16="http://schemas.microsoft.com/office/drawing/2014/main" id="{154FEAAB-5D70-423D-86E0-16369BFB84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0" name="Text Box 3">
          <a:extLst>
            <a:ext uri="{FF2B5EF4-FFF2-40B4-BE49-F238E27FC236}">
              <a16:creationId xmlns:a16="http://schemas.microsoft.com/office/drawing/2014/main" id="{540583A6-679D-42FE-A421-2900C6CBEA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1" name="Text Box 3">
          <a:extLst>
            <a:ext uri="{FF2B5EF4-FFF2-40B4-BE49-F238E27FC236}">
              <a16:creationId xmlns:a16="http://schemas.microsoft.com/office/drawing/2014/main" id="{C02ABD6A-A59A-4025-91CC-B77EF4017D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2" name="Text Box 3">
          <a:extLst>
            <a:ext uri="{FF2B5EF4-FFF2-40B4-BE49-F238E27FC236}">
              <a16:creationId xmlns:a16="http://schemas.microsoft.com/office/drawing/2014/main" id="{37C3D92C-51A2-4FEC-B7D3-F3E749FED0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3" name="Text Box 3">
          <a:extLst>
            <a:ext uri="{FF2B5EF4-FFF2-40B4-BE49-F238E27FC236}">
              <a16:creationId xmlns:a16="http://schemas.microsoft.com/office/drawing/2014/main" id="{5F6EE051-9083-4841-8EF4-C0D7EDDD37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4" name="Text Box 3">
          <a:extLst>
            <a:ext uri="{FF2B5EF4-FFF2-40B4-BE49-F238E27FC236}">
              <a16:creationId xmlns:a16="http://schemas.microsoft.com/office/drawing/2014/main" id="{428F4B66-AD83-4A98-8DCD-73B6C1B4FA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5" name="Text Box 3">
          <a:extLst>
            <a:ext uri="{FF2B5EF4-FFF2-40B4-BE49-F238E27FC236}">
              <a16:creationId xmlns:a16="http://schemas.microsoft.com/office/drawing/2014/main" id="{A8F3F748-1788-49F9-AFB0-4DC9021B20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6" name="Text Box 3">
          <a:extLst>
            <a:ext uri="{FF2B5EF4-FFF2-40B4-BE49-F238E27FC236}">
              <a16:creationId xmlns:a16="http://schemas.microsoft.com/office/drawing/2014/main" id="{282C822E-F231-43F8-904C-702E1AC358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7" name="Text Box 3">
          <a:extLst>
            <a:ext uri="{FF2B5EF4-FFF2-40B4-BE49-F238E27FC236}">
              <a16:creationId xmlns:a16="http://schemas.microsoft.com/office/drawing/2014/main" id="{868E6813-8D1D-4A2A-93DB-FEC3BCDE79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8" name="Text Box 3">
          <a:extLst>
            <a:ext uri="{FF2B5EF4-FFF2-40B4-BE49-F238E27FC236}">
              <a16:creationId xmlns:a16="http://schemas.microsoft.com/office/drawing/2014/main" id="{8CE29F35-26DF-455B-A668-0EDAB8B22B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49" name="Text Box 3">
          <a:extLst>
            <a:ext uri="{FF2B5EF4-FFF2-40B4-BE49-F238E27FC236}">
              <a16:creationId xmlns:a16="http://schemas.microsoft.com/office/drawing/2014/main" id="{2AD38DE6-AFEE-4DAF-B46C-24CEEAF7AF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0" name="Text Box 3">
          <a:extLst>
            <a:ext uri="{FF2B5EF4-FFF2-40B4-BE49-F238E27FC236}">
              <a16:creationId xmlns:a16="http://schemas.microsoft.com/office/drawing/2014/main" id="{B4EA3B80-E287-4B70-B742-10A6211E87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1" name="Text Box 3">
          <a:extLst>
            <a:ext uri="{FF2B5EF4-FFF2-40B4-BE49-F238E27FC236}">
              <a16:creationId xmlns:a16="http://schemas.microsoft.com/office/drawing/2014/main" id="{1A7F5250-CDFC-4430-80FD-B555CF07F6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2" name="Text Box 3">
          <a:extLst>
            <a:ext uri="{FF2B5EF4-FFF2-40B4-BE49-F238E27FC236}">
              <a16:creationId xmlns:a16="http://schemas.microsoft.com/office/drawing/2014/main" id="{E7BE703E-4DF5-44AE-BC09-016C3137C5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3" name="Text Box 3">
          <a:extLst>
            <a:ext uri="{FF2B5EF4-FFF2-40B4-BE49-F238E27FC236}">
              <a16:creationId xmlns:a16="http://schemas.microsoft.com/office/drawing/2014/main" id="{D06A9A32-4B0B-4923-AE5F-2E019B6646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4" name="Text Box 68">
          <a:extLst>
            <a:ext uri="{FF2B5EF4-FFF2-40B4-BE49-F238E27FC236}">
              <a16:creationId xmlns:a16="http://schemas.microsoft.com/office/drawing/2014/main" id="{30225B5D-7591-4035-8F5F-B743E250A6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5" name="Text Box 69">
          <a:extLst>
            <a:ext uri="{FF2B5EF4-FFF2-40B4-BE49-F238E27FC236}">
              <a16:creationId xmlns:a16="http://schemas.microsoft.com/office/drawing/2014/main" id="{7233A374-594E-4C8A-9FC8-FFA7CEE619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6" name="Text Box 70">
          <a:extLst>
            <a:ext uri="{FF2B5EF4-FFF2-40B4-BE49-F238E27FC236}">
              <a16:creationId xmlns:a16="http://schemas.microsoft.com/office/drawing/2014/main" id="{91018662-840D-4E6C-B150-8830025323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7" name="Text Box 71">
          <a:extLst>
            <a:ext uri="{FF2B5EF4-FFF2-40B4-BE49-F238E27FC236}">
              <a16:creationId xmlns:a16="http://schemas.microsoft.com/office/drawing/2014/main" id="{D0037E1D-EC04-4104-BE5E-F29091F7B6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8" name="Text Box 72">
          <a:extLst>
            <a:ext uri="{FF2B5EF4-FFF2-40B4-BE49-F238E27FC236}">
              <a16:creationId xmlns:a16="http://schemas.microsoft.com/office/drawing/2014/main" id="{86C4769B-24FC-4484-B0AA-1CDE3C5D09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59" name="Text Box 73">
          <a:extLst>
            <a:ext uri="{FF2B5EF4-FFF2-40B4-BE49-F238E27FC236}">
              <a16:creationId xmlns:a16="http://schemas.microsoft.com/office/drawing/2014/main" id="{4FB9FD65-1BFB-4E3A-9573-E8098F2B32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0" name="Text Box 38">
          <a:extLst>
            <a:ext uri="{FF2B5EF4-FFF2-40B4-BE49-F238E27FC236}">
              <a16:creationId xmlns:a16="http://schemas.microsoft.com/office/drawing/2014/main" id="{779EDF8B-A8BF-4CF3-8FAC-664053A773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1" name="Text Box 38">
          <a:extLst>
            <a:ext uri="{FF2B5EF4-FFF2-40B4-BE49-F238E27FC236}">
              <a16:creationId xmlns:a16="http://schemas.microsoft.com/office/drawing/2014/main" id="{9973AA37-7909-4FC6-98CA-6C5B7B42EF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2" name="Text Box 38">
          <a:extLst>
            <a:ext uri="{FF2B5EF4-FFF2-40B4-BE49-F238E27FC236}">
              <a16:creationId xmlns:a16="http://schemas.microsoft.com/office/drawing/2014/main" id="{CEDC1874-FF4E-4938-8EF2-CD85CE9191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3" name="Text Box 38">
          <a:extLst>
            <a:ext uri="{FF2B5EF4-FFF2-40B4-BE49-F238E27FC236}">
              <a16:creationId xmlns:a16="http://schemas.microsoft.com/office/drawing/2014/main" id="{CFDA19F5-E9B3-4793-B1F7-B3291BB332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4" name="Text Box 38">
          <a:extLst>
            <a:ext uri="{FF2B5EF4-FFF2-40B4-BE49-F238E27FC236}">
              <a16:creationId xmlns:a16="http://schemas.microsoft.com/office/drawing/2014/main" id="{ACC8595A-16B9-42B7-861E-4A319D1231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5" name="Text Box 38">
          <a:extLst>
            <a:ext uri="{FF2B5EF4-FFF2-40B4-BE49-F238E27FC236}">
              <a16:creationId xmlns:a16="http://schemas.microsoft.com/office/drawing/2014/main" id="{30F5DFB5-2F37-4016-BB9B-816E9B6FCB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6" name="Text Box 38">
          <a:extLst>
            <a:ext uri="{FF2B5EF4-FFF2-40B4-BE49-F238E27FC236}">
              <a16:creationId xmlns:a16="http://schemas.microsoft.com/office/drawing/2014/main" id="{E573BAD2-E573-44BC-B51C-EE3F4CF8D8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7" name="Text Box 38">
          <a:extLst>
            <a:ext uri="{FF2B5EF4-FFF2-40B4-BE49-F238E27FC236}">
              <a16:creationId xmlns:a16="http://schemas.microsoft.com/office/drawing/2014/main" id="{AE613C6B-C57E-4C2E-9F3A-A770084C94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8" name="Text Box 38">
          <a:extLst>
            <a:ext uri="{FF2B5EF4-FFF2-40B4-BE49-F238E27FC236}">
              <a16:creationId xmlns:a16="http://schemas.microsoft.com/office/drawing/2014/main" id="{231B3E83-D389-4601-93C9-306B860539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69" name="Text Box 38">
          <a:extLst>
            <a:ext uri="{FF2B5EF4-FFF2-40B4-BE49-F238E27FC236}">
              <a16:creationId xmlns:a16="http://schemas.microsoft.com/office/drawing/2014/main" id="{107ECC30-20C8-45AA-A3EF-0551804E55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0" name="Text Box 38">
          <a:extLst>
            <a:ext uri="{FF2B5EF4-FFF2-40B4-BE49-F238E27FC236}">
              <a16:creationId xmlns:a16="http://schemas.microsoft.com/office/drawing/2014/main" id="{1DF0FEED-B9D7-477D-A1EF-BE7282C318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1" name="Text Box 38">
          <a:extLst>
            <a:ext uri="{FF2B5EF4-FFF2-40B4-BE49-F238E27FC236}">
              <a16:creationId xmlns:a16="http://schemas.microsoft.com/office/drawing/2014/main" id="{EEA155E2-6C3D-46FB-8072-2684ADE0B4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2" name="Text Box 2">
          <a:extLst>
            <a:ext uri="{FF2B5EF4-FFF2-40B4-BE49-F238E27FC236}">
              <a16:creationId xmlns:a16="http://schemas.microsoft.com/office/drawing/2014/main" id="{C766F0DF-75A3-4ABA-8870-879A31EFFA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3" name="Text Box 76">
          <a:extLst>
            <a:ext uri="{FF2B5EF4-FFF2-40B4-BE49-F238E27FC236}">
              <a16:creationId xmlns:a16="http://schemas.microsoft.com/office/drawing/2014/main" id="{8F13641F-12A3-4D5A-AF40-31CEDF05B5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4" name="Text Box 77">
          <a:extLst>
            <a:ext uri="{FF2B5EF4-FFF2-40B4-BE49-F238E27FC236}">
              <a16:creationId xmlns:a16="http://schemas.microsoft.com/office/drawing/2014/main" id="{55E7A2C1-44B3-420E-A4C7-16571506B9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5" name="Text Box 78">
          <a:extLst>
            <a:ext uri="{FF2B5EF4-FFF2-40B4-BE49-F238E27FC236}">
              <a16:creationId xmlns:a16="http://schemas.microsoft.com/office/drawing/2014/main" id="{15162A8A-D63E-41F1-BD67-70942990D0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6" name="Text Box 2">
          <a:extLst>
            <a:ext uri="{FF2B5EF4-FFF2-40B4-BE49-F238E27FC236}">
              <a16:creationId xmlns:a16="http://schemas.microsoft.com/office/drawing/2014/main" id="{CAF66FA2-0FF5-497E-BBDD-48C7BDF19A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7" name="Text Box 2">
          <a:extLst>
            <a:ext uri="{FF2B5EF4-FFF2-40B4-BE49-F238E27FC236}">
              <a16:creationId xmlns:a16="http://schemas.microsoft.com/office/drawing/2014/main" id="{052C00DB-7B75-4BE2-97FB-B7B6C043F6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8" name="Text Box 46">
          <a:extLst>
            <a:ext uri="{FF2B5EF4-FFF2-40B4-BE49-F238E27FC236}">
              <a16:creationId xmlns:a16="http://schemas.microsoft.com/office/drawing/2014/main" id="{3897898D-6D36-4A2C-8D61-4FC4E33BA4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79" name="Text Box 43">
          <a:extLst>
            <a:ext uri="{FF2B5EF4-FFF2-40B4-BE49-F238E27FC236}">
              <a16:creationId xmlns:a16="http://schemas.microsoft.com/office/drawing/2014/main" id="{E7E9370D-D690-4E9A-B1E8-3A17E08855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0" name="Text Box 68">
          <a:extLst>
            <a:ext uri="{FF2B5EF4-FFF2-40B4-BE49-F238E27FC236}">
              <a16:creationId xmlns:a16="http://schemas.microsoft.com/office/drawing/2014/main" id="{CA9302AA-E7AA-45B6-A07A-32B12FED38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1" name="Text Box 69">
          <a:extLst>
            <a:ext uri="{FF2B5EF4-FFF2-40B4-BE49-F238E27FC236}">
              <a16:creationId xmlns:a16="http://schemas.microsoft.com/office/drawing/2014/main" id="{873BBF09-4AA5-4B8F-BD12-748B7B471C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2" name="Text Box 70">
          <a:extLst>
            <a:ext uri="{FF2B5EF4-FFF2-40B4-BE49-F238E27FC236}">
              <a16:creationId xmlns:a16="http://schemas.microsoft.com/office/drawing/2014/main" id="{3F887C44-62C0-4804-816D-0B8FB13F93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3" name="Text Box 71">
          <a:extLst>
            <a:ext uri="{FF2B5EF4-FFF2-40B4-BE49-F238E27FC236}">
              <a16:creationId xmlns:a16="http://schemas.microsoft.com/office/drawing/2014/main" id="{68284BC8-9EBD-4173-96B8-8FA3D1F96C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4" name="Text Box 72">
          <a:extLst>
            <a:ext uri="{FF2B5EF4-FFF2-40B4-BE49-F238E27FC236}">
              <a16:creationId xmlns:a16="http://schemas.microsoft.com/office/drawing/2014/main" id="{0C21D96C-6B29-4E6F-BC52-BA95D99AA0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5" name="Text Box 73">
          <a:extLst>
            <a:ext uri="{FF2B5EF4-FFF2-40B4-BE49-F238E27FC236}">
              <a16:creationId xmlns:a16="http://schemas.microsoft.com/office/drawing/2014/main" id="{10FE86DA-F76B-40E7-9ECD-A7D252F6DB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6" name="Text Box 38">
          <a:extLst>
            <a:ext uri="{FF2B5EF4-FFF2-40B4-BE49-F238E27FC236}">
              <a16:creationId xmlns:a16="http://schemas.microsoft.com/office/drawing/2014/main" id="{72597D39-C8BE-40FF-A1FB-E2D480F361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7" name="Text Box 38">
          <a:extLst>
            <a:ext uri="{FF2B5EF4-FFF2-40B4-BE49-F238E27FC236}">
              <a16:creationId xmlns:a16="http://schemas.microsoft.com/office/drawing/2014/main" id="{003E76A6-3501-4CF6-8535-C92D558C2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8" name="Text Box 38">
          <a:extLst>
            <a:ext uri="{FF2B5EF4-FFF2-40B4-BE49-F238E27FC236}">
              <a16:creationId xmlns:a16="http://schemas.microsoft.com/office/drawing/2014/main" id="{EED8A379-A4BE-414F-8C1D-349F01C273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89" name="Text Box 38">
          <a:extLst>
            <a:ext uri="{FF2B5EF4-FFF2-40B4-BE49-F238E27FC236}">
              <a16:creationId xmlns:a16="http://schemas.microsoft.com/office/drawing/2014/main" id="{8E1D1EF4-77F0-4534-B6A6-03F664921C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0" name="Text Box 38">
          <a:extLst>
            <a:ext uri="{FF2B5EF4-FFF2-40B4-BE49-F238E27FC236}">
              <a16:creationId xmlns:a16="http://schemas.microsoft.com/office/drawing/2014/main" id="{6297C6F4-14FE-4892-B20D-F4761F0892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1" name="Text Box 38">
          <a:extLst>
            <a:ext uri="{FF2B5EF4-FFF2-40B4-BE49-F238E27FC236}">
              <a16:creationId xmlns:a16="http://schemas.microsoft.com/office/drawing/2014/main" id="{01758125-C6E8-4946-8986-E06F42B224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2" name="Text Box 38">
          <a:extLst>
            <a:ext uri="{FF2B5EF4-FFF2-40B4-BE49-F238E27FC236}">
              <a16:creationId xmlns:a16="http://schemas.microsoft.com/office/drawing/2014/main" id="{75AC6D23-B6BC-4ADE-ACAC-3D653617AD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3" name="Text Box 38">
          <a:extLst>
            <a:ext uri="{FF2B5EF4-FFF2-40B4-BE49-F238E27FC236}">
              <a16:creationId xmlns:a16="http://schemas.microsoft.com/office/drawing/2014/main" id="{B9F39C2B-B03A-4649-8B3C-FFB79BACA4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4" name="Text Box 38">
          <a:extLst>
            <a:ext uri="{FF2B5EF4-FFF2-40B4-BE49-F238E27FC236}">
              <a16:creationId xmlns:a16="http://schemas.microsoft.com/office/drawing/2014/main" id="{8B223B70-A8B4-4B09-B79C-2F9C042044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5" name="Text Box 38">
          <a:extLst>
            <a:ext uri="{FF2B5EF4-FFF2-40B4-BE49-F238E27FC236}">
              <a16:creationId xmlns:a16="http://schemas.microsoft.com/office/drawing/2014/main" id="{90172ABB-9C3E-4DF1-A8FC-3346AEB33D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6" name="Text Box 38">
          <a:extLst>
            <a:ext uri="{FF2B5EF4-FFF2-40B4-BE49-F238E27FC236}">
              <a16:creationId xmlns:a16="http://schemas.microsoft.com/office/drawing/2014/main" id="{D5CF324C-808E-4BE8-9CA7-8AB7B2E91A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7" name="Text Box 38">
          <a:extLst>
            <a:ext uri="{FF2B5EF4-FFF2-40B4-BE49-F238E27FC236}">
              <a16:creationId xmlns:a16="http://schemas.microsoft.com/office/drawing/2014/main" id="{4387303E-7E9B-485F-B355-7BA3EE8094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8" name="Text Box 2">
          <a:extLst>
            <a:ext uri="{FF2B5EF4-FFF2-40B4-BE49-F238E27FC236}">
              <a16:creationId xmlns:a16="http://schemas.microsoft.com/office/drawing/2014/main" id="{4FFD868F-F1BF-4634-8664-1640C0588D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699" name="Text Box 76">
          <a:extLst>
            <a:ext uri="{FF2B5EF4-FFF2-40B4-BE49-F238E27FC236}">
              <a16:creationId xmlns:a16="http://schemas.microsoft.com/office/drawing/2014/main" id="{0B786586-96DC-446D-A23A-ABE5E16A35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0" name="Text Box 77">
          <a:extLst>
            <a:ext uri="{FF2B5EF4-FFF2-40B4-BE49-F238E27FC236}">
              <a16:creationId xmlns:a16="http://schemas.microsoft.com/office/drawing/2014/main" id="{24D6C603-ADE4-44A7-9D68-768AA592DB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1" name="Text Box 78">
          <a:extLst>
            <a:ext uri="{FF2B5EF4-FFF2-40B4-BE49-F238E27FC236}">
              <a16:creationId xmlns:a16="http://schemas.microsoft.com/office/drawing/2014/main" id="{9DC8BB8B-AF44-4F99-8114-D310B50140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2" name="Text Box 2">
          <a:extLst>
            <a:ext uri="{FF2B5EF4-FFF2-40B4-BE49-F238E27FC236}">
              <a16:creationId xmlns:a16="http://schemas.microsoft.com/office/drawing/2014/main" id="{9AEE8128-3E18-4DB4-8E9F-7DAAA544E5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3" name="Text Box 2">
          <a:extLst>
            <a:ext uri="{FF2B5EF4-FFF2-40B4-BE49-F238E27FC236}">
              <a16:creationId xmlns:a16="http://schemas.microsoft.com/office/drawing/2014/main" id="{06BD9A55-79A6-4C72-9024-7E5A05EDDC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4" name="Text Box 46">
          <a:extLst>
            <a:ext uri="{FF2B5EF4-FFF2-40B4-BE49-F238E27FC236}">
              <a16:creationId xmlns:a16="http://schemas.microsoft.com/office/drawing/2014/main" id="{E363DBB1-822C-4EC9-B19D-357F3B4EC7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5" name="Text Box 43">
          <a:extLst>
            <a:ext uri="{FF2B5EF4-FFF2-40B4-BE49-F238E27FC236}">
              <a16:creationId xmlns:a16="http://schemas.microsoft.com/office/drawing/2014/main" id="{CE0CE834-81C1-4523-851F-D902E2BF69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6" name="Text Box 68">
          <a:extLst>
            <a:ext uri="{FF2B5EF4-FFF2-40B4-BE49-F238E27FC236}">
              <a16:creationId xmlns:a16="http://schemas.microsoft.com/office/drawing/2014/main" id="{8C54D55A-887A-4712-AD60-B93832C2B9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7" name="Text Box 69">
          <a:extLst>
            <a:ext uri="{FF2B5EF4-FFF2-40B4-BE49-F238E27FC236}">
              <a16:creationId xmlns:a16="http://schemas.microsoft.com/office/drawing/2014/main" id="{45234EFC-4E9A-467B-958D-543C357980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8" name="Text Box 70">
          <a:extLst>
            <a:ext uri="{FF2B5EF4-FFF2-40B4-BE49-F238E27FC236}">
              <a16:creationId xmlns:a16="http://schemas.microsoft.com/office/drawing/2014/main" id="{346C9A2D-6A03-4725-BAEE-1D0FC6FE43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09" name="Text Box 71">
          <a:extLst>
            <a:ext uri="{FF2B5EF4-FFF2-40B4-BE49-F238E27FC236}">
              <a16:creationId xmlns:a16="http://schemas.microsoft.com/office/drawing/2014/main" id="{49E2EDDA-B833-4A5A-B2A4-E10AE64DC6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0" name="Text Box 72">
          <a:extLst>
            <a:ext uri="{FF2B5EF4-FFF2-40B4-BE49-F238E27FC236}">
              <a16:creationId xmlns:a16="http://schemas.microsoft.com/office/drawing/2014/main" id="{91596706-58F2-4506-B5B2-93038C3890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1" name="Text Box 73">
          <a:extLst>
            <a:ext uri="{FF2B5EF4-FFF2-40B4-BE49-F238E27FC236}">
              <a16:creationId xmlns:a16="http://schemas.microsoft.com/office/drawing/2014/main" id="{510F1A29-FAFA-47BA-8615-001BBD89EE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2" name="Text Box 38">
          <a:extLst>
            <a:ext uri="{FF2B5EF4-FFF2-40B4-BE49-F238E27FC236}">
              <a16:creationId xmlns:a16="http://schemas.microsoft.com/office/drawing/2014/main" id="{55973228-571D-4069-9C25-659FCA290E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3" name="Text Box 38">
          <a:extLst>
            <a:ext uri="{FF2B5EF4-FFF2-40B4-BE49-F238E27FC236}">
              <a16:creationId xmlns:a16="http://schemas.microsoft.com/office/drawing/2014/main" id="{C50DB636-70F5-4141-92F2-5DAA725B98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4" name="Text Box 38">
          <a:extLst>
            <a:ext uri="{FF2B5EF4-FFF2-40B4-BE49-F238E27FC236}">
              <a16:creationId xmlns:a16="http://schemas.microsoft.com/office/drawing/2014/main" id="{FA7D9CFE-DAEA-4A95-9CD1-BDC714562D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5" name="Text Box 38">
          <a:extLst>
            <a:ext uri="{FF2B5EF4-FFF2-40B4-BE49-F238E27FC236}">
              <a16:creationId xmlns:a16="http://schemas.microsoft.com/office/drawing/2014/main" id="{ECC85E88-47E9-4CE0-92F6-FE6B7FC301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6" name="Text Box 38">
          <a:extLst>
            <a:ext uri="{FF2B5EF4-FFF2-40B4-BE49-F238E27FC236}">
              <a16:creationId xmlns:a16="http://schemas.microsoft.com/office/drawing/2014/main" id="{B1F3C9C3-F7E6-4AFD-BF08-9F06935456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7" name="Text Box 38">
          <a:extLst>
            <a:ext uri="{FF2B5EF4-FFF2-40B4-BE49-F238E27FC236}">
              <a16:creationId xmlns:a16="http://schemas.microsoft.com/office/drawing/2014/main" id="{548CD2B6-20C1-47E8-852D-F282E56756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8" name="Text Box 38">
          <a:extLst>
            <a:ext uri="{FF2B5EF4-FFF2-40B4-BE49-F238E27FC236}">
              <a16:creationId xmlns:a16="http://schemas.microsoft.com/office/drawing/2014/main" id="{959C74C5-90FB-486D-8F2C-874EA385A2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19" name="Text Box 38">
          <a:extLst>
            <a:ext uri="{FF2B5EF4-FFF2-40B4-BE49-F238E27FC236}">
              <a16:creationId xmlns:a16="http://schemas.microsoft.com/office/drawing/2014/main" id="{D53AC9A8-17C9-4CD2-8722-12CDD59BCE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0" name="Text Box 38">
          <a:extLst>
            <a:ext uri="{FF2B5EF4-FFF2-40B4-BE49-F238E27FC236}">
              <a16:creationId xmlns:a16="http://schemas.microsoft.com/office/drawing/2014/main" id="{DFD05AB4-A4FE-4387-9E51-C238E699A1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1" name="Text Box 38">
          <a:extLst>
            <a:ext uri="{FF2B5EF4-FFF2-40B4-BE49-F238E27FC236}">
              <a16:creationId xmlns:a16="http://schemas.microsoft.com/office/drawing/2014/main" id="{1439DAEB-B310-4AF4-A930-4D4FB76655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2" name="Text Box 38">
          <a:extLst>
            <a:ext uri="{FF2B5EF4-FFF2-40B4-BE49-F238E27FC236}">
              <a16:creationId xmlns:a16="http://schemas.microsoft.com/office/drawing/2014/main" id="{462FF30B-0FB6-40D1-89D9-7460777B45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3" name="Text Box 38">
          <a:extLst>
            <a:ext uri="{FF2B5EF4-FFF2-40B4-BE49-F238E27FC236}">
              <a16:creationId xmlns:a16="http://schemas.microsoft.com/office/drawing/2014/main" id="{C91ACE88-E5C8-4281-A899-D3D048DEFE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4" name="Text Box 2">
          <a:extLst>
            <a:ext uri="{FF2B5EF4-FFF2-40B4-BE49-F238E27FC236}">
              <a16:creationId xmlns:a16="http://schemas.microsoft.com/office/drawing/2014/main" id="{ED0554A4-491E-456D-8045-4020AAA3AA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5" name="Text Box 76">
          <a:extLst>
            <a:ext uri="{FF2B5EF4-FFF2-40B4-BE49-F238E27FC236}">
              <a16:creationId xmlns:a16="http://schemas.microsoft.com/office/drawing/2014/main" id="{734D971E-E6C2-46A0-85DB-F016AA0DB1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6" name="Text Box 77">
          <a:extLst>
            <a:ext uri="{FF2B5EF4-FFF2-40B4-BE49-F238E27FC236}">
              <a16:creationId xmlns:a16="http://schemas.microsoft.com/office/drawing/2014/main" id="{ADC9BF69-65C2-451B-8CCE-08DF02CF4F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7" name="Text Box 78">
          <a:extLst>
            <a:ext uri="{FF2B5EF4-FFF2-40B4-BE49-F238E27FC236}">
              <a16:creationId xmlns:a16="http://schemas.microsoft.com/office/drawing/2014/main" id="{8AD7F42F-DE59-4FBA-9017-94E7C193A5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8" name="Text Box 2">
          <a:extLst>
            <a:ext uri="{FF2B5EF4-FFF2-40B4-BE49-F238E27FC236}">
              <a16:creationId xmlns:a16="http://schemas.microsoft.com/office/drawing/2014/main" id="{C99F028E-35C6-40CD-8F91-3DBEA96D58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29" name="Text Box 2">
          <a:extLst>
            <a:ext uri="{FF2B5EF4-FFF2-40B4-BE49-F238E27FC236}">
              <a16:creationId xmlns:a16="http://schemas.microsoft.com/office/drawing/2014/main" id="{ABA56563-C1C0-41B0-9BC6-FB4A8D6567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0" name="Text Box 46">
          <a:extLst>
            <a:ext uri="{FF2B5EF4-FFF2-40B4-BE49-F238E27FC236}">
              <a16:creationId xmlns:a16="http://schemas.microsoft.com/office/drawing/2014/main" id="{89A42B91-0606-46FC-ADDB-7076AC83E9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1" name="Text Box 43">
          <a:extLst>
            <a:ext uri="{FF2B5EF4-FFF2-40B4-BE49-F238E27FC236}">
              <a16:creationId xmlns:a16="http://schemas.microsoft.com/office/drawing/2014/main" id="{91E95605-4C4D-46D6-9D0B-210A786931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2" name="Text Box 68">
          <a:extLst>
            <a:ext uri="{FF2B5EF4-FFF2-40B4-BE49-F238E27FC236}">
              <a16:creationId xmlns:a16="http://schemas.microsoft.com/office/drawing/2014/main" id="{DB476840-81ED-46FD-B5CE-337DB784D7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3" name="Text Box 69">
          <a:extLst>
            <a:ext uri="{FF2B5EF4-FFF2-40B4-BE49-F238E27FC236}">
              <a16:creationId xmlns:a16="http://schemas.microsoft.com/office/drawing/2014/main" id="{EA97EE01-A4CA-45B5-BC8C-3612339A62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4" name="Text Box 70">
          <a:extLst>
            <a:ext uri="{FF2B5EF4-FFF2-40B4-BE49-F238E27FC236}">
              <a16:creationId xmlns:a16="http://schemas.microsoft.com/office/drawing/2014/main" id="{D824B89D-88DE-4129-8314-BB040F6928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5" name="Text Box 71">
          <a:extLst>
            <a:ext uri="{FF2B5EF4-FFF2-40B4-BE49-F238E27FC236}">
              <a16:creationId xmlns:a16="http://schemas.microsoft.com/office/drawing/2014/main" id="{A60E5329-F1FA-44A5-AA5B-075BAE07BD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6" name="Text Box 72">
          <a:extLst>
            <a:ext uri="{FF2B5EF4-FFF2-40B4-BE49-F238E27FC236}">
              <a16:creationId xmlns:a16="http://schemas.microsoft.com/office/drawing/2014/main" id="{BEE0EC50-1432-4633-B65E-F590913434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7" name="Text Box 73">
          <a:extLst>
            <a:ext uri="{FF2B5EF4-FFF2-40B4-BE49-F238E27FC236}">
              <a16:creationId xmlns:a16="http://schemas.microsoft.com/office/drawing/2014/main" id="{67674FA5-63E2-4BD7-B6FA-1F1F62421E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8" name="Text Box 38">
          <a:extLst>
            <a:ext uri="{FF2B5EF4-FFF2-40B4-BE49-F238E27FC236}">
              <a16:creationId xmlns:a16="http://schemas.microsoft.com/office/drawing/2014/main" id="{D5BB98A1-9FF3-43CA-8FBD-D0F0B30F2F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39" name="Text Box 38">
          <a:extLst>
            <a:ext uri="{FF2B5EF4-FFF2-40B4-BE49-F238E27FC236}">
              <a16:creationId xmlns:a16="http://schemas.microsoft.com/office/drawing/2014/main" id="{045EB56F-324C-4937-9CA5-864697D352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0" name="Text Box 38">
          <a:extLst>
            <a:ext uri="{FF2B5EF4-FFF2-40B4-BE49-F238E27FC236}">
              <a16:creationId xmlns:a16="http://schemas.microsoft.com/office/drawing/2014/main" id="{CA433C5F-95E6-4C90-BAE7-D119C42FA5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1" name="Text Box 38">
          <a:extLst>
            <a:ext uri="{FF2B5EF4-FFF2-40B4-BE49-F238E27FC236}">
              <a16:creationId xmlns:a16="http://schemas.microsoft.com/office/drawing/2014/main" id="{6C7A4376-6303-4EE6-AAE5-569BFD1030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2" name="Text Box 38">
          <a:extLst>
            <a:ext uri="{FF2B5EF4-FFF2-40B4-BE49-F238E27FC236}">
              <a16:creationId xmlns:a16="http://schemas.microsoft.com/office/drawing/2014/main" id="{0B1C185A-1FC3-49AE-B2D4-1F30BC7F07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3" name="Text Box 38">
          <a:extLst>
            <a:ext uri="{FF2B5EF4-FFF2-40B4-BE49-F238E27FC236}">
              <a16:creationId xmlns:a16="http://schemas.microsoft.com/office/drawing/2014/main" id="{C2D47971-79BE-45E4-A81D-5110163B62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4" name="Text Box 38">
          <a:extLst>
            <a:ext uri="{FF2B5EF4-FFF2-40B4-BE49-F238E27FC236}">
              <a16:creationId xmlns:a16="http://schemas.microsoft.com/office/drawing/2014/main" id="{898916DD-5988-48CE-A259-6605A8FC6A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5" name="Text Box 38">
          <a:extLst>
            <a:ext uri="{FF2B5EF4-FFF2-40B4-BE49-F238E27FC236}">
              <a16:creationId xmlns:a16="http://schemas.microsoft.com/office/drawing/2014/main" id="{C256E025-64EA-44B6-9C36-48F6B38E36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6" name="Text Box 38">
          <a:extLst>
            <a:ext uri="{FF2B5EF4-FFF2-40B4-BE49-F238E27FC236}">
              <a16:creationId xmlns:a16="http://schemas.microsoft.com/office/drawing/2014/main" id="{9C57BE20-DC7D-48A7-A4DF-05CAE98966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7" name="Text Box 38">
          <a:extLst>
            <a:ext uri="{FF2B5EF4-FFF2-40B4-BE49-F238E27FC236}">
              <a16:creationId xmlns:a16="http://schemas.microsoft.com/office/drawing/2014/main" id="{58127D63-2DFD-4F56-964D-E06B8922E3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8" name="Text Box 38">
          <a:extLst>
            <a:ext uri="{FF2B5EF4-FFF2-40B4-BE49-F238E27FC236}">
              <a16:creationId xmlns:a16="http://schemas.microsoft.com/office/drawing/2014/main" id="{07822D66-3DFC-4A92-9D7E-2B30EA18DB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49" name="Text Box 38">
          <a:extLst>
            <a:ext uri="{FF2B5EF4-FFF2-40B4-BE49-F238E27FC236}">
              <a16:creationId xmlns:a16="http://schemas.microsoft.com/office/drawing/2014/main" id="{CC38984C-6E97-4B0F-839E-80953C4E33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0" name="Text Box 2">
          <a:extLst>
            <a:ext uri="{FF2B5EF4-FFF2-40B4-BE49-F238E27FC236}">
              <a16:creationId xmlns:a16="http://schemas.microsoft.com/office/drawing/2014/main" id="{4FD036CE-3245-411A-8E22-7E6DE7064C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1" name="Text Box 76">
          <a:extLst>
            <a:ext uri="{FF2B5EF4-FFF2-40B4-BE49-F238E27FC236}">
              <a16:creationId xmlns:a16="http://schemas.microsoft.com/office/drawing/2014/main" id="{8B0028C3-A613-472C-A0F2-A5C6BF66F9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2" name="Text Box 77">
          <a:extLst>
            <a:ext uri="{FF2B5EF4-FFF2-40B4-BE49-F238E27FC236}">
              <a16:creationId xmlns:a16="http://schemas.microsoft.com/office/drawing/2014/main" id="{3676DDBB-502B-48D9-8124-31491B4C95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3" name="Text Box 78">
          <a:extLst>
            <a:ext uri="{FF2B5EF4-FFF2-40B4-BE49-F238E27FC236}">
              <a16:creationId xmlns:a16="http://schemas.microsoft.com/office/drawing/2014/main" id="{9E59F627-79C3-4CA7-BE20-57D8CD905B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4" name="Text Box 2">
          <a:extLst>
            <a:ext uri="{FF2B5EF4-FFF2-40B4-BE49-F238E27FC236}">
              <a16:creationId xmlns:a16="http://schemas.microsoft.com/office/drawing/2014/main" id="{C6D76772-C0CB-4B0E-A794-B806BCCFF0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5" name="Text Box 2">
          <a:extLst>
            <a:ext uri="{FF2B5EF4-FFF2-40B4-BE49-F238E27FC236}">
              <a16:creationId xmlns:a16="http://schemas.microsoft.com/office/drawing/2014/main" id="{003F1704-2ABE-4AD1-8143-BB6C123ED2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6" name="Text Box 46">
          <a:extLst>
            <a:ext uri="{FF2B5EF4-FFF2-40B4-BE49-F238E27FC236}">
              <a16:creationId xmlns:a16="http://schemas.microsoft.com/office/drawing/2014/main" id="{2FA4E461-5E55-4A44-B5BA-99D40AC697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7" name="Text Box 43">
          <a:extLst>
            <a:ext uri="{FF2B5EF4-FFF2-40B4-BE49-F238E27FC236}">
              <a16:creationId xmlns:a16="http://schemas.microsoft.com/office/drawing/2014/main" id="{43EDC301-C022-429A-B3F1-B438DA42F1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8" name="Text Box 68">
          <a:extLst>
            <a:ext uri="{FF2B5EF4-FFF2-40B4-BE49-F238E27FC236}">
              <a16:creationId xmlns:a16="http://schemas.microsoft.com/office/drawing/2014/main" id="{48BD90F3-C5DC-480A-AE4D-88312FB03C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59" name="Text Box 69">
          <a:extLst>
            <a:ext uri="{FF2B5EF4-FFF2-40B4-BE49-F238E27FC236}">
              <a16:creationId xmlns:a16="http://schemas.microsoft.com/office/drawing/2014/main" id="{3D91EA4F-9509-4314-9342-33F1AC8D19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0" name="Text Box 70">
          <a:extLst>
            <a:ext uri="{FF2B5EF4-FFF2-40B4-BE49-F238E27FC236}">
              <a16:creationId xmlns:a16="http://schemas.microsoft.com/office/drawing/2014/main" id="{44D38BA0-71F0-4FDF-B69C-2F1A1A6F76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1" name="Text Box 71">
          <a:extLst>
            <a:ext uri="{FF2B5EF4-FFF2-40B4-BE49-F238E27FC236}">
              <a16:creationId xmlns:a16="http://schemas.microsoft.com/office/drawing/2014/main" id="{8042EBE4-35F1-4387-B90E-02938EDDA6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2" name="Text Box 72">
          <a:extLst>
            <a:ext uri="{FF2B5EF4-FFF2-40B4-BE49-F238E27FC236}">
              <a16:creationId xmlns:a16="http://schemas.microsoft.com/office/drawing/2014/main" id="{A04297A1-CC6D-46ED-A96F-D465244680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3" name="Text Box 73">
          <a:extLst>
            <a:ext uri="{FF2B5EF4-FFF2-40B4-BE49-F238E27FC236}">
              <a16:creationId xmlns:a16="http://schemas.microsoft.com/office/drawing/2014/main" id="{3AF6A811-968A-4654-97BA-BB96DC7206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4" name="Text Box 38">
          <a:extLst>
            <a:ext uri="{FF2B5EF4-FFF2-40B4-BE49-F238E27FC236}">
              <a16:creationId xmlns:a16="http://schemas.microsoft.com/office/drawing/2014/main" id="{796BB15D-DC13-4FC1-AA27-79CAEBE7C8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5" name="Text Box 38">
          <a:extLst>
            <a:ext uri="{FF2B5EF4-FFF2-40B4-BE49-F238E27FC236}">
              <a16:creationId xmlns:a16="http://schemas.microsoft.com/office/drawing/2014/main" id="{D26A36F6-33A7-4DD0-BAAD-3326364264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6" name="Text Box 38">
          <a:extLst>
            <a:ext uri="{FF2B5EF4-FFF2-40B4-BE49-F238E27FC236}">
              <a16:creationId xmlns:a16="http://schemas.microsoft.com/office/drawing/2014/main" id="{0A247720-4DC4-4BAC-AA15-AB3BBECD3E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7" name="Text Box 38">
          <a:extLst>
            <a:ext uri="{FF2B5EF4-FFF2-40B4-BE49-F238E27FC236}">
              <a16:creationId xmlns:a16="http://schemas.microsoft.com/office/drawing/2014/main" id="{300AADE6-E21C-45F4-AB01-5FE59D4D8E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8" name="Text Box 38">
          <a:extLst>
            <a:ext uri="{FF2B5EF4-FFF2-40B4-BE49-F238E27FC236}">
              <a16:creationId xmlns:a16="http://schemas.microsoft.com/office/drawing/2014/main" id="{DE1A3442-1E04-4A4D-A2C6-BCC16C441A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69" name="Text Box 38">
          <a:extLst>
            <a:ext uri="{FF2B5EF4-FFF2-40B4-BE49-F238E27FC236}">
              <a16:creationId xmlns:a16="http://schemas.microsoft.com/office/drawing/2014/main" id="{32518993-EB9F-4BFD-829E-20F157BBAB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0" name="Text Box 38">
          <a:extLst>
            <a:ext uri="{FF2B5EF4-FFF2-40B4-BE49-F238E27FC236}">
              <a16:creationId xmlns:a16="http://schemas.microsoft.com/office/drawing/2014/main" id="{A2F38A5B-D7E2-436A-82E4-45735D4F90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1" name="Text Box 38">
          <a:extLst>
            <a:ext uri="{FF2B5EF4-FFF2-40B4-BE49-F238E27FC236}">
              <a16:creationId xmlns:a16="http://schemas.microsoft.com/office/drawing/2014/main" id="{A6A5BF6D-77ED-45E6-8158-2818405A4A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2" name="Text Box 38">
          <a:extLst>
            <a:ext uri="{FF2B5EF4-FFF2-40B4-BE49-F238E27FC236}">
              <a16:creationId xmlns:a16="http://schemas.microsoft.com/office/drawing/2014/main" id="{326F8F60-AA87-47D9-BDF8-CE3680D8C3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3" name="Text Box 38">
          <a:extLst>
            <a:ext uri="{FF2B5EF4-FFF2-40B4-BE49-F238E27FC236}">
              <a16:creationId xmlns:a16="http://schemas.microsoft.com/office/drawing/2014/main" id="{13914D17-532C-4712-9978-ACFC078DB7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4" name="Text Box 38">
          <a:extLst>
            <a:ext uri="{FF2B5EF4-FFF2-40B4-BE49-F238E27FC236}">
              <a16:creationId xmlns:a16="http://schemas.microsoft.com/office/drawing/2014/main" id="{CEDACC5D-E2E9-42B9-8198-AF3B3768C3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5" name="Text Box 38">
          <a:extLst>
            <a:ext uri="{FF2B5EF4-FFF2-40B4-BE49-F238E27FC236}">
              <a16:creationId xmlns:a16="http://schemas.microsoft.com/office/drawing/2014/main" id="{F1788E73-CE1C-47CC-8E4B-735680851B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6" name="Text Box 2">
          <a:extLst>
            <a:ext uri="{FF2B5EF4-FFF2-40B4-BE49-F238E27FC236}">
              <a16:creationId xmlns:a16="http://schemas.microsoft.com/office/drawing/2014/main" id="{BF1FD646-4800-449C-9229-229E0CBD65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7" name="Text Box 76">
          <a:extLst>
            <a:ext uri="{FF2B5EF4-FFF2-40B4-BE49-F238E27FC236}">
              <a16:creationId xmlns:a16="http://schemas.microsoft.com/office/drawing/2014/main" id="{B49C3331-3C8C-4AA7-BF50-D3FE9268A8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8" name="Text Box 77">
          <a:extLst>
            <a:ext uri="{FF2B5EF4-FFF2-40B4-BE49-F238E27FC236}">
              <a16:creationId xmlns:a16="http://schemas.microsoft.com/office/drawing/2014/main" id="{FAC49386-6108-4B51-928B-4E833E8EF7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79" name="Text Box 78">
          <a:extLst>
            <a:ext uri="{FF2B5EF4-FFF2-40B4-BE49-F238E27FC236}">
              <a16:creationId xmlns:a16="http://schemas.microsoft.com/office/drawing/2014/main" id="{F748A479-C86B-43A9-AA51-428EE5CD3B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0" name="Text Box 2">
          <a:extLst>
            <a:ext uri="{FF2B5EF4-FFF2-40B4-BE49-F238E27FC236}">
              <a16:creationId xmlns:a16="http://schemas.microsoft.com/office/drawing/2014/main" id="{A2C6C340-899B-4F52-B5A6-8EEE1E0834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1" name="Text Box 2">
          <a:extLst>
            <a:ext uri="{FF2B5EF4-FFF2-40B4-BE49-F238E27FC236}">
              <a16:creationId xmlns:a16="http://schemas.microsoft.com/office/drawing/2014/main" id="{06BE9830-7F9E-4962-BC60-B6F15C43B1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2" name="Text Box 46">
          <a:extLst>
            <a:ext uri="{FF2B5EF4-FFF2-40B4-BE49-F238E27FC236}">
              <a16:creationId xmlns:a16="http://schemas.microsoft.com/office/drawing/2014/main" id="{0BAA63E9-9FB4-4522-8641-6FE6FBB056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3" name="Text Box 43">
          <a:extLst>
            <a:ext uri="{FF2B5EF4-FFF2-40B4-BE49-F238E27FC236}">
              <a16:creationId xmlns:a16="http://schemas.microsoft.com/office/drawing/2014/main" id="{F7BC2C13-F228-4EEE-9DED-9D2CD1481A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4" name="Text Box 68">
          <a:extLst>
            <a:ext uri="{FF2B5EF4-FFF2-40B4-BE49-F238E27FC236}">
              <a16:creationId xmlns:a16="http://schemas.microsoft.com/office/drawing/2014/main" id="{F8E4CC79-38E7-40C3-91A3-A42A330C77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5" name="Text Box 69">
          <a:extLst>
            <a:ext uri="{FF2B5EF4-FFF2-40B4-BE49-F238E27FC236}">
              <a16:creationId xmlns:a16="http://schemas.microsoft.com/office/drawing/2014/main" id="{AC1AD9D2-BD6D-4A5F-B89B-777684A7D8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6" name="Text Box 70">
          <a:extLst>
            <a:ext uri="{FF2B5EF4-FFF2-40B4-BE49-F238E27FC236}">
              <a16:creationId xmlns:a16="http://schemas.microsoft.com/office/drawing/2014/main" id="{823BA7BD-C070-4BBD-A6AE-6948982FD5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7" name="Text Box 71">
          <a:extLst>
            <a:ext uri="{FF2B5EF4-FFF2-40B4-BE49-F238E27FC236}">
              <a16:creationId xmlns:a16="http://schemas.microsoft.com/office/drawing/2014/main" id="{BEEA279C-CD2E-4A8F-82B7-CECEF1F2FA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8" name="Text Box 72">
          <a:extLst>
            <a:ext uri="{FF2B5EF4-FFF2-40B4-BE49-F238E27FC236}">
              <a16:creationId xmlns:a16="http://schemas.microsoft.com/office/drawing/2014/main" id="{E359DFCD-C365-4C86-95BA-6C68E5C8F9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89" name="Text Box 73">
          <a:extLst>
            <a:ext uri="{FF2B5EF4-FFF2-40B4-BE49-F238E27FC236}">
              <a16:creationId xmlns:a16="http://schemas.microsoft.com/office/drawing/2014/main" id="{7FE7C787-0C50-47F7-BA6E-ADA398BCC1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0" name="Text Box 38">
          <a:extLst>
            <a:ext uri="{FF2B5EF4-FFF2-40B4-BE49-F238E27FC236}">
              <a16:creationId xmlns:a16="http://schemas.microsoft.com/office/drawing/2014/main" id="{3403DA7D-CCE2-4C37-8790-A6323648A6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1" name="Text Box 38">
          <a:extLst>
            <a:ext uri="{FF2B5EF4-FFF2-40B4-BE49-F238E27FC236}">
              <a16:creationId xmlns:a16="http://schemas.microsoft.com/office/drawing/2014/main" id="{45530C29-531F-4AF3-9A28-85581C15C7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2" name="Text Box 38">
          <a:extLst>
            <a:ext uri="{FF2B5EF4-FFF2-40B4-BE49-F238E27FC236}">
              <a16:creationId xmlns:a16="http://schemas.microsoft.com/office/drawing/2014/main" id="{87F9EF0F-C66C-44C0-8C5F-43E95B5E69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3" name="Text Box 38">
          <a:extLst>
            <a:ext uri="{FF2B5EF4-FFF2-40B4-BE49-F238E27FC236}">
              <a16:creationId xmlns:a16="http://schemas.microsoft.com/office/drawing/2014/main" id="{1BF88182-51F1-484C-92FB-46862B3793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4" name="Text Box 38">
          <a:extLst>
            <a:ext uri="{FF2B5EF4-FFF2-40B4-BE49-F238E27FC236}">
              <a16:creationId xmlns:a16="http://schemas.microsoft.com/office/drawing/2014/main" id="{A86D897B-4E14-465E-8FDE-F8F82B06DC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5" name="Text Box 38">
          <a:extLst>
            <a:ext uri="{FF2B5EF4-FFF2-40B4-BE49-F238E27FC236}">
              <a16:creationId xmlns:a16="http://schemas.microsoft.com/office/drawing/2014/main" id="{8FD013F6-C151-4544-8EFE-CABFA35AD7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6" name="Text Box 38">
          <a:extLst>
            <a:ext uri="{FF2B5EF4-FFF2-40B4-BE49-F238E27FC236}">
              <a16:creationId xmlns:a16="http://schemas.microsoft.com/office/drawing/2014/main" id="{B3393DA9-F0BC-4F25-808B-1DA169EABD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7" name="Text Box 38">
          <a:extLst>
            <a:ext uri="{FF2B5EF4-FFF2-40B4-BE49-F238E27FC236}">
              <a16:creationId xmlns:a16="http://schemas.microsoft.com/office/drawing/2014/main" id="{D5B013B2-6381-4CB9-BC36-BC3C44230D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8" name="Text Box 38">
          <a:extLst>
            <a:ext uri="{FF2B5EF4-FFF2-40B4-BE49-F238E27FC236}">
              <a16:creationId xmlns:a16="http://schemas.microsoft.com/office/drawing/2014/main" id="{312BB5D5-9A19-4522-8B48-F84F3A0815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799" name="Text Box 38">
          <a:extLst>
            <a:ext uri="{FF2B5EF4-FFF2-40B4-BE49-F238E27FC236}">
              <a16:creationId xmlns:a16="http://schemas.microsoft.com/office/drawing/2014/main" id="{EA772C95-DE98-4E5D-BED6-CC0C5A3105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0" name="Text Box 38">
          <a:extLst>
            <a:ext uri="{FF2B5EF4-FFF2-40B4-BE49-F238E27FC236}">
              <a16:creationId xmlns:a16="http://schemas.microsoft.com/office/drawing/2014/main" id="{4BEEADDB-F2CC-4E66-B7CA-15B5F5E587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1" name="Text Box 38">
          <a:extLst>
            <a:ext uri="{FF2B5EF4-FFF2-40B4-BE49-F238E27FC236}">
              <a16:creationId xmlns:a16="http://schemas.microsoft.com/office/drawing/2014/main" id="{94C01778-2FD7-489C-8E51-7C479F4DBD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2" name="Text Box 2">
          <a:extLst>
            <a:ext uri="{FF2B5EF4-FFF2-40B4-BE49-F238E27FC236}">
              <a16:creationId xmlns:a16="http://schemas.microsoft.com/office/drawing/2014/main" id="{442EDE1D-3BFE-4C56-BC18-027071DEFE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3" name="Text Box 76">
          <a:extLst>
            <a:ext uri="{FF2B5EF4-FFF2-40B4-BE49-F238E27FC236}">
              <a16:creationId xmlns:a16="http://schemas.microsoft.com/office/drawing/2014/main" id="{F01BFB47-74B4-41FB-8978-2693C0BBDD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4" name="Text Box 77">
          <a:extLst>
            <a:ext uri="{FF2B5EF4-FFF2-40B4-BE49-F238E27FC236}">
              <a16:creationId xmlns:a16="http://schemas.microsoft.com/office/drawing/2014/main" id="{B0BA2295-3B48-4920-B7DB-7044E0BFCA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5" name="Text Box 78">
          <a:extLst>
            <a:ext uri="{FF2B5EF4-FFF2-40B4-BE49-F238E27FC236}">
              <a16:creationId xmlns:a16="http://schemas.microsoft.com/office/drawing/2014/main" id="{83582AD0-3433-45C3-9AA7-3BB841DC44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6" name="Text Box 2">
          <a:extLst>
            <a:ext uri="{FF2B5EF4-FFF2-40B4-BE49-F238E27FC236}">
              <a16:creationId xmlns:a16="http://schemas.microsoft.com/office/drawing/2014/main" id="{2769BB44-C9A7-4A27-BEA3-909C9AB18C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7" name="Text Box 2">
          <a:extLst>
            <a:ext uri="{FF2B5EF4-FFF2-40B4-BE49-F238E27FC236}">
              <a16:creationId xmlns:a16="http://schemas.microsoft.com/office/drawing/2014/main" id="{819277F0-5BFA-43CA-AC83-20CA63CA8A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8" name="Text Box 46">
          <a:extLst>
            <a:ext uri="{FF2B5EF4-FFF2-40B4-BE49-F238E27FC236}">
              <a16:creationId xmlns:a16="http://schemas.microsoft.com/office/drawing/2014/main" id="{7F486E88-73F9-46AD-8D01-F3F784BE73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09" name="Text Box 43">
          <a:extLst>
            <a:ext uri="{FF2B5EF4-FFF2-40B4-BE49-F238E27FC236}">
              <a16:creationId xmlns:a16="http://schemas.microsoft.com/office/drawing/2014/main" id="{8E136FA6-F78A-4470-B966-9BFA66DEF0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0" name="Text Box 68">
          <a:extLst>
            <a:ext uri="{FF2B5EF4-FFF2-40B4-BE49-F238E27FC236}">
              <a16:creationId xmlns:a16="http://schemas.microsoft.com/office/drawing/2014/main" id="{6C923587-0014-461A-9613-00ED08E3B3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1" name="Text Box 69">
          <a:extLst>
            <a:ext uri="{FF2B5EF4-FFF2-40B4-BE49-F238E27FC236}">
              <a16:creationId xmlns:a16="http://schemas.microsoft.com/office/drawing/2014/main" id="{30AB83E6-3918-4BAC-9A3D-63E568B9F6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2" name="Text Box 70">
          <a:extLst>
            <a:ext uri="{FF2B5EF4-FFF2-40B4-BE49-F238E27FC236}">
              <a16:creationId xmlns:a16="http://schemas.microsoft.com/office/drawing/2014/main" id="{3E8D1A08-DDDA-4B09-AE55-376C83E51B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3" name="Text Box 71">
          <a:extLst>
            <a:ext uri="{FF2B5EF4-FFF2-40B4-BE49-F238E27FC236}">
              <a16:creationId xmlns:a16="http://schemas.microsoft.com/office/drawing/2014/main" id="{F75BA030-9BA6-4819-B706-3BD0A09C64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4" name="Text Box 72">
          <a:extLst>
            <a:ext uri="{FF2B5EF4-FFF2-40B4-BE49-F238E27FC236}">
              <a16:creationId xmlns:a16="http://schemas.microsoft.com/office/drawing/2014/main" id="{EB39C73E-FD1D-4D95-B482-E0D343146D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5" name="Text Box 73">
          <a:extLst>
            <a:ext uri="{FF2B5EF4-FFF2-40B4-BE49-F238E27FC236}">
              <a16:creationId xmlns:a16="http://schemas.microsoft.com/office/drawing/2014/main" id="{CEE8ECC2-743F-407C-92C6-819A395A46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6" name="Text Box 38">
          <a:extLst>
            <a:ext uri="{FF2B5EF4-FFF2-40B4-BE49-F238E27FC236}">
              <a16:creationId xmlns:a16="http://schemas.microsoft.com/office/drawing/2014/main" id="{42750934-DADC-434E-B979-5745A621D8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7" name="Text Box 38">
          <a:extLst>
            <a:ext uri="{FF2B5EF4-FFF2-40B4-BE49-F238E27FC236}">
              <a16:creationId xmlns:a16="http://schemas.microsoft.com/office/drawing/2014/main" id="{7F743412-1A5C-409A-8D69-D310E6CD95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8" name="Text Box 38">
          <a:extLst>
            <a:ext uri="{FF2B5EF4-FFF2-40B4-BE49-F238E27FC236}">
              <a16:creationId xmlns:a16="http://schemas.microsoft.com/office/drawing/2014/main" id="{6DFB63DD-C101-4E56-BB61-649FE12514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19" name="Text Box 38">
          <a:extLst>
            <a:ext uri="{FF2B5EF4-FFF2-40B4-BE49-F238E27FC236}">
              <a16:creationId xmlns:a16="http://schemas.microsoft.com/office/drawing/2014/main" id="{AF23E304-8869-4693-9324-64892BF8A3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0" name="Text Box 38">
          <a:extLst>
            <a:ext uri="{FF2B5EF4-FFF2-40B4-BE49-F238E27FC236}">
              <a16:creationId xmlns:a16="http://schemas.microsoft.com/office/drawing/2014/main" id="{01BFCC8D-BBC5-4429-9FDE-B5CC9BE71C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1" name="Text Box 38">
          <a:extLst>
            <a:ext uri="{FF2B5EF4-FFF2-40B4-BE49-F238E27FC236}">
              <a16:creationId xmlns:a16="http://schemas.microsoft.com/office/drawing/2014/main" id="{2BF81057-A723-4F00-BFAC-F997D1665B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2" name="Text Box 38">
          <a:extLst>
            <a:ext uri="{FF2B5EF4-FFF2-40B4-BE49-F238E27FC236}">
              <a16:creationId xmlns:a16="http://schemas.microsoft.com/office/drawing/2014/main" id="{52BB23D9-0909-4E1B-A29B-B441EED710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3" name="Text Box 38">
          <a:extLst>
            <a:ext uri="{FF2B5EF4-FFF2-40B4-BE49-F238E27FC236}">
              <a16:creationId xmlns:a16="http://schemas.microsoft.com/office/drawing/2014/main" id="{38658178-0F86-43E4-83A5-5AFBFB86CE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4" name="Text Box 38">
          <a:extLst>
            <a:ext uri="{FF2B5EF4-FFF2-40B4-BE49-F238E27FC236}">
              <a16:creationId xmlns:a16="http://schemas.microsoft.com/office/drawing/2014/main" id="{FD0DAFE2-E9D2-4FCB-A89B-6CCFCB5C9A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5" name="Text Box 38">
          <a:extLst>
            <a:ext uri="{FF2B5EF4-FFF2-40B4-BE49-F238E27FC236}">
              <a16:creationId xmlns:a16="http://schemas.microsoft.com/office/drawing/2014/main" id="{85B1E3F7-7F70-4C2F-B2AB-7B2476F542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6" name="Text Box 38">
          <a:extLst>
            <a:ext uri="{FF2B5EF4-FFF2-40B4-BE49-F238E27FC236}">
              <a16:creationId xmlns:a16="http://schemas.microsoft.com/office/drawing/2014/main" id="{02174CEC-0930-4EBF-98EB-B34C437543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7" name="Text Box 38">
          <a:extLst>
            <a:ext uri="{FF2B5EF4-FFF2-40B4-BE49-F238E27FC236}">
              <a16:creationId xmlns:a16="http://schemas.microsoft.com/office/drawing/2014/main" id="{34693729-3DF7-4C34-BEBF-720711D347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8" name="Text Box 2">
          <a:extLst>
            <a:ext uri="{FF2B5EF4-FFF2-40B4-BE49-F238E27FC236}">
              <a16:creationId xmlns:a16="http://schemas.microsoft.com/office/drawing/2014/main" id="{B5C01385-60AA-4701-AAA7-812C621740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29" name="Text Box 76">
          <a:extLst>
            <a:ext uri="{FF2B5EF4-FFF2-40B4-BE49-F238E27FC236}">
              <a16:creationId xmlns:a16="http://schemas.microsoft.com/office/drawing/2014/main" id="{735DEEBC-54E8-4B52-8E1C-9834094359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0" name="Text Box 77">
          <a:extLst>
            <a:ext uri="{FF2B5EF4-FFF2-40B4-BE49-F238E27FC236}">
              <a16:creationId xmlns:a16="http://schemas.microsoft.com/office/drawing/2014/main" id="{9F139CE0-E086-467C-8FAC-9B1C8FCE82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1" name="Text Box 78">
          <a:extLst>
            <a:ext uri="{FF2B5EF4-FFF2-40B4-BE49-F238E27FC236}">
              <a16:creationId xmlns:a16="http://schemas.microsoft.com/office/drawing/2014/main" id="{B9BC923B-0C08-4BD9-B3A5-BC2302CFE3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2" name="Text Box 2">
          <a:extLst>
            <a:ext uri="{FF2B5EF4-FFF2-40B4-BE49-F238E27FC236}">
              <a16:creationId xmlns:a16="http://schemas.microsoft.com/office/drawing/2014/main" id="{A156F1E5-A5C8-436C-A4F7-D78F9623FD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3" name="Text Box 2">
          <a:extLst>
            <a:ext uri="{FF2B5EF4-FFF2-40B4-BE49-F238E27FC236}">
              <a16:creationId xmlns:a16="http://schemas.microsoft.com/office/drawing/2014/main" id="{CCED182D-4C19-4DFF-B1E4-619DE5F5EF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4" name="Text Box 46">
          <a:extLst>
            <a:ext uri="{FF2B5EF4-FFF2-40B4-BE49-F238E27FC236}">
              <a16:creationId xmlns:a16="http://schemas.microsoft.com/office/drawing/2014/main" id="{E20541E4-E704-433A-AE00-8DCC0BBD42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5" name="Text Box 43">
          <a:extLst>
            <a:ext uri="{FF2B5EF4-FFF2-40B4-BE49-F238E27FC236}">
              <a16:creationId xmlns:a16="http://schemas.microsoft.com/office/drawing/2014/main" id="{2DD7D17F-E936-48BD-B9AD-F2304A2731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6" name="Text Box 68">
          <a:extLst>
            <a:ext uri="{FF2B5EF4-FFF2-40B4-BE49-F238E27FC236}">
              <a16:creationId xmlns:a16="http://schemas.microsoft.com/office/drawing/2014/main" id="{2D9D5819-008C-4AEC-B154-A38559B5E7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7" name="Text Box 69">
          <a:extLst>
            <a:ext uri="{FF2B5EF4-FFF2-40B4-BE49-F238E27FC236}">
              <a16:creationId xmlns:a16="http://schemas.microsoft.com/office/drawing/2014/main" id="{9BE0366A-2321-4F0F-B810-E97F2FB02E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8" name="Text Box 70">
          <a:extLst>
            <a:ext uri="{FF2B5EF4-FFF2-40B4-BE49-F238E27FC236}">
              <a16:creationId xmlns:a16="http://schemas.microsoft.com/office/drawing/2014/main" id="{388AE19B-770F-4680-89FE-B50673A112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39" name="Text Box 71">
          <a:extLst>
            <a:ext uri="{FF2B5EF4-FFF2-40B4-BE49-F238E27FC236}">
              <a16:creationId xmlns:a16="http://schemas.microsoft.com/office/drawing/2014/main" id="{CAD64C0E-7A3A-4D4B-AF27-5A03BC490B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0" name="Text Box 72">
          <a:extLst>
            <a:ext uri="{FF2B5EF4-FFF2-40B4-BE49-F238E27FC236}">
              <a16:creationId xmlns:a16="http://schemas.microsoft.com/office/drawing/2014/main" id="{23CD3AFA-D1FC-45CD-839D-CA990BB625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1" name="Text Box 73">
          <a:extLst>
            <a:ext uri="{FF2B5EF4-FFF2-40B4-BE49-F238E27FC236}">
              <a16:creationId xmlns:a16="http://schemas.microsoft.com/office/drawing/2014/main" id="{966DD3EE-9E87-454C-9E9F-4A8F562050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2" name="Text Box 38">
          <a:extLst>
            <a:ext uri="{FF2B5EF4-FFF2-40B4-BE49-F238E27FC236}">
              <a16:creationId xmlns:a16="http://schemas.microsoft.com/office/drawing/2014/main" id="{02044B45-8E95-4D12-B822-594AF67471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3" name="Text Box 38">
          <a:extLst>
            <a:ext uri="{FF2B5EF4-FFF2-40B4-BE49-F238E27FC236}">
              <a16:creationId xmlns:a16="http://schemas.microsoft.com/office/drawing/2014/main" id="{BEB54004-ED61-45F7-9B34-A070FA13E1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4" name="Text Box 38">
          <a:extLst>
            <a:ext uri="{FF2B5EF4-FFF2-40B4-BE49-F238E27FC236}">
              <a16:creationId xmlns:a16="http://schemas.microsoft.com/office/drawing/2014/main" id="{1E74100A-2D26-4E10-BCF8-4FFD298E83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5" name="Text Box 38">
          <a:extLst>
            <a:ext uri="{FF2B5EF4-FFF2-40B4-BE49-F238E27FC236}">
              <a16:creationId xmlns:a16="http://schemas.microsoft.com/office/drawing/2014/main" id="{651BD944-D73F-4DEC-A26C-B1756B19B3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6" name="Text Box 38">
          <a:extLst>
            <a:ext uri="{FF2B5EF4-FFF2-40B4-BE49-F238E27FC236}">
              <a16:creationId xmlns:a16="http://schemas.microsoft.com/office/drawing/2014/main" id="{90B41898-1336-4122-8758-A5FDF3F26C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7" name="Text Box 38">
          <a:extLst>
            <a:ext uri="{FF2B5EF4-FFF2-40B4-BE49-F238E27FC236}">
              <a16:creationId xmlns:a16="http://schemas.microsoft.com/office/drawing/2014/main" id="{41155972-C360-49DF-8563-72E30CBA5E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8" name="Text Box 38">
          <a:extLst>
            <a:ext uri="{FF2B5EF4-FFF2-40B4-BE49-F238E27FC236}">
              <a16:creationId xmlns:a16="http://schemas.microsoft.com/office/drawing/2014/main" id="{1FE1AAAF-39B7-48BE-89EA-E12AF31E32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49" name="Text Box 38">
          <a:extLst>
            <a:ext uri="{FF2B5EF4-FFF2-40B4-BE49-F238E27FC236}">
              <a16:creationId xmlns:a16="http://schemas.microsoft.com/office/drawing/2014/main" id="{DF80854B-1CE9-4366-AF97-455503530C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0" name="Text Box 38">
          <a:extLst>
            <a:ext uri="{FF2B5EF4-FFF2-40B4-BE49-F238E27FC236}">
              <a16:creationId xmlns:a16="http://schemas.microsoft.com/office/drawing/2014/main" id="{646F6296-D58C-42B4-AAD7-CD025A531D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1" name="Text Box 38">
          <a:extLst>
            <a:ext uri="{FF2B5EF4-FFF2-40B4-BE49-F238E27FC236}">
              <a16:creationId xmlns:a16="http://schemas.microsoft.com/office/drawing/2014/main" id="{604DAB77-2AA6-49FE-846E-564E6E8084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2" name="Text Box 38">
          <a:extLst>
            <a:ext uri="{FF2B5EF4-FFF2-40B4-BE49-F238E27FC236}">
              <a16:creationId xmlns:a16="http://schemas.microsoft.com/office/drawing/2014/main" id="{3BDD0E30-8C51-4D2C-9295-17FD99E84C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3" name="Text Box 38">
          <a:extLst>
            <a:ext uri="{FF2B5EF4-FFF2-40B4-BE49-F238E27FC236}">
              <a16:creationId xmlns:a16="http://schemas.microsoft.com/office/drawing/2014/main" id="{405571E3-0F22-4857-AFB0-A6FBA4BA32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4" name="Text Box 2">
          <a:extLst>
            <a:ext uri="{FF2B5EF4-FFF2-40B4-BE49-F238E27FC236}">
              <a16:creationId xmlns:a16="http://schemas.microsoft.com/office/drawing/2014/main" id="{1C289ACC-9193-41E1-91CA-8A072E6479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5" name="Text Box 76">
          <a:extLst>
            <a:ext uri="{FF2B5EF4-FFF2-40B4-BE49-F238E27FC236}">
              <a16:creationId xmlns:a16="http://schemas.microsoft.com/office/drawing/2014/main" id="{E0CB78B0-5CDD-49CE-BC33-B5A1295DEB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6" name="Text Box 77">
          <a:extLst>
            <a:ext uri="{FF2B5EF4-FFF2-40B4-BE49-F238E27FC236}">
              <a16:creationId xmlns:a16="http://schemas.microsoft.com/office/drawing/2014/main" id="{EC72FBF2-F5B8-4809-A8EC-1E4CC538F8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7" name="Text Box 78">
          <a:extLst>
            <a:ext uri="{FF2B5EF4-FFF2-40B4-BE49-F238E27FC236}">
              <a16:creationId xmlns:a16="http://schemas.microsoft.com/office/drawing/2014/main" id="{0ED0987E-3DBF-4BC7-BB4E-3A389018B4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8" name="Text Box 2">
          <a:extLst>
            <a:ext uri="{FF2B5EF4-FFF2-40B4-BE49-F238E27FC236}">
              <a16:creationId xmlns:a16="http://schemas.microsoft.com/office/drawing/2014/main" id="{3BD46E3E-6F20-47E3-B9B8-0947C0EED3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59" name="Text Box 2">
          <a:extLst>
            <a:ext uri="{FF2B5EF4-FFF2-40B4-BE49-F238E27FC236}">
              <a16:creationId xmlns:a16="http://schemas.microsoft.com/office/drawing/2014/main" id="{A8C9B78E-51EA-4AE9-B088-B69DA95BD6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0" name="Text Box 46">
          <a:extLst>
            <a:ext uri="{FF2B5EF4-FFF2-40B4-BE49-F238E27FC236}">
              <a16:creationId xmlns:a16="http://schemas.microsoft.com/office/drawing/2014/main" id="{E2DE56ED-16A8-4C6C-976B-E9326211AE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1" name="Text Box 43">
          <a:extLst>
            <a:ext uri="{FF2B5EF4-FFF2-40B4-BE49-F238E27FC236}">
              <a16:creationId xmlns:a16="http://schemas.microsoft.com/office/drawing/2014/main" id="{95CEF793-19D3-45B4-96C6-B947B85890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2" name="Text Box 3">
          <a:extLst>
            <a:ext uri="{FF2B5EF4-FFF2-40B4-BE49-F238E27FC236}">
              <a16:creationId xmlns:a16="http://schemas.microsoft.com/office/drawing/2014/main" id="{2E83956D-9622-411E-8063-215A683036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3" name="Text Box 3">
          <a:extLst>
            <a:ext uri="{FF2B5EF4-FFF2-40B4-BE49-F238E27FC236}">
              <a16:creationId xmlns:a16="http://schemas.microsoft.com/office/drawing/2014/main" id="{1C1EB4FE-074D-4FA7-8361-5149E41FD7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4" name="Text Box 3">
          <a:extLst>
            <a:ext uri="{FF2B5EF4-FFF2-40B4-BE49-F238E27FC236}">
              <a16:creationId xmlns:a16="http://schemas.microsoft.com/office/drawing/2014/main" id="{B741FF03-C5E8-4EE6-8C11-63358A4BAC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5" name="Text Box 3">
          <a:extLst>
            <a:ext uri="{FF2B5EF4-FFF2-40B4-BE49-F238E27FC236}">
              <a16:creationId xmlns:a16="http://schemas.microsoft.com/office/drawing/2014/main" id="{E2562F04-BCEC-4976-AB0E-7068635D4E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6" name="Text Box 3">
          <a:extLst>
            <a:ext uri="{FF2B5EF4-FFF2-40B4-BE49-F238E27FC236}">
              <a16:creationId xmlns:a16="http://schemas.microsoft.com/office/drawing/2014/main" id="{0FAA61BC-91EF-4FBC-82B3-30CAAD7151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7" name="Text Box 3">
          <a:extLst>
            <a:ext uri="{FF2B5EF4-FFF2-40B4-BE49-F238E27FC236}">
              <a16:creationId xmlns:a16="http://schemas.microsoft.com/office/drawing/2014/main" id="{AD528BC3-934E-4CEC-B713-9E40C4BD72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8" name="Text Box 3">
          <a:extLst>
            <a:ext uri="{FF2B5EF4-FFF2-40B4-BE49-F238E27FC236}">
              <a16:creationId xmlns:a16="http://schemas.microsoft.com/office/drawing/2014/main" id="{E573C670-6B65-4C48-95B4-5F5AB363C0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69" name="Text Box 3">
          <a:extLst>
            <a:ext uri="{FF2B5EF4-FFF2-40B4-BE49-F238E27FC236}">
              <a16:creationId xmlns:a16="http://schemas.microsoft.com/office/drawing/2014/main" id="{D2050704-3090-4924-AB7E-3FEDFB57DC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0" name="Text Box 3">
          <a:extLst>
            <a:ext uri="{FF2B5EF4-FFF2-40B4-BE49-F238E27FC236}">
              <a16:creationId xmlns:a16="http://schemas.microsoft.com/office/drawing/2014/main" id="{FB99704F-908D-4264-B0F1-BB35674A31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1" name="Text Box 3">
          <a:extLst>
            <a:ext uri="{FF2B5EF4-FFF2-40B4-BE49-F238E27FC236}">
              <a16:creationId xmlns:a16="http://schemas.microsoft.com/office/drawing/2014/main" id="{3CCCE342-1B43-4FDB-BA46-AC2666F20F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2" name="Text Box 3">
          <a:extLst>
            <a:ext uri="{FF2B5EF4-FFF2-40B4-BE49-F238E27FC236}">
              <a16:creationId xmlns:a16="http://schemas.microsoft.com/office/drawing/2014/main" id="{BB9786AA-BA88-4CDE-B1E1-9B1F62E568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3" name="Text Box 3">
          <a:extLst>
            <a:ext uri="{FF2B5EF4-FFF2-40B4-BE49-F238E27FC236}">
              <a16:creationId xmlns:a16="http://schemas.microsoft.com/office/drawing/2014/main" id="{493806F7-531A-4C20-82C8-15A129B71A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4" name="Text Box 3">
          <a:extLst>
            <a:ext uri="{FF2B5EF4-FFF2-40B4-BE49-F238E27FC236}">
              <a16:creationId xmlns:a16="http://schemas.microsoft.com/office/drawing/2014/main" id="{6132A292-D687-43D5-9EE0-C33FE2E60E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5" name="Text Box 3">
          <a:extLst>
            <a:ext uri="{FF2B5EF4-FFF2-40B4-BE49-F238E27FC236}">
              <a16:creationId xmlns:a16="http://schemas.microsoft.com/office/drawing/2014/main" id="{62EE1A03-E401-4B75-B535-439E87AFE7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6" name="Text Box 3">
          <a:extLst>
            <a:ext uri="{FF2B5EF4-FFF2-40B4-BE49-F238E27FC236}">
              <a16:creationId xmlns:a16="http://schemas.microsoft.com/office/drawing/2014/main" id="{E0E8D80F-71B1-4448-88F0-BA594B9264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7" name="Text Box 3">
          <a:extLst>
            <a:ext uri="{FF2B5EF4-FFF2-40B4-BE49-F238E27FC236}">
              <a16:creationId xmlns:a16="http://schemas.microsoft.com/office/drawing/2014/main" id="{E7DDFA49-84EF-4025-A177-0C3308691F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8" name="Text Box 3">
          <a:extLst>
            <a:ext uri="{FF2B5EF4-FFF2-40B4-BE49-F238E27FC236}">
              <a16:creationId xmlns:a16="http://schemas.microsoft.com/office/drawing/2014/main" id="{A617A937-73FC-49D9-8D11-9C330E80DF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79" name="Text Box 3">
          <a:extLst>
            <a:ext uri="{FF2B5EF4-FFF2-40B4-BE49-F238E27FC236}">
              <a16:creationId xmlns:a16="http://schemas.microsoft.com/office/drawing/2014/main" id="{2098DA00-71CE-450C-A6DB-9EF6B9F7CE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0" name="Text Box 3">
          <a:extLst>
            <a:ext uri="{FF2B5EF4-FFF2-40B4-BE49-F238E27FC236}">
              <a16:creationId xmlns:a16="http://schemas.microsoft.com/office/drawing/2014/main" id="{217CAEBE-F210-4F3C-9941-0814EC1E5D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1" name="Text Box 3">
          <a:extLst>
            <a:ext uri="{FF2B5EF4-FFF2-40B4-BE49-F238E27FC236}">
              <a16:creationId xmlns:a16="http://schemas.microsoft.com/office/drawing/2014/main" id="{A69A9B1A-ECD8-46FE-8F6D-913331A222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2" name="Text Box 3">
          <a:extLst>
            <a:ext uri="{FF2B5EF4-FFF2-40B4-BE49-F238E27FC236}">
              <a16:creationId xmlns:a16="http://schemas.microsoft.com/office/drawing/2014/main" id="{834ACC23-F545-49FB-B1B9-BD7DFE68AF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3" name="Text Box 3">
          <a:extLst>
            <a:ext uri="{FF2B5EF4-FFF2-40B4-BE49-F238E27FC236}">
              <a16:creationId xmlns:a16="http://schemas.microsoft.com/office/drawing/2014/main" id="{E9F1D349-706A-4384-8A7C-41F5F26733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4" name="Text Box 3">
          <a:extLst>
            <a:ext uri="{FF2B5EF4-FFF2-40B4-BE49-F238E27FC236}">
              <a16:creationId xmlns:a16="http://schemas.microsoft.com/office/drawing/2014/main" id="{CD6A4934-FBF6-4B69-AE27-7E35290DBA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5" name="Text Box 3">
          <a:extLst>
            <a:ext uri="{FF2B5EF4-FFF2-40B4-BE49-F238E27FC236}">
              <a16:creationId xmlns:a16="http://schemas.microsoft.com/office/drawing/2014/main" id="{1D66D806-190F-4E52-9D1F-1C22541FBD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6" name="Text Box 3">
          <a:extLst>
            <a:ext uri="{FF2B5EF4-FFF2-40B4-BE49-F238E27FC236}">
              <a16:creationId xmlns:a16="http://schemas.microsoft.com/office/drawing/2014/main" id="{E548C1C8-4F5E-4512-8885-773E4A5A46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7" name="Text Box 3">
          <a:extLst>
            <a:ext uri="{FF2B5EF4-FFF2-40B4-BE49-F238E27FC236}">
              <a16:creationId xmlns:a16="http://schemas.microsoft.com/office/drawing/2014/main" id="{5127A1A2-7BE0-4170-AA3F-F04FDC4CC6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8" name="Text Box 3">
          <a:extLst>
            <a:ext uri="{FF2B5EF4-FFF2-40B4-BE49-F238E27FC236}">
              <a16:creationId xmlns:a16="http://schemas.microsoft.com/office/drawing/2014/main" id="{DBA08AF8-DE0D-4A55-8042-7EFEBD7F97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89" name="Text Box 3">
          <a:extLst>
            <a:ext uri="{FF2B5EF4-FFF2-40B4-BE49-F238E27FC236}">
              <a16:creationId xmlns:a16="http://schemas.microsoft.com/office/drawing/2014/main" id="{B51C4E74-FA1D-4C33-9C5E-A6B47EBBED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0" name="Text Box 3">
          <a:extLst>
            <a:ext uri="{FF2B5EF4-FFF2-40B4-BE49-F238E27FC236}">
              <a16:creationId xmlns:a16="http://schemas.microsoft.com/office/drawing/2014/main" id="{40A75F33-04D9-4086-960C-6B19182FFF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1" name="Text Box 3">
          <a:extLst>
            <a:ext uri="{FF2B5EF4-FFF2-40B4-BE49-F238E27FC236}">
              <a16:creationId xmlns:a16="http://schemas.microsoft.com/office/drawing/2014/main" id="{AAE8413C-70C1-4870-B396-89EB8120FA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2" name="Text Box 3">
          <a:extLst>
            <a:ext uri="{FF2B5EF4-FFF2-40B4-BE49-F238E27FC236}">
              <a16:creationId xmlns:a16="http://schemas.microsoft.com/office/drawing/2014/main" id="{F477E98B-AB00-439F-907A-7CBAB20DAF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3" name="Text Box 3">
          <a:extLst>
            <a:ext uri="{FF2B5EF4-FFF2-40B4-BE49-F238E27FC236}">
              <a16:creationId xmlns:a16="http://schemas.microsoft.com/office/drawing/2014/main" id="{5024884B-2B0D-42BE-B1A6-1546053FDB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4" name="Text Box 3">
          <a:extLst>
            <a:ext uri="{FF2B5EF4-FFF2-40B4-BE49-F238E27FC236}">
              <a16:creationId xmlns:a16="http://schemas.microsoft.com/office/drawing/2014/main" id="{5FC4C5AB-CE68-4EAF-A5FD-6C8B2C3D1B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5" name="Text Box 3">
          <a:extLst>
            <a:ext uri="{FF2B5EF4-FFF2-40B4-BE49-F238E27FC236}">
              <a16:creationId xmlns:a16="http://schemas.microsoft.com/office/drawing/2014/main" id="{0FD2DD70-1793-499B-B7C4-8BE3EEA12E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6" name="Text Box 3">
          <a:extLst>
            <a:ext uri="{FF2B5EF4-FFF2-40B4-BE49-F238E27FC236}">
              <a16:creationId xmlns:a16="http://schemas.microsoft.com/office/drawing/2014/main" id="{B799FCDB-DE4A-49E8-8862-38AC9C3E41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7" name="Text Box 3">
          <a:extLst>
            <a:ext uri="{FF2B5EF4-FFF2-40B4-BE49-F238E27FC236}">
              <a16:creationId xmlns:a16="http://schemas.microsoft.com/office/drawing/2014/main" id="{C1621052-20E1-4893-BA21-90A4A31863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8" name="Text Box 3">
          <a:extLst>
            <a:ext uri="{FF2B5EF4-FFF2-40B4-BE49-F238E27FC236}">
              <a16:creationId xmlns:a16="http://schemas.microsoft.com/office/drawing/2014/main" id="{3E452B1E-E37A-439E-A07C-EA146BD122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899" name="Text Box 3">
          <a:extLst>
            <a:ext uri="{FF2B5EF4-FFF2-40B4-BE49-F238E27FC236}">
              <a16:creationId xmlns:a16="http://schemas.microsoft.com/office/drawing/2014/main" id="{E9CAAF00-F960-4710-AAF9-F932AFEA34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0" name="Text Box 3">
          <a:extLst>
            <a:ext uri="{FF2B5EF4-FFF2-40B4-BE49-F238E27FC236}">
              <a16:creationId xmlns:a16="http://schemas.microsoft.com/office/drawing/2014/main" id="{0EE40D15-6374-40BE-832D-3B028F689C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1" name="Text Box 3">
          <a:extLst>
            <a:ext uri="{FF2B5EF4-FFF2-40B4-BE49-F238E27FC236}">
              <a16:creationId xmlns:a16="http://schemas.microsoft.com/office/drawing/2014/main" id="{A39DEB4D-8243-4EE7-B98A-8CFE466F33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2" name="Text Box 3">
          <a:extLst>
            <a:ext uri="{FF2B5EF4-FFF2-40B4-BE49-F238E27FC236}">
              <a16:creationId xmlns:a16="http://schemas.microsoft.com/office/drawing/2014/main" id="{9C15AB37-CDF7-4A84-BD24-E0A76ADA3A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3" name="Text Box 3">
          <a:extLst>
            <a:ext uri="{FF2B5EF4-FFF2-40B4-BE49-F238E27FC236}">
              <a16:creationId xmlns:a16="http://schemas.microsoft.com/office/drawing/2014/main" id="{ABEE10F6-8DC2-4248-BC2E-D201494543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4" name="Text Box 3">
          <a:extLst>
            <a:ext uri="{FF2B5EF4-FFF2-40B4-BE49-F238E27FC236}">
              <a16:creationId xmlns:a16="http://schemas.microsoft.com/office/drawing/2014/main" id="{753932F2-D3DF-4445-95B0-177FE366EF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5" name="Text Box 3">
          <a:extLst>
            <a:ext uri="{FF2B5EF4-FFF2-40B4-BE49-F238E27FC236}">
              <a16:creationId xmlns:a16="http://schemas.microsoft.com/office/drawing/2014/main" id="{6110C24F-3116-458E-BD7B-AD54FC4AED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6" name="Text Box 3">
          <a:extLst>
            <a:ext uri="{FF2B5EF4-FFF2-40B4-BE49-F238E27FC236}">
              <a16:creationId xmlns:a16="http://schemas.microsoft.com/office/drawing/2014/main" id="{6BB3E654-8AF2-44BD-ACBB-DCC1C50AB0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7" name="Text Box 3">
          <a:extLst>
            <a:ext uri="{FF2B5EF4-FFF2-40B4-BE49-F238E27FC236}">
              <a16:creationId xmlns:a16="http://schemas.microsoft.com/office/drawing/2014/main" id="{DBC42ACB-BBA0-45B0-9D71-0B9720BBBC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8" name="Text Box 3">
          <a:extLst>
            <a:ext uri="{FF2B5EF4-FFF2-40B4-BE49-F238E27FC236}">
              <a16:creationId xmlns:a16="http://schemas.microsoft.com/office/drawing/2014/main" id="{6E8DC6CD-5886-4EDC-B7C0-4BC5211A7B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09" name="Text Box 3">
          <a:extLst>
            <a:ext uri="{FF2B5EF4-FFF2-40B4-BE49-F238E27FC236}">
              <a16:creationId xmlns:a16="http://schemas.microsoft.com/office/drawing/2014/main" id="{0F809527-ED79-4695-A33F-D3E1AF2C06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0" name="Text Box 3">
          <a:extLst>
            <a:ext uri="{FF2B5EF4-FFF2-40B4-BE49-F238E27FC236}">
              <a16:creationId xmlns:a16="http://schemas.microsoft.com/office/drawing/2014/main" id="{B96ED535-1B25-46EC-A64D-45FDE71C00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1" name="Text Box 3">
          <a:extLst>
            <a:ext uri="{FF2B5EF4-FFF2-40B4-BE49-F238E27FC236}">
              <a16:creationId xmlns:a16="http://schemas.microsoft.com/office/drawing/2014/main" id="{39FA4C13-55D3-4B49-921B-B9B47E5766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2" name="Text Box 3">
          <a:extLst>
            <a:ext uri="{FF2B5EF4-FFF2-40B4-BE49-F238E27FC236}">
              <a16:creationId xmlns:a16="http://schemas.microsoft.com/office/drawing/2014/main" id="{CA58FD0A-D082-4F1C-939E-D55696B873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3" name="Text Box 3">
          <a:extLst>
            <a:ext uri="{FF2B5EF4-FFF2-40B4-BE49-F238E27FC236}">
              <a16:creationId xmlns:a16="http://schemas.microsoft.com/office/drawing/2014/main" id="{A9F1542D-876D-4B39-A710-4B23447B5D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4" name="Text Box 3">
          <a:extLst>
            <a:ext uri="{FF2B5EF4-FFF2-40B4-BE49-F238E27FC236}">
              <a16:creationId xmlns:a16="http://schemas.microsoft.com/office/drawing/2014/main" id="{394D639C-6C05-400D-BBD9-D0B8B03B36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5" name="Text Box 3">
          <a:extLst>
            <a:ext uri="{FF2B5EF4-FFF2-40B4-BE49-F238E27FC236}">
              <a16:creationId xmlns:a16="http://schemas.microsoft.com/office/drawing/2014/main" id="{E875D06C-0DBD-4B5F-B663-1EF557B3CC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6" name="Text Box 3">
          <a:extLst>
            <a:ext uri="{FF2B5EF4-FFF2-40B4-BE49-F238E27FC236}">
              <a16:creationId xmlns:a16="http://schemas.microsoft.com/office/drawing/2014/main" id="{B90966D8-7E86-4638-87E4-9D13CAB312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7" name="Text Box 3">
          <a:extLst>
            <a:ext uri="{FF2B5EF4-FFF2-40B4-BE49-F238E27FC236}">
              <a16:creationId xmlns:a16="http://schemas.microsoft.com/office/drawing/2014/main" id="{83FC2450-2518-42F9-9227-C8CDC0843A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8" name="Text Box 3">
          <a:extLst>
            <a:ext uri="{FF2B5EF4-FFF2-40B4-BE49-F238E27FC236}">
              <a16:creationId xmlns:a16="http://schemas.microsoft.com/office/drawing/2014/main" id="{D506BAB2-84EA-4DD5-A59D-9146265723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19" name="Text Box 3">
          <a:extLst>
            <a:ext uri="{FF2B5EF4-FFF2-40B4-BE49-F238E27FC236}">
              <a16:creationId xmlns:a16="http://schemas.microsoft.com/office/drawing/2014/main" id="{5A9E4E20-9F57-49CE-A9F3-4819BA3CAD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0" name="Text Box 3">
          <a:extLst>
            <a:ext uri="{FF2B5EF4-FFF2-40B4-BE49-F238E27FC236}">
              <a16:creationId xmlns:a16="http://schemas.microsoft.com/office/drawing/2014/main" id="{BC9F2508-7661-4AAD-86E3-2970670BCC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1" name="Text Box 3">
          <a:extLst>
            <a:ext uri="{FF2B5EF4-FFF2-40B4-BE49-F238E27FC236}">
              <a16:creationId xmlns:a16="http://schemas.microsoft.com/office/drawing/2014/main" id="{8737EDFE-AF58-4064-85FD-6CA373A975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2" name="Text Box 3">
          <a:extLst>
            <a:ext uri="{FF2B5EF4-FFF2-40B4-BE49-F238E27FC236}">
              <a16:creationId xmlns:a16="http://schemas.microsoft.com/office/drawing/2014/main" id="{2076ECC0-F4F6-43BC-880A-B7A337C90D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3" name="Text Box 3">
          <a:extLst>
            <a:ext uri="{FF2B5EF4-FFF2-40B4-BE49-F238E27FC236}">
              <a16:creationId xmlns:a16="http://schemas.microsoft.com/office/drawing/2014/main" id="{D226886B-3007-4ECC-8CF5-0B2E08FB13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4" name="Text Box 3">
          <a:extLst>
            <a:ext uri="{FF2B5EF4-FFF2-40B4-BE49-F238E27FC236}">
              <a16:creationId xmlns:a16="http://schemas.microsoft.com/office/drawing/2014/main" id="{2F1E6907-AAF4-486E-8D1F-A6F7454298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5" name="Text Box 3">
          <a:extLst>
            <a:ext uri="{FF2B5EF4-FFF2-40B4-BE49-F238E27FC236}">
              <a16:creationId xmlns:a16="http://schemas.microsoft.com/office/drawing/2014/main" id="{223E1E37-6284-4A66-B3EB-3224611D46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6" name="Text Box 3">
          <a:extLst>
            <a:ext uri="{FF2B5EF4-FFF2-40B4-BE49-F238E27FC236}">
              <a16:creationId xmlns:a16="http://schemas.microsoft.com/office/drawing/2014/main" id="{60C6E6B1-E111-436F-9D23-15D9881CEE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7" name="Text Box 3">
          <a:extLst>
            <a:ext uri="{FF2B5EF4-FFF2-40B4-BE49-F238E27FC236}">
              <a16:creationId xmlns:a16="http://schemas.microsoft.com/office/drawing/2014/main" id="{98CAE566-8F20-4419-9CEC-37FE785BFD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8" name="Text Box 3">
          <a:extLst>
            <a:ext uri="{FF2B5EF4-FFF2-40B4-BE49-F238E27FC236}">
              <a16:creationId xmlns:a16="http://schemas.microsoft.com/office/drawing/2014/main" id="{959EAD92-8A2C-434C-BBD7-F5986EB1CF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29" name="Text Box 3">
          <a:extLst>
            <a:ext uri="{FF2B5EF4-FFF2-40B4-BE49-F238E27FC236}">
              <a16:creationId xmlns:a16="http://schemas.microsoft.com/office/drawing/2014/main" id="{6BE4B028-7972-4306-B9A8-C0DEA4B24B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0" name="Text Box 3">
          <a:extLst>
            <a:ext uri="{FF2B5EF4-FFF2-40B4-BE49-F238E27FC236}">
              <a16:creationId xmlns:a16="http://schemas.microsoft.com/office/drawing/2014/main" id="{8B4343F9-41F1-4E90-861A-72D2EC89B6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1" name="Text Box 3">
          <a:extLst>
            <a:ext uri="{FF2B5EF4-FFF2-40B4-BE49-F238E27FC236}">
              <a16:creationId xmlns:a16="http://schemas.microsoft.com/office/drawing/2014/main" id="{23B537F9-3BEF-4EA9-9732-5209D01A5F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2" name="Text Box 3">
          <a:extLst>
            <a:ext uri="{FF2B5EF4-FFF2-40B4-BE49-F238E27FC236}">
              <a16:creationId xmlns:a16="http://schemas.microsoft.com/office/drawing/2014/main" id="{0C9BFCC1-CCDA-403C-8D21-2A3CAA0F6D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3" name="Text Box 3">
          <a:extLst>
            <a:ext uri="{FF2B5EF4-FFF2-40B4-BE49-F238E27FC236}">
              <a16:creationId xmlns:a16="http://schemas.microsoft.com/office/drawing/2014/main" id="{ECC61493-BD84-4FA8-99E6-59C5AFB57B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4" name="Text Box 3">
          <a:extLst>
            <a:ext uri="{FF2B5EF4-FFF2-40B4-BE49-F238E27FC236}">
              <a16:creationId xmlns:a16="http://schemas.microsoft.com/office/drawing/2014/main" id="{03AEFE5D-0C3F-45AA-96C6-1CE394A9C6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5" name="Text Box 3">
          <a:extLst>
            <a:ext uri="{FF2B5EF4-FFF2-40B4-BE49-F238E27FC236}">
              <a16:creationId xmlns:a16="http://schemas.microsoft.com/office/drawing/2014/main" id="{381BA7CA-C702-48D8-A1A3-0DD4386482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6" name="Text Box 3">
          <a:extLst>
            <a:ext uri="{FF2B5EF4-FFF2-40B4-BE49-F238E27FC236}">
              <a16:creationId xmlns:a16="http://schemas.microsoft.com/office/drawing/2014/main" id="{F66B660F-CC8A-475B-A882-2B15A79B6A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7" name="Text Box 3">
          <a:extLst>
            <a:ext uri="{FF2B5EF4-FFF2-40B4-BE49-F238E27FC236}">
              <a16:creationId xmlns:a16="http://schemas.microsoft.com/office/drawing/2014/main" id="{31281F27-B7B5-4854-9538-AEDF46B944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8" name="Text Box 3">
          <a:extLst>
            <a:ext uri="{FF2B5EF4-FFF2-40B4-BE49-F238E27FC236}">
              <a16:creationId xmlns:a16="http://schemas.microsoft.com/office/drawing/2014/main" id="{6244DFD3-21F4-4CBB-AB96-32318EE7DA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39" name="Text Box 3">
          <a:extLst>
            <a:ext uri="{FF2B5EF4-FFF2-40B4-BE49-F238E27FC236}">
              <a16:creationId xmlns:a16="http://schemas.microsoft.com/office/drawing/2014/main" id="{BE207675-7F7D-441F-A9DF-837C75553D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0" name="Text Box 3">
          <a:extLst>
            <a:ext uri="{FF2B5EF4-FFF2-40B4-BE49-F238E27FC236}">
              <a16:creationId xmlns:a16="http://schemas.microsoft.com/office/drawing/2014/main" id="{0F7750A6-0921-4EAF-B385-377E804036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1" name="Text Box 3">
          <a:extLst>
            <a:ext uri="{FF2B5EF4-FFF2-40B4-BE49-F238E27FC236}">
              <a16:creationId xmlns:a16="http://schemas.microsoft.com/office/drawing/2014/main" id="{3E9510A8-381B-4252-BA26-5AA03DB38C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2" name="Text Box 3">
          <a:extLst>
            <a:ext uri="{FF2B5EF4-FFF2-40B4-BE49-F238E27FC236}">
              <a16:creationId xmlns:a16="http://schemas.microsoft.com/office/drawing/2014/main" id="{0C80FA78-F62A-46D3-97D9-10BCEBA214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3" name="Text Box 3">
          <a:extLst>
            <a:ext uri="{FF2B5EF4-FFF2-40B4-BE49-F238E27FC236}">
              <a16:creationId xmlns:a16="http://schemas.microsoft.com/office/drawing/2014/main" id="{37557CF8-8D44-4B6A-9966-54C99CA820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4" name="Text Box 3">
          <a:extLst>
            <a:ext uri="{FF2B5EF4-FFF2-40B4-BE49-F238E27FC236}">
              <a16:creationId xmlns:a16="http://schemas.microsoft.com/office/drawing/2014/main" id="{FE33F548-4DD9-4B5F-AC5C-BDFCD8043B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5" name="Text Box 3">
          <a:extLst>
            <a:ext uri="{FF2B5EF4-FFF2-40B4-BE49-F238E27FC236}">
              <a16:creationId xmlns:a16="http://schemas.microsoft.com/office/drawing/2014/main" id="{2C526701-E7AD-4B04-B762-B1CC9C959E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6" name="Text Box 3">
          <a:extLst>
            <a:ext uri="{FF2B5EF4-FFF2-40B4-BE49-F238E27FC236}">
              <a16:creationId xmlns:a16="http://schemas.microsoft.com/office/drawing/2014/main" id="{9B447270-F338-4C4F-91DF-6B29FA3537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7" name="Text Box 3">
          <a:extLst>
            <a:ext uri="{FF2B5EF4-FFF2-40B4-BE49-F238E27FC236}">
              <a16:creationId xmlns:a16="http://schemas.microsoft.com/office/drawing/2014/main" id="{2062A185-89FC-4B67-B895-58A160680A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8" name="Text Box 3">
          <a:extLst>
            <a:ext uri="{FF2B5EF4-FFF2-40B4-BE49-F238E27FC236}">
              <a16:creationId xmlns:a16="http://schemas.microsoft.com/office/drawing/2014/main" id="{BB8633A4-34E2-4321-83FE-1762504813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49" name="Text Box 3">
          <a:extLst>
            <a:ext uri="{FF2B5EF4-FFF2-40B4-BE49-F238E27FC236}">
              <a16:creationId xmlns:a16="http://schemas.microsoft.com/office/drawing/2014/main" id="{F685593A-AC59-4330-9BB4-C6858E537B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0" name="Text Box 3">
          <a:extLst>
            <a:ext uri="{FF2B5EF4-FFF2-40B4-BE49-F238E27FC236}">
              <a16:creationId xmlns:a16="http://schemas.microsoft.com/office/drawing/2014/main" id="{6064449E-4089-4D49-8B63-8131DAABCA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1" name="Text Box 3">
          <a:extLst>
            <a:ext uri="{FF2B5EF4-FFF2-40B4-BE49-F238E27FC236}">
              <a16:creationId xmlns:a16="http://schemas.microsoft.com/office/drawing/2014/main" id="{3C052FAB-EF50-4B5F-9723-7D9512499D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2" name="Text Box 3">
          <a:extLst>
            <a:ext uri="{FF2B5EF4-FFF2-40B4-BE49-F238E27FC236}">
              <a16:creationId xmlns:a16="http://schemas.microsoft.com/office/drawing/2014/main" id="{3CAA5AB9-FE85-45F8-A3DC-71412EF01A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3" name="Text Box 3">
          <a:extLst>
            <a:ext uri="{FF2B5EF4-FFF2-40B4-BE49-F238E27FC236}">
              <a16:creationId xmlns:a16="http://schemas.microsoft.com/office/drawing/2014/main" id="{2DC1C5B7-9DDA-459C-8378-614B0B75FF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4" name="Text Box 3">
          <a:extLst>
            <a:ext uri="{FF2B5EF4-FFF2-40B4-BE49-F238E27FC236}">
              <a16:creationId xmlns:a16="http://schemas.microsoft.com/office/drawing/2014/main" id="{7ACF8C0B-2BCE-4CB3-A06B-89E6EDC692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5" name="Text Box 3">
          <a:extLst>
            <a:ext uri="{FF2B5EF4-FFF2-40B4-BE49-F238E27FC236}">
              <a16:creationId xmlns:a16="http://schemas.microsoft.com/office/drawing/2014/main" id="{3E4D105A-262C-4814-9E9C-F0957107B5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6" name="Text Box 3">
          <a:extLst>
            <a:ext uri="{FF2B5EF4-FFF2-40B4-BE49-F238E27FC236}">
              <a16:creationId xmlns:a16="http://schemas.microsoft.com/office/drawing/2014/main" id="{C9CEC7A6-C926-4302-8E1E-6220880D70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7" name="Text Box 3">
          <a:extLst>
            <a:ext uri="{FF2B5EF4-FFF2-40B4-BE49-F238E27FC236}">
              <a16:creationId xmlns:a16="http://schemas.microsoft.com/office/drawing/2014/main" id="{404E6B0E-2A8D-4944-B605-D21F7F21B7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8" name="Text Box 3">
          <a:extLst>
            <a:ext uri="{FF2B5EF4-FFF2-40B4-BE49-F238E27FC236}">
              <a16:creationId xmlns:a16="http://schemas.microsoft.com/office/drawing/2014/main" id="{61B2E281-64F8-486F-B98D-CB4B38736C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59" name="Text Box 3">
          <a:extLst>
            <a:ext uri="{FF2B5EF4-FFF2-40B4-BE49-F238E27FC236}">
              <a16:creationId xmlns:a16="http://schemas.microsoft.com/office/drawing/2014/main" id="{8FD4FB1C-C57B-40E5-BE37-957A2F00C2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0" name="Text Box 3">
          <a:extLst>
            <a:ext uri="{FF2B5EF4-FFF2-40B4-BE49-F238E27FC236}">
              <a16:creationId xmlns:a16="http://schemas.microsoft.com/office/drawing/2014/main" id="{1535B26A-463C-4207-B4BE-0AD68C83FC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1" name="Text Box 3">
          <a:extLst>
            <a:ext uri="{FF2B5EF4-FFF2-40B4-BE49-F238E27FC236}">
              <a16:creationId xmlns:a16="http://schemas.microsoft.com/office/drawing/2014/main" id="{9E2772A6-AD8E-430C-90BD-475EC00661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2" name="Text Box 3">
          <a:extLst>
            <a:ext uri="{FF2B5EF4-FFF2-40B4-BE49-F238E27FC236}">
              <a16:creationId xmlns:a16="http://schemas.microsoft.com/office/drawing/2014/main" id="{97894BA2-7321-4148-9F62-5A125E8BCE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3" name="Text Box 3">
          <a:extLst>
            <a:ext uri="{FF2B5EF4-FFF2-40B4-BE49-F238E27FC236}">
              <a16:creationId xmlns:a16="http://schemas.microsoft.com/office/drawing/2014/main" id="{BD78CA89-C6DB-4812-BB43-EF7C36532E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4" name="Text Box 3">
          <a:extLst>
            <a:ext uri="{FF2B5EF4-FFF2-40B4-BE49-F238E27FC236}">
              <a16:creationId xmlns:a16="http://schemas.microsoft.com/office/drawing/2014/main" id="{9150DD66-A02B-468C-8295-5A1F04E9BD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5" name="Text Box 3">
          <a:extLst>
            <a:ext uri="{FF2B5EF4-FFF2-40B4-BE49-F238E27FC236}">
              <a16:creationId xmlns:a16="http://schemas.microsoft.com/office/drawing/2014/main" id="{F7573810-01CE-4109-9FE6-A7E76A2E46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6" name="Text Box 3">
          <a:extLst>
            <a:ext uri="{FF2B5EF4-FFF2-40B4-BE49-F238E27FC236}">
              <a16:creationId xmlns:a16="http://schemas.microsoft.com/office/drawing/2014/main" id="{93887222-01CD-4C1C-B83F-42FBA29260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7" name="Text Box 3">
          <a:extLst>
            <a:ext uri="{FF2B5EF4-FFF2-40B4-BE49-F238E27FC236}">
              <a16:creationId xmlns:a16="http://schemas.microsoft.com/office/drawing/2014/main" id="{01147174-A264-4A01-82D5-78FFFE3BC7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8" name="Text Box 3">
          <a:extLst>
            <a:ext uri="{FF2B5EF4-FFF2-40B4-BE49-F238E27FC236}">
              <a16:creationId xmlns:a16="http://schemas.microsoft.com/office/drawing/2014/main" id="{292E01D6-2D96-4A3F-B253-63EDC5DEE7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69" name="Text Box 3">
          <a:extLst>
            <a:ext uri="{FF2B5EF4-FFF2-40B4-BE49-F238E27FC236}">
              <a16:creationId xmlns:a16="http://schemas.microsoft.com/office/drawing/2014/main" id="{44AF862C-4DAA-4BFA-A0FE-55C0CABDCF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0" name="Text Box 3">
          <a:extLst>
            <a:ext uri="{FF2B5EF4-FFF2-40B4-BE49-F238E27FC236}">
              <a16:creationId xmlns:a16="http://schemas.microsoft.com/office/drawing/2014/main" id="{E2923E8C-6278-49CE-A677-D05790A52D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1" name="Text Box 3">
          <a:extLst>
            <a:ext uri="{FF2B5EF4-FFF2-40B4-BE49-F238E27FC236}">
              <a16:creationId xmlns:a16="http://schemas.microsoft.com/office/drawing/2014/main" id="{3DA576C5-A666-45D9-8D4D-8B81BAC3A1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2" name="Text Box 3">
          <a:extLst>
            <a:ext uri="{FF2B5EF4-FFF2-40B4-BE49-F238E27FC236}">
              <a16:creationId xmlns:a16="http://schemas.microsoft.com/office/drawing/2014/main" id="{167FB216-F35B-4418-92A8-06ACB9F72C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3" name="Text Box 3">
          <a:extLst>
            <a:ext uri="{FF2B5EF4-FFF2-40B4-BE49-F238E27FC236}">
              <a16:creationId xmlns:a16="http://schemas.microsoft.com/office/drawing/2014/main" id="{9A6EAB72-5176-4E3C-A4D8-301E647B70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4" name="Text Box 3">
          <a:extLst>
            <a:ext uri="{FF2B5EF4-FFF2-40B4-BE49-F238E27FC236}">
              <a16:creationId xmlns:a16="http://schemas.microsoft.com/office/drawing/2014/main" id="{979F4A96-2469-4DEE-B1EA-F5079B7220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5" name="Text Box 3">
          <a:extLst>
            <a:ext uri="{FF2B5EF4-FFF2-40B4-BE49-F238E27FC236}">
              <a16:creationId xmlns:a16="http://schemas.microsoft.com/office/drawing/2014/main" id="{8AB19EC1-A897-4847-AD48-42C70E729E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6" name="Text Box 3">
          <a:extLst>
            <a:ext uri="{FF2B5EF4-FFF2-40B4-BE49-F238E27FC236}">
              <a16:creationId xmlns:a16="http://schemas.microsoft.com/office/drawing/2014/main" id="{27AE0AA8-407A-4977-AB54-2F86AD4981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7" name="Text Box 3">
          <a:extLst>
            <a:ext uri="{FF2B5EF4-FFF2-40B4-BE49-F238E27FC236}">
              <a16:creationId xmlns:a16="http://schemas.microsoft.com/office/drawing/2014/main" id="{0AE74C98-1D99-4CF6-9FF0-685437BFC4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8" name="Text Box 3">
          <a:extLst>
            <a:ext uri="{FF2B5EF4-FFF2-40B4-BE49-F238E27FC236}">
              <a16:creationId xmlns:a16="http://schemas.microsoft.com/office/drawing/2014/main" id="{6C2AC5C4-0A98-4FF6-87AE-A571EC76A6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79" name="Text Box 3">
          <a:extLst>
            <a:ext uri="{FF2B5EF4-FFF2-40B4-BE49-F238E27FC236}">
              <a16:creationId xmlns:a16="http://schemas.microsoft.com/office/drawing/2014/main" id="{DA93E7C0-DF64-47F7-BD01-FF3E153953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0" name="Text Box 3">
          <a:extLst>
            <a:ext uri="{FF2B5EF4-FFF2-40B4-BE49-F238E27FC236}">
              <a16:creationId xmlns:a16="http://schemas.microsoft.com/office/drawing/2014/main" id="{C1A804FB-524E-40EB-8FC6-47557B6108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1" name="Text Box 3">
          <a:extLst>
            <a:ext uri="{FF2B5EF4-FFF2-40B4-BE49-F238E27FC236}">
              <a16:creationId xmlns:a16="http://schemas.microsoft.com/office/drawing/2014/main" id="{4D0B2FC3-7869-408D-A850-0E857A15FD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2" name="Text Box 3">
          <a:extLst>
            <a:ext uri="{FF2B5EF4-FFF2-40B4-BE49-F238E27FC236}">
              <a16:creationId xmlns:a16="http://schemas.microsoft.com/office/drawing/2014/main" id="{7903D0CE-344F-4452-B1E6-9DB5DBDA52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3" name="Text Box 3">
          <a:extLst>
            <a:ext uri="{FF2B5EF4-FFF2-40B4-BE49-F238E27FC236}">
              <a16:creationId xmlns:a16="http://schemas.microsoft.com/office/drawing/2014/main" id="{11773AE9-AC7D-4A55-B47C-C06CCCF6CC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4" name="Text Box 3">
          <a:extLst>
            <a:ext uri="{FF2B5EF4-FFF2-40B4-BE49-F238E27FC236}">
              <a16:creationId xmlns:a16="http://schemas.microsoft.com/office/drawing/2014/main" id="{19A72E55-5740-4D93-9205-233D7C3015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5" name="Text Box 3">
          <a:extLst>
            <a:ext uri="{FF2B5EF4-FFF2-40B4-BE49-F238E27FC236}">
              <a16:creationId xmlns:a16="http://schemas.microsoft.com/office/drawing/2014/main" id="{A1583416-BCDB-4E32-97C6-A2EF8B0FBB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6" name="Text Box 3">
          <a:extLst>
            <a:ext uri="{FF2B5EF4-FFF2-40B4-BE49-F238E27FC236}">
              <a16:creationId xmlns:a16="http://schemas.microsoft.com/office/drawing/2014/main" id="{34A569BA-7DF7-4F03-9E1B-6433157D48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7" name="Text Box 3">
          <a:extLst>
            <a:ext uri="{FF2B5EF4-FFF2-40B4-BE49-F238E27FC236}">
              <a16:creationId xmlns:a16="http://schemas.microsoft.com/office/drawing/2014/main" id="{FBFE12E1-B576-4B16-BAC9-A05289A9A6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8" name="Text Box 3">
          <a:extLst>
            <a:ext uri="{FF2B5EF4-FFF2-40B4-BE49-F238E27FC236}">
              <a16:creationId xmlns:a16="http://schemas.microsoft.com/office/drawing/2014/main" id="{D8C0D40C-F709-435F-A8AB-339AC304B2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89" name="Text Box 3">
          <a:extLst>
            <a:ext uri="{FF2B5EF4-FFF2-40B4-BE49-F238E27FC236}">
              <a16:creationId xmlns:a16="http://schemas.microsoft.com/office/drawing/2014/main" id="{954960FA-6007-4432-98F5-AA9C7ABB69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0" name="Text Box 3">
          <a:extLst>
            <a:ext uri="{FF2B5EF4-FFF2-40B4-BE49-F238E27FC236}">
              <a16:creationId xmlns:a16="http://schemas.microsoft.com/office/drawing/2014/main" id="{1FB624AF-B873-445F-B012-6A6AF1D55B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1" name="Text Box 3">
          <a:extLst>
            <a:ext uri="{FF2B5EF4-FFF2-40B4-BE49-F238E27FC236}">
              <a16:creationId xmlns:a16="http://schemas.microsoft.com/office/drawing/2014/main" id="{BC1A365A-CF87-441B-B8B9-17E8587F06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2" name="Text Box 3">
          <a:extLst>
            <a:ext uri="{FF2B5EF4-FFF2-40B4-BE49-F238E27FC236}">
              <a16:creationId xmlns:a16="http://schemas.microsoft.com/office/drawing/2014/main" id="{BB11CDD0-E859-4617-86D9-16AE93CF64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3" name="Text Box 3">
          <a:extLst>
            <a:ext uri="{FF2B5EF4-FFF2-40B4-BE49-F238E27FC236}">
              <a16:creationId xmlns:a16="http://schemas.microsoft.com/office/drawing/2014/main" id="{8560BBAA-DCF8-46C4-A558-FEDEBCF668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4" name="Text Box 3">
          <a:extLst>
            <a:ext uri="{FF2B5EF4-FFF2-40B4-BE49-F238E27FC236}">
              <a16:creationId xmlns:a16="http://schemas.microsoft.com/office/drawing/2014/main" id="{26B70BB4-6099-4E7F-BFA7-20A6702982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5" name="Text Box 3">
          <a:extLst>
            <a:ext uri="{FF2B5EF4-FFF2-40B4-BE49-F238E27FC236}">
              <a16:creationId xmlns:a16="http://schemas.microsoft.com/office/drawing/2014/main" id="{BB61EA7B-3A7A-42C8-B224-1965A4D880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6" name="Text Box 3">
          <a:extLst>
            <a:ext uri="{FF2B5EF4-FFF2-40B4-BE49-F238E27FC236}">
              <a16:creationId xmlns:a16="http://schemas.microsoft.com/office/drawing/2014/main" id="{62928B8E-4700-4D50-84D4-6E9B822C6C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7" name="Text Box 3">
          <a:extLst>
            <a:ext uri="{FF2B5EF4-FFF2-40B4-BE49-F238E27FC236}">
              <a16:creationId xmlns:a16="http://schemas.microsoft.com/office/drawing/2014/main" id="{CB32837D-BB6D-4572-9B20-2D12BA5321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8" name="Text Box 3">
          <a:extLst>
            <a:ext uri="{FF2B5EF4-FFF2-40B4-BE49-F238E27FC236}">
              <a16:creationId xmlns:a16="http://schemas.microsoft.com/office/drawing/2014/main" id="{2036FDC2-17B4-44CF-861D-CBC68E430A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3999" name="Text Box 3">
          <a:extLst>
            <a:ext uri="{FF2B5EF4-FFF2-40B4-BE49-F238E27FC236}">
              <a16:creationId xmlns:a16="http://schemas.microsoft.com/office/drawing/2014/main" id="{93DA1BC9-58FA-41A7-942C-8855B62973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0" name="Text Box 3">
          <a:extLst>
            <a:ext uri="{FF2B5EF4-FFF2-40B4-BE49-F238E27FC236}">
              <a16:creationId xmlns:a16="http://schemas.microsoft.com/office/drawing/2014/main" id="{85EE08D8-F30C-4DBB-918B-52B52C6447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1" name="Text Box 3">
          <a:extLst>
            <a:ext uri="{FF2B5EF4-FFF2-40B4-BE49-F238E27FC236}">
              <a16:creationId xmlns:a16="http://schemas.microsoft.com/office/drawing/2014/main" id="{57B4352B-6117-492E-A75E-7CD07BEFBB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2" name="Text Box 3">
          <a:extLst>
            <a:ext uri="{FF2B5EF4-FFF2-40B4-BE49-F238E27FC236}">
              <a16:creationId xmlns:a16="http://schemas.microsoft.com/office/drawing/2014/main" id="{80333CE9-993B-44B9-9495-C355E08883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3" name="Text Box 3">
          <a:extLst>
            <a:ext uri="{FF2B5EF4-FFF2-40B4-BE49-F238E27FC236}">
              <a16:creationId xmlns:a16="http://schemas.microsoft.com/office/drawing/2014/main" id="{2A6196F6-9C99-4A99-BF93-4BEFEE23E4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4" name="Text Box 3">
          <a:extLst>
            <a:ext uri="{FF2B5EF4-FFF2-40B4-BE49-F238E27FC236}">
              <a16:creationId xmlns:a16="http://schemas.microsoft.com/office/drawing/2014/main" id="{4513CEF9-1E00-4BBC-B28D-03BA1E00E4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5" name="Text Box 3">
          <a:extLst>
            <a:ext uri="{FF2B5EF4-FFF2-40B4-BE49-F238E27FC236}">
              <a16:creationId xmlns:a16="http://schemas.microsoft.com/office/drawing/2014/main" id="{BCDEB7BE-D74F-427F-A82E-1AEB4A1404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6" name="Text Box 3">
          <a:extLst>
            <a:ext uri="{FF2B5EF4-FFF2-40B4-BE49-F238E27FC236}">
              <a16:creationId xmlns:a16="http://schemas.microsoft.com/office/drawing/2014/main" id="{77D0FA39-51EE-48FA-A450-C298DE9880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7" name="Text Box 3">
          <a:extLst>
            <a:ext uri="{FF2B5EF4-FFF2-40B4-BE49-F238E27FC236}">
              <a16:creationId xmlns:a16="http://schemas.microsoft.com/office/drawing/2014/main" id="{815CC813-CA19-4C3A-8E71-AC86DA35CB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8" name="Text Box 3">
          <a:extLst>
            <a:ext uri="{FF2B5EF4-FFF2-40B4-BE49-F238E27FC236}">
              <a16:creationId xmlns:a16="http://schemas.microsoft.com/office/drawing/2014/main" id="{04212A26-4CF2-4260-9664-40B8B42393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09" name="Text Box 3">
          <a:extLst>
            <a:ext uri="{FF2B5EF4-FFF2-40B4-BE49-F238E27FC236}">
              <a16:creationId xmlns:a16="http://schemas.microsoft.com/office/drawing/2014/main" id="{210E6587-2D71-472B-97DC-050F3B7616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0" name="Text Box 3">
          <a:extLst>
            <a:ext uri="{FF2B5EF4-FFF2-40B4-BE49-F238E27FC236}">
              <a16:creationId xmlns:a16="http://schemas.microsoft.com/office/drawing/2014/main" id="{9E008C17-B806-4016-AC0F-0E05595EFB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1" name="Text Box 3">
          <a:extLst>
            <a:ext uri="{FF2B5EF4-FFF2-40B4-BE49-F238E27FC236}">
              <a16:creationId xmlns:a16="http://schemas.microsoft.com/office/drawing/2014/main" id="{F8BB175D-C3B1-43A1-8BB2-175C471B81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2" name="Text Box 3">
          <a:extLst>
            <a:ext uri="{FF2B5EF4-FFF2-40B4-BE49-F238E27FC236}">
              <a16:creationId xmlns:a16="http://schemas.microsoft.com/office/drawing/2014/main" id="{92AB8A3C-C188-4E38-80D2-7FEC30037E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3" name="Text Box 3">
          <a:extLst>
            <a:ext uri="{FF2B5EF4-FFF2-40B4-BE49-F238E27FC236}">
              <a16:creationId xmlns:a16="http://schemas.microsoft.com/office/drawing/2014/main" id="{31C4224E-F835-4724-8041-7A188CE1F7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4" name="Text Box 3">
          <a:extLst>
            <a:ext uri="{FF2B5EF4-FFF2-40B4-BE49-F238E27FC236}">
              <a16:creationId xmlns:a16="http://schemas.microsoft.com/office/drawing/2014/main" id="{D5AE5A83-33CB-4EB4-A9BD-A55D6EFDBC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5" name="Text Box 3">
          <a:extLst>
            <a:ext uri="{FF2B5EF4-FFF2-40B4-BE49-F238E27FC236}">
              <a16:creationId xmlns:a16="http://schemas.microsoft.com/office/drawing/2014/main" id="{37AA9FAF-0A4B-4212-9F40-1B900CFFF3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6" name="Text Box 3">
          <a:extLst>
            <a:ext uri="{FF2B5EF4-FFF2-40B4-BE49-F238E27FC236}">
              <a16:creationId xmlns:a16="http://schemas.microsoft.com/office/drawing/2014/main" id="{6797E6AD-0C62-4060-A0DA-69D9DE14AD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7" name="Text Box 3">
          <a:extLst>
            <a:ext uri="{FF2B5EF4-FFF2-40B4-BE49-F238E27FC236}">
              <a16:creationId xmlns:a16="http://schemas.microsoft.com/office/drawing/2014/main" id="{E7F2FB0A-2FB8-4762-A17F-503CC86A34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8" name="Text Box 3">
          <a:extLst>
            <a:ext uri="{FF2B5EF4-FFF2-40B4-BE49-F238E27FC236}">
              <a16:creationId xmlns:a16="http://schemas.microsoft.com/office/drawing/2014/main" id="{0CB78CAC-3937-43BB-A6FA-CF1522CED2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19" name="Text Box 3">
          <a:extLst>
            <a:ext uri="{FF2B5EF4-FFF2-40B4-BE49-F238E27FC236}">
              <a16:creationId xmlns:a16="http://schemas.microsoft.com/office/drawing/2014/main" id="{E1F10EE6-7466-4B58-A1E0-22E6F3BE70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0" name="Text Box 3">
          <a:extLst>
            <a:ext uri="{FF2B5EF4-FFF2-40B4-BE49-F238E27FC236}">
              <a16:creationId xmlns:a16="http://schemas.microsoft.com/office/drawing/2014/main" id="{8D73FC03-CA37-44B3-BF39-D1DD8428B5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1" name="Text Box 3">
          <a:extLst>
            <a:ext uri="{FF2B5EF4-FFF2-40B4-BE49-F238E27FC236}">
              <a16:creationId xmlns:a16="http://schemas.microsoft.com/office/drawing/2014/main" id="{2D4F31FB-68E9-48BB-B013-E83D4AFD60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2" name="Text Box 3">
          <a:extLst>
            <a:ext uri="{FF2B5EF4-FFF2-40B4-BE49-F238E27FC236}">
              <a16:creationId xmlns:a16="http://schemas.microsoft.com/office/drawing/2014/main" id="{3CE632D0-22FD-492C-B409-E7E3B81BDD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3" name="Text Box 3">
          <a:extLst>
            <a:ext uri="{FF2B5EF4-FFF2-40B4-BE49-F238E27FC236}">
              <a16:creationId xmlns:a16="http://schemas.microsoft.com/office/drawing/2014/main" id="{EF4F6F28-BFAE-4803-B220-A1D19C27DE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4" name="Text Box 3">
          <a:extLst>
            <a:ext uri="{FF2B5EF4-FFF2-40B4-BE49-F238E27FC236}">
              <a16:creationId xmlns:a16="http://schemas.microsoft.com/office/drawing/2014/main" id="{8F033B02-2670-4E9B-96A0-A157CB66E3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5" name="Text Box 3">
          <a:extLst>
            <a:ext uri="{FF2B5EF4-FFF2-40B4-BE49-F238E27FC236}">
              <a16:creationId xmlns:a16="http://schemas.microsoft.com/office/drawing/2014/main" id="{54A24E1D-4B08-4EBD-AEFE-6A23BEB344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6" name="Text Box 3">
          <a:extLst>
            <a:ext uri="{FF2B5EF4-FFF2-40B4-BE49-F238E27FC236}">
              <a16:creationId xmlns:a16="http://schemas.microsoft.com/office/drawing/2014/main" id="{0307F9E8-6A8A-4B49-A0F4-47E6C6518D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7" name="Text Box 3">
          <a:extLst>
            <a:ext uri="{FF2B5EF4-FFF2-40B4-BE49-F238E27FC236}">
              <a16:creationId xmlns:a16="http://schemas.microsoft.com/office/drawing/2014/main" id="{9AD3F9FE-C2B6-4042-94F1-65186E047C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8" name="Text Box 3">
          <a:extLst>
            <a:ext uri="{FF2B5EF4-FFF2-40B4-BE49-F238E27FC236}">
              <a16:creationId xmlns:a16="http://schemas.microsoft.com/office/drawing/2014/main" id="{D0A2D3BC-6CBB-402D-AE4C-93D99AF571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29" name="Text Box 3">
          <a:extLst>
            <a:ext uri="{FF2B5EF4-FFF2-40B4-BE49-F238E27FC236}">
              <a16:creationId xmlns:a16="http://schemas.microsoft.com/office/drawing/2014/main" id="{ADAEB872-0B1E-4E19-A125-7FF62587C0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0" name="Text Box 3">
          <a:extLst>
            <a:ext uri="{FF2B5EF4-FFF2-40B4-BE49-F238E27FC236}">
              <a16:creationId xmlns:a16="http://schemas.microsoft.com/office/drawing/2014/main" id="{E6F21C58-7CC2-4CB0-A818-C415AF82DD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1" name="Text Box 3">
          <a:extLst>
            <a:ext uri="{FF2B5EF4-FFF2-40B4-BE49-F238E27FC236}">
              <a16:creationId xmlns:a16="http://schemas.microsoft.com/office/drawing/2014/main" id="{1B8C1754-A9D1-487D-A7B0-493B45972D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2" name="Text Box 3">
          <a:extLst>
            <a:ext uri="{FF2B5EF4-FFF2-40B4-BE49-F238E27FC236}">
              <a16:creationId xmlns:a16="http://schemas.microsoft.com/office/drawing/2014/main" id="{B9E98BE5-CF13-4FF7-8B63-6CDB92B4EA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3" name="Text Box 3">
          <a:extLst>
            <a:ext uri="{FF2B5EF4-FFF2-40B4-BE49-F238E27FC236}">
              <a16:creationId xmlns:a16="http://schemas.microsoft.com/office/drawing/2014/main" id="{DB26B334-1888-46BB-BB10-8A15844ABF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4" name="Text Box 3">
          <a:extLst>
            <a:ext uri="{FF2B5EF4-FFF2-40B4-BE49-F238E27FC236}">
              <a16:creationId xmlns:a16="http://schemas.microsoft.com/office/drawing/2014/main" id="{04A86BCC-C3E4-4AFC-A5F7-A9D083CA04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5" name="Text Box 3">
          <a:extLst>
            <a:ext uri="{FF2B5EF4-FFF2-40B4-BE49-F238E27FC236}">
              <a16:creationId xmlns:a16="http://schemas.microsoft.com/office/drawing/2014/main" id="{9D661884-272A-4C5E-BFA6-01A8F71A40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6" name="Text Box 3">
          <a:extLst>
            <a:ext uri="{FF2B5EF4-FFF2-40B4-BE49-F238E27FC236}">
              <a16:creationId xmlns:a16="http://schemas.microsoft.com/office/drawing/2014/main" id="{B5466B20-9417-4728-AEF8-4B36BCAC58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7" name="Text Box 3">
          <a:extLst>
            <a:ext uri="{FF2B5EF4-FFF2-40B4-BE49-F238E27FC236}">
              <a16:creationId xmlns:a16="http://schemas.microsoft.com/office/drawing/2014/main" id="{F5BF7774-1D5A-42E1-A03C-DC74C2D346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8" name="Text Box 3">
          <a:extLst>
            <a:ext uri="{FF2B5EF4-FFF2-40B4-BE49-F238E27FC236}">
              <a16:creationId xmlns:a16="http://schemas.microsoft.com/office/drawing/2014/main" id="{43F2372C-E263-4F9B-9CE7-35D709D2A4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39" name="Text Box 3">
          <a:extLst>
            <a:ext uri="{FF2B5EF4-FFF2-40B4-BE49-F238E27FC236}">
              <a16:creationId xmlns:a16="http://schemas.microsoft.com/office/drawing/2014/main" id="{637662A1-4007-42E0-B120-F9164D366C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0" name="Text Box 3">
          <a:extLst>
            <a:ext uri="{FF2B5EF4-FFF2-40B4-BE49-F238E27FC236}">
              <a16:creationId xmlns:a16="http://schemas.microsoft.com/office/drawing/2014/main" id="{21DA6BC5-2F19-4611-8805-9F8F20B259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1" name="Text Box 3">
          <a:extLst>
            <a:ext uri="{FF2B5EF4-FFF2-40B4-BE49-F238E27FC236}">
              <a16:creationId xmlns:a16="http://schemas.microsoft.com/office/drawing/2014/main" id="{98330FB2-8386-43BD-8C26-1736804DED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2" name="Text Box 3">
          <a:extLst>
            <a:ext uri="{FF2B5EF4-FFF2-40B4-BE49-F238E27FC236}">
              <a16:creationId xmlns:a16="http://schemas.microsoft.com/office/drawing/2014/main" id="{E82EE28D-2382-4E37-B751-85ED71D7E4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3" name="Text Box 3">
          <a:extLst>
            <a:ext uri="{FF2B5EF4-FFF2-40B4-BE49-F238E27FC236}">
              <a16:creationId xmlns:a16="http://schemas.microsoft.com/office/drawing/2014/main" id="{ACCE0436-7818-437D-B7EB-4812D3A71B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4" name="Text Box 3">
          <a:extLst>
            <a:ext uri="{FF2B5EF4-FFF2-40B4-BE49-F238E27FC236}">
              <a16:creationId xmlns:a16="http://schemas.microsoft.com/office/drawing/2014/main" id="{677B34BA-9084-4138-9C5F-AA4325B7A6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5" name="Text Box 3">
          <a:extLst>
            <a:ext uri="{FF2B5EF4-FFF2-40B4-BE49-F238E27FC236}">
              <a16:creationId xmlns:a16="http://schemas.microsoft.com/office/drawing/2014/main" id="{46D0FCBB-A8A6-4026-A2B8-B5863BE462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6" name="Text Box 3">
          <a:extLst>
            <a:ext uri="{FF2B5EF4-FFF2-40B4-BE49-F238E27FC236}">
              <a16:creationId xmlns:a16="http://schemas.microsoft.com/office/drawing/2014/main" id="{A97A5733-730A-44BD-8D4E-57F62B05D1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7" name="Text Box 3">
          <a:extLst>
            <a:ext uri="{FF2B5EF4-FFF2-40B4-BE49-F238E27FC236}">
              <a16:creationId xmlns:a16="http://schemas.microsoft.com/office/drawing/2014/main" id="{332DBB0E-702D-4A57-BB3C-4A06A3EE18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8" name="Text Box 3">
          <a:extLst>
            <a:ext uri="{FF2B5EF4-FFF2-40B4-BE49-F238E27FC236}">
              <a16:creationId xmlns:a16="http://schemas.microsoft.com/office/drawing/2014/main" id="{1E98DE80-6A03-4ACD-BB1E-7DFB6DBA65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49" name="Text Box 3">
          <a:extLst>
            <a:ext uri="{FF2B5EF4-FFF2-40B4-BE49-F238E27FC236}">
              <a16:creationId xmlns:a16="http://schemas.microsoft.com/office/drawing/2014/main" id="{8D67DC1C-2C94-480E-8C10-31213986B7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0" name="Text Box 3">
          <a:extLst>
            <a:ext uri="{FF2B5EF4-FFF2-40B4-BE49-F238E27FC236}">
              <a16:creationId xmlns:a16="http://schemas.microsoft.com/office/drawing/2014/main" id="{9653BAA0-DA5E-4BBD-AF17-3DAC61F215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1" name="Text Box 3">
          <a:extLst>
            <a:ext uri="{FF2B5EF4-FFF2-40B4-BE49-F238E27FC236}">
              <a16:creationId xmlns:a16="http://schemas.microsoft.com/office/drawing/2014/main" id="{DF5D4C6E-4769-4289-A3B8-B3934A21A1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2" name="Text Box 3">
          <a:extLst>
            <a:ext uri="{FF2B5EF4-FFF2-40B4-BE49-F238E27FC236}">
              <a16:creationId xmlns:a16="http://schemas.microsoft.com/office/drawing/2014/main" id="{5CDD3DD3-5569-463B-8B84-78F46C252C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3" name="Text Box 3">
          <a:extLst>
            <a:ext uri="{FF2B5EF4-FFF2-40B4-BE49-F238E27FC236}">
              <a16:creationId xmlns:a16="http://schemas.microsoft.com/office/drawing/2014/main" id="{D414148E-7F63-4847-921A-A9C6A34EF9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4" name="Text Box 3">
          <a:extLst>
            <a:ext uri="{FF2B5EF4-FFF2-40B4-BE49-F238E27FC236}">
              <a16:creationId xmlns:a16="http://schemas.microsoft.com/office/drawing/2014/main" id="{0C74B08D-C078-4117-B916-384C0EDED1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5" name="Text Box 3">
          <a:extLst>
            <a:ext uri="{FF2B5EF4-FFF2-40B4-BE49-F238E27FC236}">
              <a16:creationId xmlns:a16="http://schemas.microsoft.com/office/drawing/2014/main" id="{AEFCD9A4-1D3D-4FF3-ABAC-58C1377046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6" name="Text Box 3">
          <a:extLst>
            <a:ext uri="{FF2B5EF4-FFF2-40B4-BE49-F238E27FC236}">
              <a16:creationId xmlns:a16="http://schemas.microsoft.com/office/drawing/2014/main" id="{A26962BC-C243-45E1-959A-4B7C472BD4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7" name="Text Box 3">
          <a:extLst>
            <a:ext uri="{FF2B5EF4-FFF2-40B4-BE49-F238E27FC236}">
              <a16:creationId xmlns:a16="http://schemas.microsoft.com/office/drawing/2014/main" id="{F588543E-0892-40B1-A492-EFAB8851C9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8" name="Text Box 3">
          <a:extLst>
            <a:ext uri="{FF2B5EF4-FFF2-40B4-BE49-F238E27FC236}">
              <a16:creationId xmlns:a16="http://schemas.microsoft.com/office/drawing/2014/main" id="{18A8DB8C-0122-4707-BD2A-3F874D0091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59" name="Text Box 3">
          <a:extLst>
            <a:ext uri="{FF2B5EF4-FFF2-40B4-BE49-F238E27FC236}">
              <a16:creationId xmlns:a16="http://schemas.microsoft.com/office/drawing/2014/main" id="{597BE3B7-0B8E-4463-BBF3-462AE9D3D7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0" name="Text Box 3">
          <a:extLst>
            <a:ext uri="{FF2B5EF4-FFF2-40B4-BE49-F238E27FC236}">
              <a16:creationId xmlns:a16="http://schemas.microsoft.com/office/drawing/2014/main" id="{C3C79F2F-1C40-4A98-A64E-B916367B58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1" name="Text Box 3">
          <a:extLst>
            <a:ext uri="{FF2B5EF4-FFF2-40B4-BE49-F238E27FC236}">
              <a16:creationId xmlns:a16="http://schemas.microsoft.com/office/drawing/2014/main" id="{D5E30A24-890D-425A-B916-F5E772EC19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2" name="Text Box 3">
          <a:extLst>
            <a:ext uri="{FF2B5EF4-FFF2-40B4-BE49-F238E27FC236}">
              <a16:creationId xmlns:a16="http://schemas.microsoft.com/office/drawing/2014/main" id="{12F60449-8468-47BE-855D-EA5EC44D4B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3" name="Text Box 3">
          <a:extLst>
            <a:ext uri="{FF2B5EF4-FFF2-40B4-BE49-F238E27FC236}">
              <a16:creationId xmlns:a16="http://schemas.microsoft.com/office/drawing/2014/main" id="{030E872F-CFFD-4030-BBC0-81D2D5189D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4" name="Text Box 3">
          <a:extLst>
            <a:ext uri="{FF2B5EF4-FFF2-40B4-BE49-F238E27FC236}">
              <a16:creationId xmlns:a16="http://schemas.microsoft.com/office/drawing/2014/main" id="{8CF2A3A5-4BFA-48F4-8708-BC36C68DC3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5" name="Text Box 3">
          <a:extLst>
            <a:ext uri="{FF2B5EF4-FFF2-40B4-BE49-F238E27FC236}">
              <a16:creationId xmlns:a16="http://schemas.microsoft.com/office/drawing/2014/main" id="{C6B289EB-A5BA-41B6-B935-0C9C82EB6F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6" name="Text Box 3">
          <a:extLst>
            <a:ext uri="{FF2B5EF4-FFF2-40B4-BE49-F238E27FC236}">
              <a16:creationId xmlns:a16="http://schemas.microsoft.com/office/drawing/2014/main" id="{1911399C-FD84-4B56-9CF4-9ACF6C2F20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7" name="Text Box 3">
          <a:extLst>
            <a:ext uri="{FF2B5EF4-FFF2-40B4-BE49-F238E27FC236}">
              <a16:creationId xmlns:a16="http://schemas.microsoft.com/office/drawing/2014/main" id="{1F57D657-B8AA-49A4-A1E2-AA537FCE9B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8" name="Text Box 3">
          <a:extLst>
            <a:ext uri="{FF2B5EF4-FFF2-40B4-BE49-F238E27FC236}">
              <a16:creationId xmlns:a16="http://schemas.microsoft.com/office/drawing/2014/main" id="{01E83F1E-6DE3-4E4D-854B-8E3C6143AE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69" name="Text Box 3">
          <a:extLst>
            <a:ext uri="{FF2B5EF4-FFF2-40B4-BE49-F238E27FC236}">
              <a16:creationId xmlns:a16="http://schemas.microsoft.com/office/drawing/2014/main" id="{19818900-6483-47A7-B75A-CAF06ADDF4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0" name="Text Box 3">
          <a:extLst>
            <a:ext uri="{FF2B5EF4-FFF2-40B4-BE49-F238E27FC236}">
              <a16:creationId xmlns:a16="http://schemas.microsoft.com/office/drawing/2014/main" id="{4E27D8DA-C945-4839-B491-ED7BA17BAE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1" name="Text Box 3">
          <a:extLst>
            <a:ext uri="{FF2B5EF4-FFF2-40B4-BE49-F238E27FC236}">
              <a16:creationId xmlns:a16="http://schemas.microsoft.com/office/drawing/2014/main" id="{58CF215B-2B47-4BD6-BE0C-25AD01D644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2" name="Text Box 3">
          <a:extLst>
            <a:ext uri="{FF2B5EF4-FFF2-40B4-BE49-F238E27FC236}">
              <a16:creationId xmlns:a16="http://schemas.microsoft.com/office/drawing/2014/main" id="{B92F2886-8530-49E0-A5FC-4BB57A8277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3" name="Text Box 3">
          <a:extLst>
            <a:ext uri="{FF2B5EF4-FFF2-40B4-BE49-F238E27FC236}">
              <a16:creationId xmlns:a16="http://schemas.microsoft.com/office/drawing/2014/main" id="{0573A818-9FED-4276-8A58-DC7C5D6C10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4" name="Text Box 3">
          <a:extLst>
            <a:ext uri="{FF2B5EF4-FFF2-40B4-BE49-F238E27FC236}">
              <a16:creationId xmlns:a16="http://schemas.microsoft.com/office/drawing/2014/main" id="{929A0F65-02D4-4518-AC55-774305682D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5" name="Text Box 3">
          <a:extLst>
            <a:ext uri="{FF2B5EF4-FFF2-40B4-BE49-F238E27FC236}">
              <a16:creationId xmlns:a16="http://schemas.microsoft.com/office/drawing/2014/main" id="{E0752EA2-3D2C-4801-A56A-6BCE9ED176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6" name="Text Box 3">
          <a:extLst>
            <a:ext uri="{FF2B5EF4-FFF2-40B4-BE49-F238E27FC236}">
              <a16:creationId xmlns:a16="http://schemas.microsoft.com/office/drawing/2014/main" id="{61CD2913-5948-43EA-B7C3-E401D372DA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7" name="Text Box 3">
          <a:extLst>
            <a:ext uri="{FF2B5EF4-FFF2-40B4-BE49-F238E27FC236}">
              <a16:creationId xmlns:a16="http://schemas.microsoft.com/office/drawing/2014/main" id="{A946E7E5-0994-4C7E-82CC-9C05E28CC3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8" name="Text Box 3">
          <a:extLst>
            <a:ext uri="{FF2B5EF4-FFF2-40B4-BE49-F238E27FC236}">
              <a16:creationId xmlns:a16="http://schemas.microsoft.com/office/drawing/2014/main" id="{922B7565-B8BF-4A10-9C17-0E54429BF2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79" name="Text Box 3">
          <a:extLst>
            <a:ext uri="{FF2B5EF4-FFF2-40B4-BE49-F238E27FC236}">
              <a16:creationId xmlns:a16="http://schemas.microsoft.com/office/drawing/2014/main" id="{FC5A70D3-1C19-4788-8956-E3EFEA47F9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0" name="Text Box 3">
          <a:extLst>
            <a:ext uri="{FF2B5EF4-FFF2-40B4-BE49-F238E27FC236}">
              <a16:creationId xmlns:a16="http://schemas.microsoft.com/office/drawing/2014/main" id="{CE5228E7-7109-4084-91B5-7B42D39575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1" name="Text Box 3">
          <a:extLst>
            <a:ext uri="{FF2B5EF4-FFF2-40B4-BE49-F238E27FC236}">
              <a16:creationId xmlns:a16="http://schemas.microsoft.com/office/drawing/2014/main" id="{B75EA89E-2FA5-4866-AFC7-1053564850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2" name="Text Box 3">
          <a:extLst>
            <a:ext uri="{FF2B5EF4-FFF2-40B4-BE49-F238E27FC236}">
              <a16:creationId xmlns:a16="http://schemas.microsoft.com/office/drawing/2014/main" id="{48B0A415-5927-41FB-8724-5D5F4AAE59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3" name="Text Box 3">
          <a:extLst>
            <a:ext uri="{FF2B5EF4-FFF2-40B4-BE49-F238E27FC236}">
              <a16:creationId xmlns:a16="http://schemas.microsoft.com/office/drawing/2014/main" id="{AC65A697-FDF6-4135-BAA4-C674B69B52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4" name="Text Box 3">
          <a:extLst>
            <a:ext uri="{FF2B5EF4-FFF2-40B4-BE49-F238E27FC236}">
              <a16:creationId xmlns:a16="http://schemas.microsoft.com/office/drawing/2014/main" id="{84C8B671-7FD6-4948-81BA-B3EA5F413C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5" name="Text Box 3">
          <a:extLst>
            <a:ext uri="{FF2B5EF4-FFF2-40B4-BE49-F238E27FC236}">
              <a16:creationId xmlns:a16="http://schemas.microsoft.com/office/drawing/2014/main" id="{9240313A-DFA5-48C2-BB2E-662C1BA6CF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6" name="Text Box 3">
          <a:extLst>
            <a:ext uri="{FF2B5EF4-FFF2-40B4-BE49-F238E27FC236}">
              <a16:creationId xmlns:a16="http://schemas.microsoft.com/office/drawing/2014/main" id="{1CBD399E-9D39-4476-B4B9-C0062AD12C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7" name="Text Box 3">
          <a:extLst>
            <a:ext uri="{FF2B5EF4-FFF2-40B4-BE49-F238E27FC236}">
              <a16:creationId xmlns:a16="http://schemas.microsoft.com/office/drawing/2014/main" id="{D6E4BB5B-5A7F-4BBE-A4BD-3DDA3EE61A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8" name="Text Box 3">
          <a:extLst>
            <a:ext uri="{FF2B5EF4-FFF2-40B4-BE49-F238E27FC236}">
              <a16:creationId xmlns:a16="http://schemas.microsoft.com/office/drawing/2014/main" id="{E22A12D1-77A5-45AA-884A-88977D5939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89" name="Text Box 3">
          <a:extLst>
            <a:ext uri="{FF2B5EF4-FFF2-40B4-BE49-F238E27FC236}">
              <a16:creationId xmlns:a16="http://schemas.microsoft.com/office/drawing/2014/main" id="{01E95AB2-B4AA-4E0B-856D-E5C3AD781B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0" name="Text Box 3">
          <a:extLst>
            <a:ext uri="{FF2B5EF4-FFF2-40B4-BE49-F238E27FC236}">
              <a16:creationId xmlns:a16="http://schemas.microsoft.com/office/drawing/2014/main" id="{F161DABB-7D35-4A2F-8E68-20084C554F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1" name="Text Box 3">
          <a:extLst>
            <a:ext uri="{FF2B5EF4-FFF2-40B4-BE49-F238E27FC236}">
              <a16:creationId xmlns:a16="http://schemas.microsoft.com/office/drawing/2014/main" id="{3DCD1EE9-C3FA-40CB-8416-08DEB18DBB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2" name="Text Box 3">
          <a:extLst>
            <a:ext uri="{FF2B5EF4-FFF2-40B4-BE49-F238E27FC236}">
              <a16:creationId xmlns:a16="http://schemas.microsoft.com/office/drawing/2014/main" id="{963F4AE6-8A9A-4B9F-B844-7DA9650298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3" name="Text Box 3">
          <a:extLst>
            <a:ext uri="{FF2B5EF4-FFF2-40B4-BE49-F238E27FC236}">
              <a16:creationId xmlns:a16="http://schemas.microsoft.com/office/drawing/2014/main" id="{E6642E44-6450-4A1F-A4DE-5A9BF0B9F8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4" name="Text Box 3">
          <a:extLst>
            <a:ext uri="{FF2B5EF4-FFF2-40B4-BE49-F238E27FC236}">
              <a16:creationId xmlns:a16="http://schemas.microsoft.com/office/drawing/2014/main" id="{B9EF1DD9-B1BD-4966-95E8-06A7EE7D8B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5" name="Text Box 3">
          <a:extLst>
            <a:ext uri="{FF2B5EF4-FFF2-40B4-BE49-F238E27FC236}">
              <a16:creationId xmlns:a16="http://schemas.microsoft.com/office/drawing/2014/main" id="{21B4FF71-2506-4C68-8DB8-310DE51F57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6" name="Text Box 3">
          <a:extLst>
            <a:ext uri="{FF2B5EF4-FFF2-40B4-BE49-F238E27FC236}">
              <a16:creationId xmlns:a16="http://schemas.microsoft.com/office/drawing/2014/main" id="{5564021B-71F5-4367-838F-A4F7C65A8D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7" name="Text Box 3">
          <a:extLst>
            <a:ext uri="{FF2B5EF4-FFF2-40B4-BE49-F238E27FC236}">
              <a16:creationId xmlns:a16="http://schemas.microsoft.com/office/drawing/2014/main" id="{79F0255B-3DED-4488-989A-C9A41D23AE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8" name="Text Box 3">
          <a:extLst>
            <a:ext uri="{FF2B5EF4-FFF2-40B4-BE49-F238E27FC236}">
              <a16:creationId xmlns:a16="http://schemas.microsoft.com/office/drawing/2014/main" id="{54DEE948-3762-4FCD-A732-E30CB64D09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099" name="Text Box 3">
          <a:extLst>
            <a:ext uri="{FF2B5EF4-FFF2-40B4-BE49-F238E27FC236}">
              <a16:creationId xmlns:a16="http://schemas.microsoft.com/office/drawing/2014/main" id="{4382E7B2-FE43-4B99-86AF-054259AEED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0" name="Text Box 3">
          <a:extLst>
            <a:ext uri="{FF2B5EF4-FFF2-40B4-BE49-F238E27FC236}">
              <a16:creationId xmlns:a16="http://schemas.microsoft.com/office/drawing/2014/main" id="{4D328975-30D3-4C93-8A3E-97BAF00A58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1" name="Text Box 3">
          <a:extLst>
            <a:ext uri="{FF2B5EF4-FFF2-40B4-BE49-F238E27FC236}">
              <a16:creationId xmlns:a16="http://schemas.microsoft.com/office/drawing/2014/main" id="{9D0D1248-BF3B-4605-9CAF-2B2E56610C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2" name="Text Box 3">
          <a:extLst>
            <a:ext uri="{FF2B5EF4-FFF2-40B4-BE49-F238E27FC236}">
              <a16:creationId xmlns:a16="http://schemas.microsoft.com/office/drawing/2014/main" id="{D643972A-87A8-46FB-B24A-1817E260F7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3" name="Text Box 3">
          <a:extLst>
            <a:ext uri="{FF2B5EF4-FFF2-40B4-BE49-F238E27FC236}">
              <a16:creationId xmlns:a16="http://schemas.microsoft.com/office/drawing/2014/main" id="{0573774D-3B67-401D-BAEE-29FEBBE5F0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4" name="Text Box 3">
          <a:extLst>
            <a:ext uri="{FF2B5EF4-FFF2-40B4-BE49-F238E27FC236}">
              <a16:creationId xmlns:a16="http://schemas.microsoft.com/office/drawing/2014/main" id="{112C36D9-2FEE-4FC2-B45E-729AA60F90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5" name="Text Box 3">
          <a:extLst>
            <a:ext uri="{FF2B5EF4-FFF2-40B4-BE49-F238E27FC236}">
              <a16:creationId xmlns:a16="http://schemas.microsoft.com/office/drawing/2014/main" id="{97F56BB9-7B0E-447D-8385-948ACC94B9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6" name="Text Box 3">
          <a:extLst>
            <a:ext uri="{FF2B5EF4-FFF2-40B4-BE49-F238E27FC236}">
              <a16:creationId xmlns:a16="http://schemas.microsoft.com/office/drawing/2014/main" id="{3D8F22E5-2EA9-47BD-8911-29B512A03E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7" name="Text Box 3">
          <a:extLst>
            <a:ext uri="{FF2B5EF4-FFF2-40B4-BE49-F238E27FC236}">
              <a16:creationId xmlns:a16="http://schemas.microsoft.com/office/drawing/2014/main" id="{6028FA9C-3953-4159-8988-2A5449E133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8" name="Text Box 3">
          <a:extLst>
            <a:ext uri="{FF2B5EF4-FFF2-40B4-BE49-F238E27FC236}">
              <a16:creationId xmlns:a16="http://schemas.microsoft.com/office/drawing/2014/main" id="{A3B8C90B-9607-4E85-81D8-F4034A95B1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09" name="Text Box 3">
          <a:extLst>
            <a:ext uri="{FF2B5EF4-FFF2-40B4-BE49-F238E27FC236}">
              <a16:creationId xmlns:a16="http://schemas.microsoft.com/office/drawing/2014/main" id="{EB74C252-6D05-454E-9576-5DFF3261F3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0" name="Text Box 3">
          <a:extLst>
            <a:ext uri="{FF2B5EF4-FFF2-40B4-BE49-F238E27FC236}">
              <a16:creationId xmlns:a16="http://schemas.microsoft.com/office/drawing/2014/main" id="{27C15BB8-885D-4C33-81DE-8B287D49EE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1" name="Text Box 3">
          <a:extLst>
            <a:ext uri="{FF2B5EF4-FFF2-40B4-BE49-F238E27FC236}">
              <a16:creationId xmlns:a16="http://schemas.microsoft.com/office/drawing/2014/main" id="{24CBD079-B6EC-4F06-8A57-493C1376D5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2" name="Text Box 3">
          <a:extLst>
            <a:ext uri="{FF2B5EF4-FFF2-40B4-BE49-F238E27FC236}">
              <a16:creationId xmlns:a16="http://schemas.microsoft.com/office/drawing/2014/main" id="{4C753568-D43D-46EA-B571-D347426A56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3" name="Text Box 3">
          <a:extLst>
            <a:ext uri="{FF2B5EF4-FFF2-40B4-BE49-F238E27FC236}">
              <a16:creationId xmlns:a16="http://schemas.microsoft.com/office/drawing/2014/main" id="{077722EF-7F7F-48C3-9B6C-EA0AB7C19E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4" name="Text Box 3">
          <a:extLst>
            <a:ext uri="{FF2B5EF4-FFF2-40B4-BE49-F238E27FC236}">
              <a16:creationId xmlns:a16="http://schemas.microsoft.com/office/drawing/2014/main" id="{EE59BBCC-694A-4938-9630-2C1C6B8E55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5" name="Text Box 3">
          <a:extLst>
            <a:ext uri="{FF2B5EF4-FFF2-40B4-BE49-F238E27FC236}">
              <a16:creationId xmlns:a16="http://schemas.microsoft.com/office/drawing/2014/main" id="{2CAAECEC-1A13-4200-9918-88CD0488C0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6" name="Text Box 3">
          <a:extLst>
            <a:ext uri="{FF2B5EF4-FFF2-40B4-BE49-F238E27FC236}">
              <a16:creationId xmlns:a16="http://schemas.microsoft.com/office/drawing/2014/main" id="{E0B4DF50-6490-4D20-AC2B-BC581B3480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7" name="Text Box 3">
          <a:extLst>
            <a:ext uri="{FF2B5EF4-FFF2-40B4-BE49-F238E27FC236}">
              <a16:creationId xmlns:a16="http://schemas.microsoft.com/office/drawing/2014/main" id="{6870D3DC-DCE6-45C5-A904-8064221482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8" name="Text Box 3">
          <a:extLst>
            <a:ext uri="{FF2B5EF4-FFF2-40B4-BE49-F238E27FC236}">
              <a16:creationId xmlns:a16="http://schemas.microsoft.com/office/drawing/2014/main" id="{C6E6B199-C3CE-4E08-92BF-9967314B63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19" name="Text Box 3">
          <a:extLst>
            <a:ext uri="{FF2B5EF4-FFF2-40B4-BE49-F238E27FC236}">
              <a16:creationId xmlns:a16="http://schemas.microsoft.com/office/drawing/2014/main" id="{FE96C4EA-0442-4D74-B275-09F5526140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0" name="Text Box 3">
          <a:extLst>
            <a:ext uri="{FF2B5EF4-FFF2-40B4-BE49-F238E27FC236}">
              <a16:creationId xmlns:a16="http://schemas.microsoft.com/office/drawing/2014/main" id="{B799D7FD-7079-453B-B737-7B11C94AD2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1" name="Text Box 3">
          <a:extLst>
            <a:ext uri="{FF2B5EF4-FFF2-40B4-BE49-F238E27FC236}">
              <a16:creationId xmlns:a16="http://schemas.microsoft.com/office/drawing/2014/main" id="{832D6352-FD84-4920-A1F9-92FEDFB494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2" name="Text Box 3">
          <a:extLst>
            <a:ext uri="{FF2B5EF4-FFF2-40B4-BE49-F238E27FC236}">
              <a16:creationId xmlns:a16="http://schemas.microsoft.com/office/drawing/2014/main" id="{D2733032-EAA7-4268-B85E-DA1BCF3404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3" name="Text Box 3">
          <a:extLst>
            <a:ext uri="{FF2B5EF4-FFF2-40B4-BE49-F238E27FC236}">
              <a16:creationId xmlns:a16="http://schemas.microsoft.com/office/drawing/2014/main" id="{3FA31509-E061-4A93-A1EB-D39441E281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4" name="Text Box 3">
          <a:extLst>
            <a:ext uri="{FF2B5EF4-FFF2-40B4-BE49-F238E27FC236}">
              <a16:creationId xmlns:a16="http://schemas.microsoft.com/office/drawing/2014/main" id="{0C16F768-1EFD-42B0-8158-959B6A38BD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5" name="Text Box 3">
          <a:extLst>
            <a:ext uri="{FF2B5EF4-FFF2-40B4-BE49-F238E27FC236}">
              <a16:creationId xmlns:a16="http://schemas.microsoft.com/office/drawing/2014/main" id="{B42F4A7C-B86F-4915-B9FC-0ACD49709F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6" name="Text Box 3">
          <a:extLst>
            <a:ext uri="{FF2B5EF4-FFF2-40B4-BE49-F238E27FC236}">
              <a16:creationId xmlns:a16="http://schemas.microsoft.com/office/drawing/2014/main" id="{C651FF59-8354-4881-8A84-B2761107FD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7" name="Text Box 3">
          <a:extLst>
            <a:ext uri="{FF2B5EF4-FFF2-40B4-BE49-F238E27FC236}">
              <a16:creationId xmlns:a16="http://schemas.microsoft.com/office/drawing/2014/main" id="{6863389C-5C32-44A0-B442-F9BCC8FA9E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8" name="Text Box 3">
          <a:extLst>
            <a:ext uri="{FF2B5EF4-FFF2-40B4-BE49-F238E27FC236}">
              <a16:creationId xmlns:a16="http://schemas.microsoft.com/office/drawing/2014/main" id="{18E2FC56-2926-479D-B7FD-DF32EADD9B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29" name="Text Box 3">
          <a:extLst>
            <a:ext uri="{FF2B5EF4-FFF2-40B4-BE49-F238E27FC236}">
              <a16:creationId xmlns:a16="http://schemas.microsoft.com/office/drawing/2014/main" id="{7AF6C287-8342-42F9-A652-74DA10FC01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0" name="Text Box 3">
          <a:extLst>
            <a:ext uri="{FF2B5EF4-FFF2-40B4-BE49-F238E27FC236}">
              <a16:creationId xmlns:a16="http://schemas.microsoft.com/office/drawing/2014/main" id="{397139C9-6689-45DF-AE39-6658187C1B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1" name="Text Box 3">
          <a:extLst>
            <a:ext uri="{FF2B5EF4-FFF2-40B4-BE49-F238E27FC236}">
              <a16:creationId xmlns:a16="http://schemas.microsoft.com/office/drawing/2014/main" id="{5F6EEB30-AABF-4ACC-8F92-8E9DBD29BF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2" name="Text Box 3">
          <a:extLst>
            <a:ext uri="{FF2B5EF4-FFF2-40B4-BE49-F238E27FC236}">
              <a16:creationId xmlns:a16="http://schemas.microsoft.com/office/drawing/2014/main" id="{3A09D805-6E32-43B0-9943-E08CF78736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3" name="Text Box 3">
          <a:extLst>
            <a:ext uri="{FF2B5EF4-FFF2-40B4-BE49-F238E27FC236}">
              <a16:creationId xmlns:a16="http://schemas.microsoft.com/office/drawing/2014/main" id="{9840A0F1-F3DB-4B62-A054-15ECF7A4CC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4" name="Text Box 3">
          <a:extLst>
            <a:ext uri="{FF2B5EF4-FFF2-40B4-BE49-F238E27FC236}">
              <a16:creationId xmlns:a16="http://schemas.microsoft.com/office/drawing/2014/main" id="{A86C9FCE-0F09-4F32-B4CD-B6A5CE0BD3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5" name="Text Box 3">
          <a:extLst>
            <a:ext uri="{FF2B5EF4-FFF2-40B4-BE49-F238E27FC236}">
              <a16:creationId xmlns:a16="http://schemas.microsoft.com/office/drawing/2014/main" id="{CBAD15D1-3705-473A-A5BF-41B7E1E698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6" name="Text Box 3">
          <a:extLst>
            <a:ext uri="{FF2B5EF4-FFF2-40B4-BE49-F238E27FC236}">
              <a16:creationId xmlns:a16="http://schemas.microsoft.com/office/drawing/2014/main" id="{D8443D6E-C7EC-4743-889E-7DC9045929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7" name="Text Box 3">
          <a:extLst>
            <a:ext uri="{FF2B5EF4-FFF2-40B4-BE49-F238E27FC236}">
              <a16:creationId xmlns:a16="http://schemas.microsoft.com/office/drawing/2014/main" id="{06B54410-F859-4CCD-84E6-10D066587A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8" name="Text Box 3">
          <a:extLst>
            <a:ext uri="{FF2B5EF4-FFF2-40B4-BE49-F238E27FC236}">
              <a16:creationId xmlns:a16="http://schemas.microsoft.com/office/drawing/2014/main" id="{EE7F15BD-658F-43D2-BC30-AC821039EA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39" name="Text Box 3">
          <a:extLst>
            <a:ext uri="{FF2B5EF4-FFF2-40B4-BE49-F238E27FC236}">
              <a16:creationId xmlns:a16="http://schemas.microsoft.com/office/drawing/2014/main" id="{F7E14600-1A1A-436A-A231-513346841A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0" name="Text Box 3">
          <a:extLst>
            <a:ext uri="{FF2B5EF4-FFF2-40B4-BE49-F238E27FC236}">
              <a16:creationId xmlns:a16="http://schemas.microsoft.com/office/drawing/2014/main" id="{E2F72F9A-5014-45BC-BF4D-0B2E6212F2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1" name="Text Box 3">
          <a:extLst>
            <a:ext uri="{FF2B5EF4-FFF2-40B4-BE49-F238E27FC236}">
              <a16:creationId xmlns:a16="http://schemas.microsoft.com/office/drawing/2014/main" id="{1BC02524-6594-4424-B134-B5D48CB63F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2" name="Text Box 3">
          <a:extLst>
            <a:ext uri="{FF2B5EF4-FFF2-40B4-BE49-F238E27FC236}">
              <a16:creationId xmlns:a16="http://schemas.microsoft.com/office/drawing/2014/main" id="{4D825A1C-D8FD-47EC-906D-D99483B423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3" name="Text Box 3">
          <a:extLst>
            <a:ext uri="{FF2B5EF4-FFF2-40B4-BE49-F238E27FC236}">
              <a16:creationId xmlns:a16="http://schemas.microsoft.com/office/drawing/2014/main" id="{EE36766F-8B59-4B0B-99CD-E0962AE4AE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4" name="Text Box 3">
          <a:extLst>
            <a:ext uri="{FF2B5EF4-FFF2-40B4-BE49-F238E27FC236}">
              <a16:creationId xmlns:a16="http://schemas.microsoft.com/office/drawing/2014/main" id="{1CDDED5B-B460-4537-AF35-2CB44C17C0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5" name="Text Box 3">
          <a:extLst>
            <a:ext uri="{FF2B5EF4-FFF2-40B4-BE49-F238E27FC236}">
              <a16:creationId xmlns:a16="http://schemas.microsoft.com/office/drawing/2014/main" id="{49B96F04-F6B9-4941-A825-C04AE85E6C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6" name="Text Box 3">
          <a:extLst>
            <a:ext uri="{FF2B5EF4-FFF2-40B4-BE49-F238E27FC236}">
              <a16:creationId xmlns:a16="http://schemas.microsoft.com/office/drawing/2014/main" id="{A106C632-8DEE-4859-B47D-4DEFFDB68E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7" name="Text Box 3">
          <a:extLst>
            <a:ext uri="{FF2B5EF4-FFF2-40B4-BE49-F238E27FC236}">
              <a16:creationId xmlns:a16="http://schemas.microsoft.com/office/drawing/2014/main" id="{43759416-24C4-46F2-8CC1-EABF9801C1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8" name="Text Box 3">
          <a:extLst>
            <a:ext uri="{FF2B5EF4-FFF2-40B4-BE49-F238E27FC236}">
              <a16:creationId xmlns:a16="http://schemas.microsoft.com/office/drawing/2014/main" id="{FF68F86C-5623-46CD-BF4C-CF3AF4F314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49" name="Text Box 3">
          <a:extLst>
            <a:ext uri="{FF2B5EF4-FFF2-40B4-BE49-F238E27FC236}">
              <a16:creationId xmlns:a16="http://schemas.microsoft.com/office/drawing/2014/main" id="{FC25D7C2-A68A-45A6-8499-660697859A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0" name="Text Box 3">
          <a:extLst>
            <a:ext uri="{FF2B5EF4-FFF2-40B4-BE49-F238E27FC236}">
              <a16:creationId xmlns:a16="http://schemas.microsoft.com/office/drawing/2014/main" id="{4E6EBB77-448D-40DE-866D-31C8C432D6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1" name="Text Box 3">
          <a:extLst>
            <a:ext uri="{FF2B5EF4-FFF2-40B4-BE49-F238E27FC236}">
              <a16:creationId xmlns:a16="http://schemas.microsoft.com/office/drawing/2014/main" id="{FBEBE30A-A8FC-470B-AEAF-45F0FA24D2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2" name="Text Box 3">
          <a:extLst>
            <a:ext uri="{FF2B5EF4-FFF2-40B4-BE49-F238E27FC236}">
              <a16:creationId xmlns:a16="http://schemas.microsoft.com/office/drawing/2014/main" id="{C7D4E7F7-8641-4EEB-8E3A-BF171AD221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3" name="Text Box 3">
          <a:extLst>
            <a:ext uri="{FF2B5EF4-FFF2-40B4-BE49-F238E27FC236}">
              <a16:creationId xmlns:a16="http://schemas.microsoft.com/office/drawing/2014/main" id="{E37E8F46-68AA-4718-8AB4-13587D7884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4" name="Text Box 3">
          <a:extLst>
            <a:ext uri="{FF2B5EF4-FFF2-40B4-BE49-F238E27FC236}">
              <a16:creationId xmlns:a16="http://schemas.microsoft.com/office/drawing/2014/main" id="{27E90AF6-0626-4B31-9985-B226E9273B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5" name="Text Box 3">
          <a:extLst>
            <a:ext uri="{FF2B5EF4-FFF2-40B4-BE49-F238E27FC236}">
              <a16:creationId xmlns:a16="http://schemas.microsoft.com/office/drawing/2014/main" id="{C888E48F-2122-4B2F-BE78-404F5A83EE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6" name="Text Box 3">
          <a:extLst>
            <a:ext uri="{FF2B5EF4-FFF2-40B4-BE49-F238E27FC236}">
              <a16:creationId xmlns:a16="http://schemas.microsoft.com/office/drawing/2014/main" id="{E79E2BE5-DA30-48CD-83B9-420B50DAB2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7" name="Text Box 3">
          <a:extLst>
            <a:ext uri="{FF2B5EF4-FFF2-40B4-BE49-F238E27FC236}">
              <a16:creationId xmlns:a16="http://schemas.microsoft.com/office/drawing/2014/main" id="{8FD80749-72B1-4701-B364-69C7B52F2E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8" name="Text Box 3">
          <a:extLst>
            <a:ext uri="{FF2B5EF4-FFF2-40B4-BE49-F238E27FC236}">
              <a16:creationId xmlns:a16="http://schemas.microsoft.com/office/drawing/2014/main" id="{71286703-4AD8-4C20-9373-03C5B43E7F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59" name="Text Box 3">
          <a:extLst>
            <a:ext uri="{FF2B5EF4-FFF2-40B4-BE49-F238E27FC236}">
              <a16:creationId xmlns:a16="http://schemas.microsoft.com/office/drawing/2014/main" id="{93E5A899-9FEE-4EEE-8BA4-EC9626CAE6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0" name="Text Box 3">
          <a:extLst>
            <a:ext uri="{FF2B5EF4-FFF2-40B4-BE49-F238E27FC236}">
              <a16:creationId xmlns:a16="http://schemas.microsoft.com/office/drawing/2014/main" id="{D289B103-4CF0-4FE2-A8CD-D60914BBCE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1" name="Text Box 3">
          <a:extLst>
            <a:ext uri="{FF2B5EF4-FFF2-40B4-BE49-F238E27FC236}">
              <a16:creationId xmlns:a16="http://schemas.microsoft.com/office/drawing/2014/main" id="{CA3352B5-81B1-4D6F-AAE5-95E751873C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2" name="Text Box 3">
          <a:extLst>
            <a:ext uri="{FF2B5EF4-FFF2-40B4-BE49-F238E27FC236}">
              <a16:creationId xmlns:a16="http://schemas.microsoft.com/office/drawing/2014/main" id="{FF350693-0927-4498-9E29-BEA1D66165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3" name="Text Box 3">
          <a:extLst>
            <a:ext uri="{FF2B5EF4-FFF2-40B4-BE49-F238E27FC236}">
              <a16:creationId xmlns:a16="http://schemas.microsoft.com/office/drawing/2014/main" id="{3FA18895-B6C8-4127-BD08-44050C369D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4" name="Text Box 3">
          <a:extLst>
            <a:ext uri="{FF2B5EF4-FFF2-40B4-BE49-F238E27FC236}">
              <a16:creationId xmlns:a16="http://schemas.microsoft.com/office/drawing/2014/main" id="{7943FC7C-DFD5-42EC-9FE8-82F129E1C2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5" name="Text Box 3">
          <a:extLst>
            <a:ext uri="{FF2B5EF4-FFF2-40B4-BE49-F238E27FC236}">
              <a16:creationId xmlns:a16="http://schemas.microsoft.com/office/drawing/2014/main" id="{4006561D-400F-48E7-B512-83F25115FD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6" name="Text Box 3">
          <a:extLst>
            <a:ext uri="{FF2B5EF4-FFF2-40B4-BE49-F238E27FC236}">
              <a16:creationId xmlns:a16="http://schemas.microsoft.com/office/drawing/2014/main" id="{6C4F7C79-6FB4-4B93-B454-8A3310E9A7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7" name="Text Box 3">
          <a:extLst>
            <a:ext uri="{FF2B5EF4-FFF2-40B4-BE49-F238E27FC236}">
              <a16:creationId xmlns:a16="http://schemas.microsoft.com/office/drawing/2014/main" id="{631F8A29-430F-4D32-A3B9-C64E215E02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8" name="Text Box 3">
          <a:extLst>
            <a:ext uri="{FF2B5EF4-FFF2-40B4-BE49-F238E27FC236}">
              <a16:creationId xmlns:a16="http://schemas.microsoft.com/office/drawing/2014/main" id="{A05306C7-786C-48D1-B802-661408612A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69" name="Text Box 3">
          <a:extLst>
            <a:ext uri="{FF2B5EF4-FFF2-40B4-BE49-F238E27FC236}">
              <a16:creationId xmlns:a16="http://schemas.microsoft.com/office/drawing/2014/main" id="{5B3A2B3A-C90C-42F9-8B8A-2181E622CF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0" name="Text Box 3">
          <a:extLst>
            <a:ext uri="{FF2B5EF4-FFF2-40B4-BE49-F238E27FC236}">
              <a16:creationId xmlns:a16="http://schemas.microsoft.com/office/drawing/2014/main" id="{C31A75B0-BA63-4CC5-82CE-F74F149127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1" name="Text Box 3">
          <a:extLst>
            <a:ext uri="{FF2B5EF4-FFF2-40B4-BE49-F238E27FC236}">
              <a16:creationId xmlns:a16="http://schemas.microsoft.com/office/drawing/2014/main" id="{CECC5F88-4780-40DA-91CE-9354E235A5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2" name="Text Box 3">
          <a:extLst>
            <a:ext uri="{FF2B5EF4-FFF2-40B4-BE49-F238E27FC236}">
              <a16:creationId xmlns:a16="http://schemas.microsoft.com/office/drawing/2014/main" id="{D38A49B4-4EFB-4E7A-B840-3D77AB2CDF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3" name="Text Box 3">
          <a:extLst>
            <a:ext uri="{FF2B5EF4-FFF2-40B4-BE49-F238E27FC236}">
              <a16:creationId xmlns:a16="http://schemas.microsoft.com/office/drawing/2014/main" id="{233ACD8E-DD74-4301-8621-42446F8CA4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4" name="Text Box 3">
          <a:extLst>
            <a:ext uri="{FF2B5EF4-FFF2-40B4-BE49-F238E27FC236}">
              <a16:creationId xmlns:a16="http://schemas.microsoft.com/office/drawing/2014/main" id="{CFA4E5D0-49DC-4723-B9ED-A2C2FE3EBC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5" name="Text Box 3">
          <a:extLst>
            <a:ext uri="{FF2B5EF4-FFF2-40B4-BE49-F238E27FC236}">
              <a16:creationId xmlns:a16="http://schemas.microsoft.com/office/drawing/2014/main" id="{5D2AEAB0-F1CB-4BA0-A06E-13D07E2E3F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6" name="Text Box 3">
          <a:extLst>
            <a:ext uri="{FF2B5EF4-FFF2-40B4-BE49-F238E27FC236}">
              <a16:creationId xmlns:a16="http://schemas.microsoft.com/office/drawing/2014/main" id="{767ED4FC-C1BB-4693-ABB4-FB4B0FD4F8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7" name="Text Box 3">
          <a:extLst>
            <a:ext uri="{FF2B5EF4-FFF2-40B4-BE49-F238E27FC236}">
              <a16:creationId xmlns:a16="http://schemas.microsoft.com/office/drawing/2014/main" id="{77FB5ACD-72C4-4A3B-BBFD-BB0BDEF5CA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8" name="Text Box 3">
          <a:extLst>
            <a:ext uri="{FF2B5EF4-FFF2-40B4-BE49-F238E27FC236}">
              <a16:creationId xmlns:a16="http://schemas.microsoft.com/office/drawing/2014/main" id="{6388CE05-B8F0-45A4-8937-8FACF5418C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79" name="Text Box 3">
          <a:extLst>
            <a:ext uri="{FF2B5EF4-FFF2-40B4-BE49-F238E27FC236}">
              <a16:creationId xmlns:a16="http://schemas.microsoft.com/office/drawing/2014/main" id="{38AF0AF6-A730-47E6-AB3B-81B9480510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0" name="Text Box 3">
          <a:extLst>
            <a:ext uri="{FF2B5EF4-FFF2-40B4-BE49-F238E27FC236}">
              <a16:creationId xmlns:a16="http://schemas.microsoft.com/office/drawing/2014/main" id="{99DAACDC-B2B4-4ABF-A3DD-4E30EFDE60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1" name="Text Box 3">
          <a:extLst>
            <a:ext uri="{FF2B5EF4-FFF2-40B4-BE49-F238E27FC236}">
              <a16:creationId xmlns:a16="http://schemas.microsoft.com/office/drawing/2014/main" id="{2BA304F7-0C55-4DB8-8F16-5A15FE6C9A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2" name="Text Box 3">
          <a:extLst>
            <a:ext uri="{FF2B5EF4-FFF2-40B4-BE49-F238E27FC236}">
              <a16:creationId xmlns:a16="http://schemas.microsoft.com/office/drawing/2014/main" id="{BB5053D3-A105-4D35-8C54-27DD061EB4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3" name="Text Box 3">
          <a:extLst>
            <a:ext uri="{FF2B5EF4-FFF2-40B4-BE49-F238E27FC236}">
              <a16:creationId xmlns:a16="http://schemas.microsoft.com/office/drawing/2014/main" id="{3317A9E8-2967-4D5D-A445-B1D33CA0BF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4" name="Text Box 3">
          <a:extLst>
            <a:ext uri="{FF2B5EF4-FFF2-40B4-BE49-F238E27FC236}">
              <a16:creationId xmlns:a16="http://schemas.microsoft.com/office/drawing/2014/main" id="{8263A2EE-EEF4-42E6-9AC4-38B0C680F4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5" name="Text Box 3">
          <a:extLst>
            <a:ext uri="{FF2B5EF4-FFF2-40B4-BE49-F238E27FC236}">
              <a16:creationId xmlns:a16="http://schemas.microsoft.com/office/drawing/2014/main" id="{BB51C483-B5B9-4D0E-862E-AF8E347BCD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6" name="Text Box 3">
          <a:extLst>
            <a:ext uri="{FF2B5EF4-FFF2-40B4-BE49-F238E27FC236}">
              <a16:creationId xmlns:a16="http://schemas.microsoft.com/office/drawing/2014/main" id="{FD8619D4-73BC-4088-A31B-FEB5752875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7" name="Text Box 3">
          <a:extLst>
            <a:ext uri="{FF2B5EF4-FFF2-40B4-BE49-F238E27FC236}">
              <a16:creationId xmlns:a16="http://schemas.microsoft.com/office/drawing/2014/main" id="{7061C7FE-6737-4FE8-8A73-494CFC8F9C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8" name="Text Box 3">
          <a:extLst>
            <a:ext uri="{FF2B5EF4-FFF2-40B4-BE49-F238E27FC236}">
              <a16:creationId xmlns:a16="http://schemas.microsoft.com/office/drawing/2014/main" id="{A7465603-D793-4B18-9A17-F6176DE31D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89" name="Text Box 3">
          <a:extLst>
            <a:ext uri="{FF2B5EF4-FFF2-40B4-BE49-F238E27FC236}">
              <a16:creationId xmlns:a16="http://schemas.microsoft.com/office/drawing/2014/main" id="{21D3175A-AA0D-4175-89DB-14F258309A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0" name="Text Box 3">
          <a:extLst>
            <a:ext uri="{FF2B5EF4-FFF2-40B4-BE49-F238E27FC236}">
              <a16:creationId xmlns:a16="http://schemas.microsoft.com/office/drawing/2014/main" id="{A3863262-6DC5-42D6-8348-B6CF5A9EE4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1" name="Text Box 3">
          <a:extLst>
            <a:ext uri="{FF2B5EF4-FFF2-40B4-BE49-F238E27FC236}">
              <a16:creationId xmlns:a16="http://schemas.microsoft.com/office/drawing/2014/main" id="{BE2FB164-7951-449F-B875-EAF4CD2242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2" name="Text Box 3">
          <a:extLst>
            <a:ext uri="{FF2B5EF4-FFF2-40B4-BE49-F238E27FC236}">
              <a16:creationId xmlns:a16="http://schemas.microsoft.com/office/drawing/2014/main" id="{AA188BF6-B937-4685-84A6-53FE009E98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3" name="Text Box 3">
          <a:extLst>
            <a:ext uri="{FF2B5EF4-FFF2-40B4-BE49-F238E27FC236}">
              <a16:creationId xmlns:a16="http://schemas.microsoft.com/office/drawing/2014/main" id="{5A668C39-F927-4267-A619-31B8E8F685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4" name="Text Box 3">
          <a:extLst>
            <a:ext uri="{FF2B5EF4-FFF2-40B4-BE49-F238E27FC236}">
              <a16:creationId xmlns:a16="http://schemas.microsoft.com/office/drawing/2014/main" id="{EE1407E2-5D7D-4150-AD9D-FC5159C0B3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5" name="Text Box 3">
          <a:extLst>
            <a:ext uri="{FF2B5EF4-FFF2-40B4-BE49-F238E27FC236}">
              <a16:creationId xmlns:a16="http://schemas.microsoft.com/office/drawing/2014/main" id="{63863BA0-D91C-47A9-AE91-7D42C95DCE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6" name="Text Box 3">
          <a:extLst>
            <a:ext uri="{FF2B5EF4-FFF2-40B4-BE49-F238E27FC236}">
              <a16:creationId xmlns:a16="http://schemas.microsoft.com/office/drawing/2014/main" id="{BA0F50A8-A7E0-4935-A005-17C629C242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7" name="Text Box 3">
          <a:extLst>
            <a:ext uri="{FF2B5EF4-FFF2-40B4-BE49-F238E27FC236}">
              <a16:creationId xmlns:a16="http://schemas.microsoft.com/office/drawing/2014/main" id="{C6F43BA3-B91C-4CFE-B174-30CE92F93A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8" name="Text Box 3">
          <a:extLst>
            <a:ext uri="{FF2B5EF4-FFF2-40B4-BE49-F238E27FC236}">
              <a16:creationId xmlns:a16="http://schemas.microsoft.com/office/drawing/2014/main" id="{7323BD70-69F5-4253-B11D-7D905DACDE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199" name="Text Box 3">
          <a:extLst>
            <a:ext uri="{FF2B5EF4-FFF2-40B4-BE49-F238E27FC236}">
              <a16:creationId xmlns:a16="http://schemas.microsoft.com/office/drawing/2014/main" id="{70F09B01-6CF2-4ED4-8138-D5B699C12E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0" name="Text Box 3">
          <a:extLst>
            <a:ext uri="{FF2B5EF4-FFF2-40B4-BE49-F238E27FC236}">
              <a16:creationId xmlns:a16="http://schemas.microsoft.com/office/drawing/2014/main" id="{94A7BD66-C67D-4107-BD85-1D78CA5089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1" name="Text Box 3">
          <a:extLst>
            <a:ext uri="{FF2B5EF4-FFF2-40B4-BE49-F238E27FC236}">
              <a16:creationId xmlns:a16="http://schemas.microsoft.com/office/drawing/2014/main" id="{10EA4A5E-A007-4E7B-9343-3A7104CB40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2" name="Text Box 3">
          <a:extLst>
            <a:ext uri="{FF2B5EF4-FFF2-40B4-BE49-F238E27FC236}">
              <a16:creationId xmlns:a16="http://schemas.microsoft.com/office/drawing/2014/main" id="{E4D02174-2C25-43EA-B8C3-0C072C1434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3" name="Text Box 3">
          <a:extLst>
            <a:ext uri="{FF2B5EF4-FFF2-40B4-BE49-F238E27FC236}">
              <a16:creationId xmlns:a16="http://schemas.microsoft.com/office/drawing/2014/main" id="{F193727F-AF70-4764-8016-A87BFA5166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4" name="Text Box 3">
          <a:extLst>
            <a:ext uri="{FF2B5EF4-FFF2-40B4-BE49-F238E27FC236}">
              <a16:creationId xmlns:a16="http://schemas.microsoft.com/office/drawing/2014/main" id="{BF5507AC-1CB9-4444-9745-67C5C54852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5" name="Text Box 3">
          <a:extLst>
            <a:ext uri="{FF2B5EF4-FFF2-40B4-BE49-F238E27FC236}">
              <a16:creationId xmlns:a16="http://schemas.microsoft.com/office/drawing/2014/main" id="{0B2A3063-96D4-4E8C-B1CE-4E2016F763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6" name="Text Box 3">
          <a:extLst>
            <a:ext uri="{FF2B5EF4-FFF2-40B4-BE49-F238E27FC236}">
              <a16:creationId xmlns:a16="http://schemas.microsoft.com/office/drawing/2014/main" id="{44BB3A29-E448-402F-91C7-F10701B0F5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7" name="Text Box 3">
          <a:extLst>
            <a:ext uri="{FF2B5EF4-FFF2-40B4-BE49-F238E27FC236}">
              <a16:creationId xmlns:a16="http://schemas.microsoft.com/office/drawing/2014/main" id="{2E28F194-A253-4DDD-90DB-A86948885A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8" name="Text Box 3">
          <a:extLst>
            <a:ext uri="{FF2B5EF4-FFF2-40B4-BE49-F238E27FC236}">
              <a16:creationId xmlns:a16="http://schemas.microsoft.com/office/drawing/2014/main" id="{8E96FA65-8542-4535-905E-7DF972F186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09" name="Text Box 3">
          <a:extLst>
            <a:ext uri="{FF2B5EF4-FFF2-40B4-BE49-F238E27FC236}">
              <a16:creationId xmlns:a16="http://schemas.microsoft.com/office/drawing/2014/main" id="{DA06018D-C48A-4BB9-BC41-15B367F680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0" name="Text Box 3">
          <a:extLst>
            <a:ext uri="{FF2B5EF4-FFF2-40B4-BE49-F238E27FC236}">
              <a16:creationId xmlns:a16="http://schemas.microsoft.com/office/drawing/2014/main" id="{DB09434D-061B-4B24-B1E5-DB8F58BB2F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1" name="Text Box 3">
          <a:extLst>
            <a:ext uri="{FF2B5EF4-FFF2-40B4-BE49-F238E27FC236}">
              <a16:creationId xmlns:a16="http://schemas.microsoft.com/office/drawing/2014/main" id="{7AF4939C-91E0-4864-A50A-F57254EB01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2" name="Text Box 3">
          <a:extLst>
            <a:ext uri="{FF2B5EF4-FFF2-40B4-BE49-F238E27FC236}">
              <a16:creationId xmlns:a16="http://schemas.microsoft.com/office/drawing/2014/main" id="{61202FB9-FF45-482E-8102-FE1382E5B1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3" name="Text Box 3">
          <a:extLst>
            <a:ext uri="{FF2B5EF4-FFF2-40B4-BE49-F238E27FC236}">
              <a16:creationId xmlns:a16="http://schemas.microsoft.com/office/drawing/2014/main" id="{CD33A534-1E0E-4CA0-A787-270C49F18F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4" name="Text Box 3">
          <a:extLst>
            <a:ext uri="{FF2B5EF4-FFF2-40B4-BE49-F238E27FC236}">
              <a16:creationId xmlns:a16="http://schemas.microsoft.com/office/drawing/2014/main" id="{1A0561F4-EF25-4CB2-860B-D2FA6D4FC2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5" name="Text Box 3">
          <a:extLst>
            <a:ext uri="{FF2B5EF4-FFF2-40B4-BE49-F238E27FC236}">
              <a16:creationId xmlns:a16="http://schemas.microsoft.com/office/drawing/2014/main" id="{AF37B3D6-1EFF-4397-AA8B-CC68F67DFF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6" name="Text Box 3">
          <a:extLst>
            <a:ext uri="{FF2B5EF4-FFF2-40B4-BE49-F238E27FC236}">
              <a16:creationId xmlns:a16="http://schemas.microsoft.com/office/drawing/2014/main" id="{1EC56B17-7490-4107-A270-6A21CC7D0A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7" name="Text Box 3">
          <a:extLst>
            <a:ext uri="{FF2B5EF4-FFF2-40B4-BE49-F238E27FC236}">
              <a16:creationId xmlns:a16="http://schemas.microsoft.com/office/drawing/2014/main" id="{32ACEBB9-D040-4B33-89A8-9F147BC944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8" name="Text Box 3">
          <a:extLst>
            <a:ext uri="{FF2B5EF4-FFF2-40B4-BE49-F238E27FC236}">
              <a16:creationId xmlns:a16="http://schemas.microsoft.com/office/drawing/2014/main" id="{7B7CA51B-3AD0-4B86-A686-CA50318399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19" name="Text Box 3">
          <a:extLst>
            <a:ext uri="{FF2B5EF4-FFF2-40B4-BE49-F238E27FC236}">
              <a16:creationId xmlns:a16="http://schemas.microsoft.com/office/drawing/2014/main" id="{95335FB6-E830-44BF-B2C4-6596226882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0" name="Text Box 3">
          <a:extLst>
            <a:ext uri="{FF2B5EF4-FFF2-40B4-BE49-F238E27FC236}">
              <a16:creationId xmlns:a16="http://schemas.microsoft.com/office/drawing/2014/main" id="{FAB5468F-1D03-42F8-95B5-0B066CDE3B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1" name="Text Box 3">
          <a:extLst>
            <a:ext uri="{FF2B5EF4-FFF2-40B4-BE49-F238E27FC236}">
              <a16:creationId xmlns:a16="http://schemas.microsoft.com/office/drawing/2014/main" id="{249C70DC-EF83-4B1F-9238-1072E37329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2" name="Text Box 3">
          <a:extLst>
            <a:ext uri="{FF2B5EF4-FFF2-40B4-BE49-F238E27FC236}">
              <a16:creationId xmlns:a16="http://schemas.microsoft.com/office/drawing/2014/main" id="{B9261C68-E2C2-44FB-9074-CCF2AF1F9F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3" name="Text Box 3">
          <a:extLst>
            <a:ext uri="{FF2B5EF4-FFF2-40B4-BE49-F238E27FC236}">
              <a16:creationId xmlns:a16="http://schemas.microsoft.com/office/drawing/2014/main" id="{9A8AB65C-B4C7-4552-BC30-838696E2F3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4" name="Text Box 3">
          <a:extLst>
            <a:ext uri="{FF2B5EF4-FFF2-40B4-BE49-F238E27FC236}">
              <a16:creationId xmlns:a16="http://schemas.microsoft.com/office/drawing/2014/main" id="{85522B02-06BB-413D-A4D6-195172F9B3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5" name="Text Box 3">
          <a:extLst>
            <a:ext uri="{FF2B5EF4-FFF2-40B4-BE49-F238E27FC236}">
              <a16:creationId xmlns:a16="http://schemas.microsoft.com/office/drawing/2014/main" id="{FB9DC086-9EE6-4D37-AC08-7A8C1D686E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6" name="Text Box 3">
          <a:extLst>
            <a:ext uri="{FF2B5EF4-FFF2-40B4-BE49-F238E27FC236}">
              <a16:creationId xmlns:a16="http://schemas.microsoft.com/office/drawing/2014/main" id="{C35034C0-3840-4137-A3FC-29482AB3C9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7" name="Text Box 3">
          <a:extLst>
            <a:ext uri="{FF2B5EF4-FFF2-40B4-BE49-F238E27FC236}">
              <a16:creationId xmlns:a16="http://schemas.microsoft.com/office/drawing/2014/main" id="{1467BB40-292F-4E29-A010-EDCDE512AA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8" name="Text Box 3">
          <a:extLst>
            <a:ext uri="{FF2B5EF4-FFF2-40B4-BE49-F238E27FC236}">
              <a16:creationId xmlns:a16="http://schemas.microsoft.com/office/drawing/2014/main" id="{7151D4F9-D92E-4D38-94D3-9DE6098A0C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29" name="Text Box 3">
          <a:extLst>
            <a:ext uri="{FF2B5EF4-FFF2-40B4-BE49-F238E27FC236}">
              <a16:creationId xmlns:a16="http://schemas.microsoft.com/office/drawing/2014/main" id="{2A59A24C-EF85-4E99-9232-4DF024D1AF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0" name="Text Box 3">
          <a:extLst>
            <a:ext uri="{FF2B5EF4-FFF2-40B4-BE49-F238E27FC236}">
              <a16:creationId xmlns:a16="http://schemas.microsoft.com/office/drawing/2014/main" id="{3532F021-1930-4017-BD95-8B50920918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1" name="Text Box 3">
          <a:extLst>
            <a:ext uri="{FF2B5EF4-FFF2-40B4-BE49-F238E27FC236}">
              <a16:creationId xmlns:a16="http://schemas.microsoft.com/office/drawing/2014/main" id="{7EE4F434-B512-48F0-93E2-BEAC696CF7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2" name="Text Box 3">
          <a:extLst>
            <a:ext uri="{FF2B5EF4-FFF2-40B4-BE49-F238E27FC236}">
              <a16:creationId xmlns:a16="http://schemas.microsoft.com/office/drawing/2014/main" id="{59DFB59E-040C-4730-A317-F3DA5BB1FE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3" name="Text Box 3">
          <a:extLst>
            <a:ext uri="{FF2B5EF4-FFF2-40B4-BE49-F238E27FC236}">
              <a16:creationId xmlns:a16="http://schemas.microsoft.com/office/drawing/2014/main" id="{77A5E1E6-9B95-4616-BC0E-CD9B25F47D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4" name="Text Box 3">
          <a:extLst>
            <a:ext uri="{FF2B5EF4-FFF2-40B4-BE49-F238E27FC236}">
              <a16:creationId xmlns:a16="http://schemas.microsoft.com/office/drawing/2014/main" id="{1821ED15-14A9-4CED-B8B8-2FCF024D62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5" name="Text Box 3">
          <a:extLst>
            <a:ext uri="{FF2B5EF4-FFF2-40B4-BE49-F238E27FC236}">
              <a16:creationId xmlns:a16="http://schemas.microsoft.com/office/drawing/2014/main" id="{24726335-1715-46E7-9A1D-1808E7606C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6" name="Text Box 3">
          <a:extLst>
            <a:ext uri="{FF2B5EF4-FFF2-40B4-BE49-F238E27FC236}">
              <a16:creationId xmlns:a16="http://schemas.microsoft.com/office/drawing/2014/main" id="{52067323-0EB4-457E-B87B-488796DBCC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7" name="Text Box 3">
          <a:extLst>
            <a:ext uri="{FF2B5EF4-FFF2-40B4-BE49-F238E27FC236}">
              <a16:creationId xmlns:a16="http://schemas.microsoft.com/office/drawing/2014/main" id="{5ED10BC0-F637-4958-9FD1-ED7946574E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8" name="Text Box 3">
          <a:extLst>
            <a:ext uri="{FF2B5EF4-FFF2-40B4-BE49-F238E27FC236}">
              <a16:creationId xmlns:a16="http://schemas.microsoft.com/office/drawing/2014/main" id="{DE2D5008-EF47-4EF1-824A-40FA977FA1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39" name="Text Box 3">
          <a:extLst>
            <a:ext uri="{FF2B5EF4-FFF2-40B4-BE49-F238E27FC236}">
              <a16:creationId xmlns:a16="http://schemas.microsoft.com/office/drawing/2014/main" id="{6BACBBA5-84D7-4EA0-AD42-E8F32BA9BB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0" name="Text Box 3">
          <a:extLst>
            <a:ext uri="{FF2B5EF4-FFF2-40B4-BE49-F238E27FC236}">
              <a16:creationId xmlns:a16="http://schemas.microsoft.com/office/drawing/2014/main" id="{CD15CF38-7E47-47E2-8345-2D4C6D604B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1" name="Text Box 3">
          <a:extLst>
            <a:ext uri="{FF2B5EF4-FFF2-40B4-BE49-F238E27FC236}">
              <a16:creationId xmlns:a16="http://schemas.microsoft.com/office/drawing/2014/main" id="{66D9C059-E16C-41B4-AF74-D77F351AC3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2" name="Text Box 3">
          <a:extLst>
            <a:ext uri="{FF2B5EF4-FFF2-40B4-BE49-F238E27FC236}">
              <a16:creationId xmlns:a16="http://schemas.microsoft.com/office/drawing/2014/main" id="{AA1D90D0-DAE2-4DE7-9D45-EB7F46C1E0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3" name="Text Box 3">
          <a:extLst>
            <a:ext uri="{FF2B5EF4-FFF2-40B4-BE49-F238E27FC236}">
              <a16:creationId xmlns:a16="http://schemas.microsoft.com/office/drawing/2014/main" id="{0CA11A9C-2419-4627-9F9B-4C175D20D1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4" name="Text Box 3">
          <a:extLst>
            <a:ext uri="{FF2B5EF4-FFF2-40B4-BE49-F238E27FC236}">
              <a16:creationId xmlns:a16="http://schemas.microsoft.com/office/drawing/2014/main" id="{B7AA4ABF-8380-4B05-8916-3A096EE1B1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5" name="Text Box 3">
          <a:extLst>
            <a:ext uri="{FF2B5EF4-FFF2-40B4-BE49-F238E27FC236}">
              <a16:creationId xmlns:a16="http://schemas.microsoft.com/office/drawing/2014/main" id="{BDE9AC62-06CC-4EEC-BC03-21E8761E5D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6" name="Text Box 3">
          <a:extLst>
            <a:ext uri="{FF2B5EF4-FFF2-40B4-BE49-F238E27FC236}">
              <a16:creationId xmlns:a16="http://schemas.microsoft.com/office/drawing/2014/main" id="{4A18C708-DED9-4E47-B685-6E64C2E219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7" name="Text Box 3">
          <a:extLst>
            <a:ext uri="{FF2B5EF4-FFF2-40B4-BE49-F238E27FC236}">
              <a16:creationId xmlns:a16="http://schemas.microsoft.com/office/drawing/2014/main" id="{15B3064D-39AA-455E-846E-D24D0F8108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8" name="Text Box 3">
          <a:extLst>
            <a:ext uri="{FF2B5EF4-FFF2-40B4-BE49-F238E27FC236}">
              <a16:creationId xmlns:a16="http://schemas.microsoft.com/office/drawing/2014/main" id="{3463CA6C-F68E-44AC-A8E9-B290C72324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49" name="Text Box 3">
          <a:extLst>
            <a:ext uri="{FF2B5EF4-FFF2-40B4-BE49-F238E27FC236}">
              <a16:creationId xmlns:a16="http://schemas.microsoft.com/office/drawing/2014/main" id="{B755459F-C578-45AA-9075-CE4B90C68C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0" name="Text Box 3">
          <a:extLst>
            <a:ext uri="{FF2B5EF4-FFF2-40B4-BE49-F238E27FC236}">
              <a16:creationId xmlns:a16="http://schemas.microsoft.com/office/drawing/2014/main" id="{11FFF9A7-BE59-4EB3-9344-24CB44E698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1" name="Text Box 3">
          <a:extLst>
            <a:ext uri="{FF2B5EF4-FFF2-40B4-BE49-F238E27FC236}">
              <a16:creationId xmlns:a16="http://schemas.microsoft.com/office/drawing/2014/main" id="{AD21BDA4-3640-43FD-B2F5-8D3280DDF4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2" name="Text Box 3">
          <a:extLst>
            <a:ext uri="{FF2B5EF4-FFF2-40B4-BE49-F238E27FC236}">
              <a16:creationId xmlns:a16="http://schemas.microsoft.com/office/drawing/2014/main" id="{8D233B06-420C-41D0-9E27-E9B40A4F12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3" name="Text Box 3">
          <a:extLst>
            <a:ext uri="{FF2B5EF4-FFF2-40B4-BE49-F238E27FC236}">
              <a16:creationId xmlns:a16="http://schemas.microsoft.com/office/drawing/2014/main" id="{AAE978E8-3A28-499E-B05A-D54017BA88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4" name="Text Box 3">
          <a:extLst>
            <a:ext uri="{FF2B5EF4-FFF2-40B4-BE49-F238E27FC236}">
              <a16:creationId xmlns:a16="http://schemas.microsoft.com/office/drawing/2014/main" id="{4C3D29D3-4CD7-4A22-8643-48CFF37AF1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5" name="Text Box 3">
          <a:extLst>
            <a:ext uri="{FF2B5EF4-FFF2-40B4-BE49-F238E27FC236}">
              <a16:creationId xmlns:a16="http://schemas.microsoft.com/office/drawing/2014/main" id="{6C0DD706-99FC-4E54-A98C-1121D83E2C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6" name="Text Box 3">
          <a:extLst>
            <a:ext uri="{FF2B5EF4-FFF2-40B4-BE49-F238E27FC236}">
              <a16:creationId xmlns:a16="http://schemas.microsoft.com/office/drawing/2014/main" id="{EB958FB7-2B17-4DC3-9DDA-79775AEC66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7" name="Text Box 3">
          <a:extLst>
            <a:ext uri="{FF2B5EF4-FFF2-40B4-BE49-F238E27FC236}">
              <a16:creationId xmlns:a16="http://schemas.microsoft.com/office/drawing/2014/main" id="{969F97F1-B4F1-435C-BBAA-B4E4610638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8" name="Text Box 3">
          <a:extLst>
            <a:ext uri="{FF2B5EF4-FFF2-40B4-BE49-F238E27FC236}">
              <a16:creationId xmlns:a16="http://schemas.microsoft.com/office/drawing/2014/main" id="{12A87083-1E0D-4CA9-AAFF-4FAFB69A00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59" name="Text Box 3">
          <a:extLst>
            <a:ext uri="{FF2B5EF4-FFF2-40B4-BE49-F238E27FC236}">
              <a16:creationId xmlns:a16="http://schemas.microsoft.com/office/drawing/2014/main" id="{39C27371-F3F6-4609-B2CB-4EA50703CF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0" name="Text Box 3">
          <a:extLst>
            <a:ext uri="{FF2B5EF4-FFF2-40B4-BE49-F238E27FC236}">
              <a16:creationId xmlns:a16="http://schemas.microsoft.com/office/drawing/2014/main" id="{A34A7BD4-9EE0-4428-8DC7-6C8918D1A5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1" name="Text Box 3">
          <a:extLst>
            <a:ext uri="{FF2B5EF4-FFF2-40B4-BE49-F238E27FC236}">
              <a16:creationId xmlns:a16="http://schemas.microsoft.com/office/drawing/2014/main" id="{6E27A7A4-8067-475A-B2EE-AA62B958F3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2" name="Text Box 3">
          <a:extLst>
            <a:ext uri="{FF2B5EF4-FFF2-40B4-BE49-F238E27FC236}">
              <a16:creationId xmlns:a16="http://schemas.microsoft.com/office/drawing/2014/main" id="{6588C22F-CE6B-4903-B85F-6E24A98F7C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3" name="Text Box 3">
          <a:extLst>
            <a:ext uri="{FF2B5EF4-FFF2-40B4-BE49-F238E27FC236}">
              <a16:creationId xmlns:a16="http://schemas.microsoft.com/office/drawing/2014/main" id="{1550FE09-1E89-416F-8733-D660631628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4" name="Text Box 3">
          <a:extLst>
            <a:ext uri="{FF2B5EF4-FFF2-40B4-BE49-F238E27FC236}">
              <a16:creationId xmlns:a16="http://schemas.microsoft.com/office/drawing/2014/main" id="{54394826-F7EE-4148-9849-799EB4583A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5" name="Text Box 3">
          <a:extLst>
            <a:ext uri="{FF2B5EF4-FFF2-40B4-BE49-F238E27FC236}">
              <a16:creationId xmlns:a16="http://schemas.microsoft.com/office/drawing/2014/main" id="{6DDA2CF8-D256-4C2C-BD28-EE8D5FCF4C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6" name="Text Box 3">
          <a:extLst>
            <a:ext uri="{FF2B5EF4-FFF2-40B4-BE49-F238E27FC236}">
              <a16:creationId xmlns:a16="http://schemas.microsoft.com/office/drawing/2014/main" id="{43A89C43-1075-41B4-893C-995C05D056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7" name="Text Box 3">
          <a:extLst>
            <a:ext uri="{FF2B5EF4-FFF2-40B4-BE49-F238E27FC236}">
              <a16:creationId xmlns:a16="http://schemas.microsoft.com/office/drawing/2014/main" id="{700F8484-6076-4A0D-B836-AD768D0E37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8" name="Text Box 3">
          <a:extLst>
            <a:ext uri="{FF2B5EF4-FFF2-40B4-BE49-F238E27FC236}">
              <a16:creationId xmlns:a16="http://schemas.microsoft.com/office/drawing/2014/main" id="{BD6284B1-DF49-4AD3-BA3B-5DF689C155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69" name="Text Box 3">
          <a:extLst>
            <a:ext uri="{FF2B5EF4-FFF2-40B4-BE49-F238E27FC236}">
              <a16:creationId xmlns:a16="http://schemas.microsoft.com/office/drawing/2014/main" id="{77737E7F-D8E9-43A4-8F3B-05F827B8A7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0" name="Text Box 3">
          <a:extLst>
            <a:ext uri="{FF2B5EF4-FFF2-40B4-BE49-F238E27FC236}">
              <a16:creationId xmlns:a16="http://schemas.microsoft.com/office/drawing/2014/main" id="{AD822F94-8137-4774-9623-B11AAF4ADF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1" name="Text Box 3">
          <a:extLst>
            <a:ext uri="{FF2B5EF4-FFF2-40B4-BE49-F238E27FC236}">
              <a16:creationId xmlns:a16="http://schemas.microsoft.com/office/drawing/2014/main" id="{44F9C694-B76F-4E2F-9A41-3C281D6F49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2" name="Text Box 3">
          <a:extLst>
            <a:ext uri="{FF2B5EF4-FFF2-40B4-BE49-F238E27FC236}">
              <a16:creationId xmlns:a16="http://schemas.microsoft.com/office/drawing/2014/main" id="{E7235071-4D9A-490E-A87F-26A50B7650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3" name="Text Box 3">
          <a:extLst>
            <a:ext uri="{FF2B5EF4-FFF2-40B4-BE49-F238E27FC236}">
              <a16:creationId xmlns:a16="http://schemas.microsoft.com/office/drawing/2014/main" id="{6B9E49A1-B551-48EA-8FAC-C4E1E56BB5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4" name="Text Box 3">
          <a:extLst>
            <a:ext uri="{FF2B5EF4-FFF2-40B4-BE49-F238E27FC236}">
              <a16:creationId xmlns:a16="http://schemas.microsoft.com/office/drawing/2014/main" id="{07FB6600-2F98-45E9-A37F-7FF44C578E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5" name="Text Box 3">
          <a:extLst>
            <a:ext uri="{FF2B5EF4-FFF2-40B4-BE49-F238E27FC236}">
              <a16:creationId xmlns:a16="http://schemas.microsoft.com/office/drawing/2014/main" id="{F6F8073F-5EDF-4CFB-A155-B34AC98081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6" name="Text Box 3">
          <a:extLst>
            <a:ext uri="{FF2B5EF4-FFF2-40B4-BE49-F238E27FC236}">
              <a16:creationId xmlns:a16="http://schemas.microsoft.com/office/drawing/2014/main" id="{313DC54C-9D11-4B56-8595-E326A11746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7" name="Text Box 3">
          <a:extLst>
            <a:ext uri="{FF2B5EF4-FFF2-40B4-BE49-F238E27FC236}">
              <a16:creationId xmlns:a16="http://schemas.microsoft.com/office/drawing/2014/main" id="{F3049890-86E0-48B9-A408-3324A95945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8" name="Text Box 3">
          <a:extLst>
            <a:ext uri="{FF2B5EF4-FFF2-40B4-BE49-F238E27FC236}">
              <a16:creationId xmlns:a16="http://schemas.microsoft.com/office/drawing/2014/main" id="{A4CB3472-B1E4-4AED-BE1E-03CC8A87AC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79" name="Text Box 3">
          <a:extLst>
            <a:ext uri="{FF2B5EF4-FFF2-40B4-BE49-F238E27FC236}">
              <a16:creationId xmlns:a16="http://schemas.microsoft.com/office/drawing/2014/main" id="{EBB9DE37-E1F5-4803-87CC-F60FD4D797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0" name="Text Box 3">
          <a:extLst>
            <a:ext uri="{FF2B5EF4-FFF2-40B4-BE49-F238E27FC236}">
              <a16:creationId xmlns:a16="http://schemas.microsoft.com/office/drawing/2014/main" id="{D970975B-CCF6-481E-9005-60FD09BB6A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1" name="Text Box 3">
          <a:extLst>
            <a:ext uri="{FF2B5EF4-FFF2-40B4-BE49-F238E27FC236}">
              <a16:creationId xmlns:a16="http://schemas.microsoft.com/office/drawing/2014/main" id="{884502EB-9053-4A96-9CD4-02179A1EAE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2" name="Text Box 3">
          <a:extLst>
            <a:ext uri="{FF2B5EF4-FFF2-40B4-BE49-F238E27FC236}">
              <a16:creationId xmlns:a16="http://schemas.microsoft.com/office/drawing/2014/main" id="{CD0E7BFE-4070-4C71-BEA3-4D2F21897F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3" name="Text Box 3">
          <a:extLst>
            <a:ext uri="{FF2B5EF4-FFF2-40B4-BE49-F238E27FC236}">
              <a16:creationId xmlns:a16="http://schemas.microsoft.com/office/drawing/2014/main" id="{A36A16A0-1F70-47D1-B205-0DBB3A58DE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4" name="Text Box 3">
          <a:extLst>
            <a:ext uri="{FF2B5EF4-FFF2-40B4-BE49-F238E27FC236}">
              <a16:creationId xmlns:a16="http://schemas.microsoft.com/office/drawing/2014/main" id="{03252706-2D82-4472-B5CA-4877948AE4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5" name="Text Box 3">
          <a:extLst>
            <a:ext uri="{FF2B5EF4-FFF2-40B4-BE49-F238E27FC236}">
              <a16:creationId xmlns:a16="http://schemas.microsoft.com/office/drawing/2014/main" id="{7C0C8A68-F600-4A66-B617-84595EC481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6" name="Text Box 3">
          <a:extLst>
            <a:ext uri="{FF2B5EF4-FFF2-40B4-BE49-F238E27FC236}">
              <a16:creationId xmlns:a16="http://schemas.microsoft.com/office/drawing/2014/main" id="{DACABD79-7CF6-455E-B928-C65AED51F3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7" name="Text Box 3">
          <a:extLst>
            <a:ext uri="{FF2B5EF4-FFF2-40B4-BE49-F238E27FC236}">
              <a16:creationId xmlns:a16="http://schemas.microsoft.com/office/drawing/2014/main" id="{67EAECA9-034E-4BA1-B6C6-6F10BE9F7F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8" name="Text Box 3">
          <a:extLst>
            <a:ext uri="{FF2B5EF4-FFF2-40B4-BE49-F238E27FC236}">
              <a16:creationId xmlns:a16="http://schemas.microsoft.com/office/drawing/2014/main" id="{AFFF5A6A-EFD3-4F35-B227-2E2BCE7722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89" name="Text Box 3">
          <a:extLst>
            <a:ext uri="{FF2B5EF4-FFF2-40B4-BE49-F238E27FC236}">
              <a16:creationId xmlns:a16="http://schemas.microsoft.com/office/drawing/2014/main" id="{8A29778B-68A1-4D65-B14B-1314431BC3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0" name="Text Box 3">
          <a:extLst>
            <a:ext uri="{FF2B5EF4-FFF2-40B4-BE49-F238E27FC236}">
              <a16:creationId xmlns:a16="http://schemas.microsoft.com/office/drawing/2014/main" id="{D340B913-3F7E-4A85-8FA7-FF9DC3AD7A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1" name="Text Box 3">
          <a:extLst>
            <a:ext uri="{FF2B5EF4-FFF2-40B4-BE49-F238E27FC236}">
              <a16:creationId xmlns:a16="http://schemas.microsoft.com/office/drawing/2014/main" id="{C2E03628-B307-4DAC-93FA-77DCA264BC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2" name="Text Box 3">
          <a:extLst>
            <a:ext uri="{FF2B5EF4-FFF2-40B4-BE49-F238E27FC236}">
              <a16:creationId xmlns:a16="http://schemas.microsoft.com/office/drawing/2014/main" id="{320DAB23-61E6-41FB-BF3E-FEFF28F2C9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3" name="Text Box 3">
          <a:extLst>
            <a:ext uri="{FF2B5EF4-FFF2-40B4-BE49-F238E27FC236}">
              <a16:creationId xmlns:a16="http://schemas.microsoft.com/office/drawing/2014/main" id="{1F07F71E-676B-45EF-85E6-922BF4B572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4" name="Text Box 3">
          <a:extLst>
            <a:ext uri="{FF2B5EF4-FFF2-40B4-BE49-F238E27FC236}">
              <a16:creationId xmlns:a16="http://schemas.microsoft.com/office/drawing/2014/main" id="{782A3110-D43E-4EE4-9DA6-1278CEC45C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5" name="Text Box 3">
          <a:extLst>
            <a:ext uri="{FF2B5EF4-FFF2-40B4-BE49-F238E27FC236}">
              <a16:creationId xmlns:a16="http://schemas.microsoft.com/office/drawing/2014/main" id="{8534E276-5B6F-4561-B7D2-DD392EB1B4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6" name="Text Box 3">
          <a:extLst>
            <a:ext uri="{FF2B5EF4-FFF2-40B4-BE49-F238E27FC236}">
              <a16:creationId xmlns:a16="http://schemas.microsoft.com/office/drawing/2014/main" id="{95FC8E5B-F154-46E5-B193-D21E5DC29B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7" name="Text Box 3">
          <a:extLst>
            <a:ext uri="{FF2B5EF4-FFF2-40B4-BE49-F238E27FC236}">
              <a16:creationId xmlns:a16="http://schemas.microsoft.com/office/drawing/2014/main" id="{1ED1CB66-3597-4D7A-8602-9D055CCAA0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8" name="Text Box 3">
          <a:extLst>
            <a:ext uri="{FF2B5EF4-FFF2-40B4-BE49-F238E27FC236}">
              <a16:creationId xmlns:a16="http://schemas.microsoft.com/office/drawing/2014/main" id="{1501EBC0-9DE0-4A6A-B510-031E624D45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299" name="Text Box 3">
          <a:extLst>
            <a:ext uri="{FF2B5EF4-FFF2-40B4-BE49-F238E27FC236}">
              <a16:creationId xmlns:a16="http://schemas.microsoft.com/office/drawing/2014/main" id="{6BAB12A0-C33D-4812-9AC5-E9A142175E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0" name="Text Box 3">
          <a:extLst>
            <a:ext uri="{FF2B5EF4-FFF2-40B4-BE49-F238E27FC236}">
              <a16:creationId xmlns:a16="http://schemas.microsoft.com/office/drawing/2014/main" id="{5B8FA07B-9990-40F8-A5E4-91660D042E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1" name="Text Box 3">
          <a:extLst>
            <a:ext uri="{FF2B5EF4-FFF2-40B4-BE49-F238E27FC236}">
              <a16:creationId xmlns:a16="http://schemas.microsoft.com/office/drawing/2014/main" id="{C2AFD31F-4629-487C-A8E3-9F43028B2E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2" name="Text Box 3">
          <a:extLst>
            <a:ext uri="{FF2B5EF4-FFF2-40B4-BE49-F238E27FC236}">
              <a16:creationId xmlns:a16="http://schemas.microsoft.com/office/drawing/2014/main" id="{A3D3A86B-B65B-4C51-8455-E920E29406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3" name="Text Box 3">
          <a:extLst>
            <a:ext uri="{FF2B5EF4-FFF2-40B4-BE49-F238E27FC236}">
              <a16:creationId xmlns:a16="http://schemas.microsoft.com/office/drawing/2014/main" id="{DEC9FE4A-888C-4462-ABEF-E2A8BF6830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4" name="Text Box 3">
          <a:extLst>
            <a:ext uri="{FF2B5EF4-FFF2-40B4-BE49-F238E27FC236}">
              <a16:creationId xmlns:a16="http://schemas.microsoft.com/office/drawing/2014/main" id="{CBCE6CF5-CCB3-47CE-A492-9DCC744591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5" name="Text Box 3">
          <a:extLst>
            <a:ext uri="{FF2B5EF4-FFF2-40B4-BE49-F238E27FC236}">
              <a16:creationId xmlns:a16="http://schemas.microsoft.com/office/drawing/2014/main" id="{1189FEE3-BDDD-4F7A-8109-3E043DF659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6" name="Text Box 3">
          <a:extLst>
            <a:ext uri="{FF2B5EF4-FFF2-40B4-BE49-F238E27FC236}">
              <a16:creationId xmlns:a16="http://schemas.microsoft.com/office/drawing/2014/main" id="{32CED7AC-A784-4B6F-9B51-DBE65905B1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7" name="Text Box 3">
          <a:extLst>
            <a:ext uri="{FF2B5EF4-FFF2-40B4-BE49-F238E27FC236}">
              <a16:creationId xmlns:a16="http://schemas.microsoft.com/office/drawing/2014/main" id="{C7632E07-6A87-4B51-B30C-A4578927A4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8" name="Text Box 3">
          <a:extLst>
            <a:ext uri="{FF2B5EF4-FFF2-40B4-BE49-F238E27FC236}">
              <a16:creationId xmlns:a16="http://schemas.microsoft.com/office/drawing/2014/main" id="{ACD679B1-0ED8-4B4E-A1D9-B21241A475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09" name="Text Box 3">
          <a:extLst>
            <a:ext uri="{FF2B5EF4-FFF2-40B4-BE49-F238E27FC236}">
              <a16:creationId xmlns:a16="http://schemas.microsoft.com/office/drawing/2014/main" id="{EE0D8D1B-0148-493E-BA75-E25300C338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0" name="Text Box 3">
          <a:extLst>
            <a:ext uri="{FF2B5EF4-FFF2-40B4-BE49-F238E27FC236}">
              <a16:creationId xmlns:a16="http://schemas.microsoft.com/office/drawing/2014/main" id="{93ADE2F2-DB0F-4FE8-BC91-9D0FB60B7A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1" name="Text Box 3">
          <a:extLst>
            <a:ext uri="{FF2B5EF4-FFF2-40B4-BE49-F238E27FC236}">
              <a16:creationId xmlns:a16="http://schemas.microsoft.com/office/drawing/2014/main" id="{32961E7A-FD0F-47AF-A1FE-3C933F5B03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2" name="Text Box 3">
          <a:extLst>
            <a:ext uri="{FF2B5EF4-FFF2-40B4-BE49-F238E27FC236}">
              <a16:creationId xmlns:a16="http://schemas.microsoft.com/office/drawing/2014/main" id="{86E74EA1-3094-4A2B-99EE-D0D8A9655B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3" name="Text Box 3">
          <a:extLst>
            <a:ext uri="{FF2B5EF4-FFF2-40B4-BE49-F238E27FC236}">
              <a16:creationId xmlns:a16="http://schemas.microsoft.com/office/drawing/2014/main" id="{9EF1E292-85EC-4D6B-8456-CDB4D67A91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4" name="Text Box 3">
          <a:extLst>
            <a:ext uri="{FF2B5EF4-FFF2-40B4-BE49-F238E27FC236}">
              <a16:creationId xmlns:a16="http://schemas.microsoft.com/office/drawing/2014/main" id="{D3CD383F-16D3-4BD9-B6F5-E4DA2C455C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5" name="Text Box 3">
          <a:extLst>
            <a:ext uri="{FF2B5EF4-FFF2-40B4-BE49-F238E27FC236}">
              <a16:creationId xmlns:a16="http://schemas.microsoft.com/office/drawing/2014/main" id="{CD92F7AA-1D5B-49C3-937F-774DCEFEE8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6" name="Text Box 3">
          <a:extLst>
            <a:ext uri="{FF2B5EF4-FFF2-40B4-BE49-F238E27FC236}">
              <a16:creationId xmlns:a16="http://schemas.microsoft.com/office/drawing/2014/main" id="{4639E369-CAAD-46A3-8138-8BE713D435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7" name="Text Box 3">
          <a:extLst>
            <a:ext uri="{FF2B5EF4-FFF2-40B4-BE49-F238E27FC236}">
              <a16:creationId xmlns:a16="http://schemas.microsoft.com/office/drawing/2014/main" id="{8B4CACD7-980F-410F-85DF-73E376AC65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8" name="Text Box 3">
          <a:extLst>
            <a:ext uri="{FF2B5EF4-FFF2-40B4-BE49-F238E27FC236}">
              <a16:creationId xmlns:a16="http://schemas.microsoft.com/office/drawing/2014/main" id="{2342ECAC-BF4D-4658-9F12-E8D1C79D29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19" name="Text Box 3">
          <a:extLst>
            <a:ext uri="{FF2B5EF4-FFF2-40B4-BE49-F238E27FC236}">
              <a16:creationId xmlns:a16="http://schemas.microsoft.com/office/drawing/2014/main" id="{B1CA6591-C3A6-47AF-B554-BA68554416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0" name="Text Box 3">
          <a:extLst>
            <a:ext uri="{FF2B5EF4-FFF2-40B4-BE49-F238E27FC236}">
              <a16:creationId xmlns:a16="http://schemas.microsoft.com/office/drawing/2014/main" id="{FB856C4A-6893-4E9D-B4BA-4412585F6F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1" name="Text Box 3">
          <a:extLst>
            <a:ext uri="{FF2B5EF4-FFF2-40B4-BE49-F238E27FC236}">
              <a16:creationId xmlns:a16="http://schemas.microsoft.com/office/drawing/2014/main" id="{188172C5-5C50-4B7A-A95B-DA01FFA6A6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2" name="Text Box 3">
          <a:extLst>
            <a:ext uri="{FF2B5EF4-FFF2-40B4-BE49-F238E27FC236}">
              <a16:creationId xmlns:a16="http://schemas.microsoft.com/office/drawing/2014/main" id="{D2DE1583-C806-4530-93B5-DCD0F370AD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3" name="Text Box 3">
          <a:extLst>
            <a:ext uri="{FF2B5EF4-FFF2-40B4-BE49-F238E27FC236}">
              <a16:creationId xmlns:a16="http://schemas.microsoft.com/office/drawing/2014/main" id="{64D30DF6-BF78-4C84-B689-5D60976256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4" name="Text Box 3">
          <a:extLst>
            <a:ext uri="{FF2B5EF4-FFF2-40B4-BE49-F238E27FC236}">
              <a16:creationId xmlns:a16="http://schemas.microsoft.com/office/drawing/2014/main" id="{23DDEEC4-A715-45D8-8A82-41A061AB47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5" name="Text Box 3">
          <a:extLst>
            <a:ext uri="{FF2B5EF4-FFF2-40B4-BE49-F238E27FC236}">
              <a16:creationId xmlns:a16="http://schemas.microsoft.com/office/drawing/2014/main" id="{A8DD6898-F9E3-4763-9F78-028E552E40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6" name="Text Box 3">
          <a:extLst>
            <a:ext uri="{FF2B5EF4-FFF2-40B4-BE49-F238E27FC236}">
              <a16:creationId xmlns:a16="http://schemas.microsoft.com/office/drawing/2014/main" id="{673E037E-E9BB-4E41-BDA4-F5E6474655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7" name="Text Box 3">
          <a:extLst>
            <a:ext uri="{FF2B5EF4-FFF2-40B4-BE49-F238E27FC236}">
              <a16:creationId xmlns:a16="http://schemas.microsoft.com/office/drawing/2014/main" id="{B4210317-CFA1-45C8-B74C-997550898B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8" name="Text Box 3">
          <a:extLst>
            <a:ext uri="{FF2B5EF4-FFF2-40B4-BE49-F238E27FC236}">
              <a16:creationId xmlns:a16="http://schemas.microsoft.com/office/drawing/2014/main" id="{F0387BDC-091C-478E-9E40-4F1B9D562C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29" name="Text Box 3">
          <a:extLst>
            <a:ext uri="{FF2B5EF4-FFF2-40B4-BE49-F238E27FC236}">
              <a16:creationId xmlns:a16="http://schemas.microsoft.com/office/drawing/2014/main" id="{9A98D4A2-569B-4D19-953F-33EDCFEAE5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0" name="Text Box 3">
          <a:extLst>
            <a:ext uri="{FF2B5EF4-FFF2-40B4-BE49-F238E27FC236}">
              <a16:creationId xmlns:a16="http://schemas.microsoft.com/office/drawing/2014/main" id="{D77CE409-CC5D-4EB3-9616-BF87883848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1" name="Text Box 3">
          <a:extLst>
            <a:ext uri="{FF2B5EF4-FFF2-40B4-BE49-F238E27FC236}">
              <a16:creationId xmlns:a16="http://schemas.microsoft.com/office/drawing/2014/main" id="{685BE2ED-12EA-4DB3-91BB-49D37E93D7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2" name="Text Box 3">
          <a:extLst>
            <a:ext uri="{FF2B5EF4-FFF2-40B4-BE49-F238E27FC236}">
              <a16:creationId xmlns:a16="http://schemas.microsoft.com/office/drawing/2014/main" id="{A03E6913-5EBE-494D-AA5F-AC0225DCA2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3" name="Text Box 3">
          <a:extLst>
            <a:ext uri="{FF2B5EF4-FFF2-40B4-BE49-F238E27FC236}">
              <a16:creationId xmlns:a16="http://schemas.microsoft.com/office/drawing/2014/main" id="{4EA705B5-9501-41D0-A1F8-B955CD4733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4" name="Text Box 3">
          <a:extLst>
            <a:ext uri="{FF2B5EF4-FFF2-40B4-BE49-F238E27FC236}">
              <a16:creationId xmlns:a16="http://schemas.microsoft.com/office/drawing/2014/main" id="{7781C5FE-F805-48EB-9A08-F10C98DC1E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5" name="Text Box 3">
          <a:extLst>
            <a:ext uri="{FF2B5EF4-FFF2-40B4-BE49-F238E27FC236}">
              <a16:creationId xmlns:a16="http://schemas.microsoft.com/office/drawing/2014/main" id="{6907FD33-0B1C-4389-BD27-AFF6579B73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6" name="Text Box 3">
          <a:extLst>
            <a:ext uri="{FF2B5EF4-FFF2-40B4-BE49-F238E27FC236}">
              <a16:creationId xmlns:a16="http://schemas.microsoft.com/office/drawing/2014/main" id="{F6D5CAA5-B369-428B-A37D-9AEA1FCFEB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7" name="Text Box 3">
          <a:extLst>
            <a:ext uri="{FF2B5EF4-FFF2-40B4-BE49-F238E27FC236}">
              <a16:creationId xmlns:a16="http://schemas.microsoft.com/office/drawing/2014/main" id="{CA97562C-2611-4B50-8E4F-7EB8D9075F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8" name="Text Box 3">
          <a:extLst>
            <a:ext uri="{FF2B5EF4-FFF2-40B4-BE49-F238E27FC236}">
              <a16:creationId xmlns:a16="http://schemas.microsoft.com/office/drawing/2014/main" id="{028DC7C3-C0AA-4A4B-A5EA-4CE625E8EC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39" name="Text Box 3">
          <a:extLst>
            <a:ext uri="{FF2B5EF4-FFF2-40B4-BE49-F238E27FC236}">
              <a16:creationId xmlns:a16="http://schemas.microsoft.com/office/drawing/2014/main" id="{712A4838-B37D-4323-8CC4-FB21BA1E5B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0" name="Text Box 3">
          <a:extLst>
            <a:ext uri="{FF2B5EF4-FFF2-40B4-BE49-F238E27FC236}">
              <a16:creationId xmlns:a16="http://schemas.microsoft.com/office/drawing/2014/main" id="{1343BC2E-9DAD-44B2-A691-15CA1ECF6E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1" name="Text Box 3">
          <a:extLst>
            <a:ext uri="{FF2B5EF4-FFF2-40B4-BE49-F238E27FC236}">
              <a16:creationId xmlns:a16="http://schemas.microsoft.com/office/drawing/2014/main" id="{BB3F9438-53D0-4750-9C0C-8C32D41B83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2" name="Text Box 3">
          <a:extLst>
            <a:ext uri="{FF2B5EF4-FFF2-40B4-BE49-F238E27FC236}">
              <a16:creationId xmlns:a16="http://schemas.microsoft.com/office/drawing/2014/main" id="{C3C94B10-EAC2-4AF0-BAA7-904251CBE0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3" name="Text Box 3">
          <a:extLst>
            <a:ext uri="{FF2B5EF4-FFF2-40B4-BE49-F238E27FC236}">
              <a16:creationId xmlns:a16="http://schemas.microsoft.com/office/drawing/2014/main" id="{A8C94016-5F40-4D76-9F76-C32847CF1E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4" name="Text Box 3">
          <a:extLst>
            <a:ext uri="{FF2B5EF4-FFF2-40B4-BE49-F238E27FC236}">
              <a16:creationId xmlns:a16="http://schemas.microsoft.com/office/drawing/2014/main" id="{816E8420-A65F-4B29-A00A-6650537ED3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5" name="Text Box 3">
          <a:extLst>
            <a:ext uri="{FF2B5EF4-FFF2-40B4-BE49-F238E27FC236}">
              <a16:creationId xmlns:a16="http://schemas.microsoft.com/office/drawing/2014/main" id="{5DF0C45B-B56F-4327-B7C4-799B7B5DA0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6" name="Text Box 3">
          <a:extLst>
            <a:ext uri="{FF2B5EF4-FFF2-40B4-BE49-F238E27FC236}">
              <a16:creationId xmlns:a16="http://schemas.microsoft.com/office/drawing/2014/main" id="{D1814B85-70FA-4E8C-9F10-B7D15E4D6F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7" name="Text Box 3">
          <a:extLst>
            <a:ext uri="{FF2B5EF4-FFF2-40B4-BE49-F238E27FC236}">
              <a16:creationId xmlns:a16="http://schemas.microsoft.com/office/drawing/2014/main" id="{8FE80213-22E8-4F50-9FDD-FAD8173BE7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8" name="Text Box 3">
          <a:extLst>
            <a:ext uri="{FF2B5EF4-FFF2-40B4-BE49-F238E27FC236}">
              <a16:creationId xmlns:a16="http://schemas.microsoft.com/office/drawing/2014/main" id="{7437D506-8D39-48C8-BA48-D5193ADFDC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49" name="Text Box 3">
          <a:extLst>
            <a:ext uri="{FF2B5EF4-FFF2-40B4-BE49-F238E27FC236}">
              <a16:creationId xmlns:a16="http://schemas.microsoft.com/office/drawing/2014/main" id="{A2C7F5D8-0A12-4434-9DF8-0238470A64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0" name="Text Box 3">
          <a:extLst>
            <a:ext uri="{FF2B5EF4-FFF2-40B4-BE49-F238E27FC236}">
              <a16:creationId xmlns:a16="http://schemas.microsoft.com/office/drawing/2014/main" id="{D246F7F4-6A9F-41E6-B89D-D59A4BD53A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1" name="Text Box 3">
          <a:extLst>
            <a:ext uri="{FF2B5EF4-FFF2-40B4-BE49-F238E27FC236}">
              <a16:creationId xmlns:a16="http://schemas.microsoft.com/office/drawing/2014/main" id="{578D3B70-1E24-49FF-BF27-CB38B9D414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2" name="Text Box 3">
          <a:extLst>
            <a:ext uri="{FF2B5EF4-FFF2-40B4-BE49-F238E27FC236}">
              <a16:creationId xmlns:a16="http://schemas.microsoft.com/office/drawing/2014/main" id="{03FC3490-768A-45C7-AAC2-406C6BC8E5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3" name="Text Box 3">
          <a:extLst>
            <a:ext uri="{FF2B5EF4-FFF2-40B4-BE49-F238E27FC236}">
              <a16:creationId xmlns:a16="http://schemas.microsoft.com/office/drawing/2014/main" id="{4324D655-7327-4F0F-94BF-AF9CE9A972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4" name="Text Box 3">
          <a:extLst>
            <a:ext uri="{FF2B5EF4-FFF2-40B4-BE49-F238E27FC236}">
              <a16:creationId xmlns:a16="http://schemas.microsoft.com/office/drawing/2014/main" id="{D3A13697-0049-4724-B1B4-558771DFE5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5" name="Text Box 3">
          <a:extLst>
            <a:ext uri="{FF2B5EF4-FFF2-40B4-BE49-F238E27FC236}">
              <a16:creationId xmlns:a16="http://schemas.microsoft.com/office/drawing/2014/main" id="{E7FC521B-F940-460B-A2FC-CC2A51B68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6" name="Text Box 3">
          <a:extLst>
            <a:ext uri="{FF2B5EF4-FFF2-40B4-BE49-F238E27FC236}">
              <a16:creationId xmlns:a16="http://schemas.microsoft.com/office/drawing/2014/main" id="{7AE52B9E-149B-4C6B-9927-F911D98602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7" name="Text Box 3">
          <a:extLst>
            <a:ext uri="{FF2B5EF4-FFF2-40B4-BE49-F238E27FC236}">
              <a16:creationId xmlns:a16="http://schemas.microsoft.com/office/drawing/2014/main" id="{BB0DCE3F-7D4A-4C18-BFBE-B47020C8D2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8" name="Text Box 3">
          <a:extLst>
            <a:ext uri="{FF2B5EF4-FFF2-40B4-BE49-F238E27FC236}">
              <a16:creationId xmlns:a16="http://schemas.microsoft.com/office/drawing/2014/main" id="{43C79D22-44FB-4F64-9F0D-45B5B0A0F0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59" name="Text Box 3">
          <a:extLst>
            <a:ext uri="{FF2B5EF4-FFF2-40B4-BE49-F238E27FC236}">
              <a16:creationId xmlns:a16="http://schemas.microsoft.com/office/drawing/2014/main" id="{C4C868BE-096F-4E1B-9D80-3B9FFF51F9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0" name="Text Box 3">
          <a:extLst>
            <a:ext uri="{FF2B5EF4-FFF2-40B4-BE49-F238E27FC236}">
              <a16:creationId xmlns:a16="http://schemas.microsoft.com/office/drawing/2014/main" id="{E5D1BEA8-09DB-4B8C-B91E-2B0981EE43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1" name="Text Box 3">
          <a:extLst>
            <a:ext uri="{FF2B5EF4-FFF2-40B4-BE49-F238E27FC236}">
              <a16:creationId xmlns:a16="http://schemas.microsoft.com/office/drawing/2014/main" id="{2CCE07D7-24EC-4F2D-85AE-03C372F84E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2" name="Text Box 3">
          <a:extLst>
            <a:ext uri="{FF2B5EF4-FFF2-40B4-BE49-F238E27FC236}">
              <a16:creationId xmlns:a16="http://schemas.microsoft.com/office/drawing/2014/main" id="{77854E43-083E-4166-AA2C-1139164D68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3" name="Text Box 3">
          <a:extLst>
            <a:ext uri="{FF2B5EF4-FFF2-40B4-BE49-F238E27FC236}">
              <a16:creationId xmlns:a16="http://schemas.microsoft.com/office/drawing/2014/main" id="{2BCE3F7E-B266-4C4F-A1E4-2A00345F80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4" name="Text Box 3">
          <a:extLst>
            <a:ext uri="{FF2B5EF4-FFF2-40B4-BE49-F238E27FC236}">
              <a16:creationId xmlns:a16="http://schemas.microsoft.com/office/drawing/2014/main" id="{350A246C-A0A0-415D-9524-AA5CFDB869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5" name="Text Box 3">
          <a:extLst>
            <a:ext uri="{FF2B5EF4-FFF2-40B4-BE49-F238E27FC236}">
              <a16:creationId xmlns:a16="http://schemas.microsoft.com/office/drawing/2014/main" id="{CCC4739A-3F2D-425A-9E0A-CC77E25C35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6" name="Text Box 3">
          <a:extLst>
            <a:ext uri="{FF2B5EF4-FFF2-40B4-BE49-F238E27FC236}">
              <a16:creationId xmlns:a16="http://schemas.microsoft.com/office/drawing/2014/main" id="{18E84EED-1B04-4F66-BF98-1BB77C5CDA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7" name="Text Box 3">
          <a:extLst>
            <a:ext uri="{FF2B5EF4-FFF2-40B4-BE49-F238E27FC236}">
              <a16:creationId xmlns:a16="http://schemas.microsoft.com/office/drawing/2014/main" id="{476432CE-CDED-4FB9-912A-3D846872BB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8" name="Text Box 3">
          <a:extLst>
            <a:ext uri="{FF2B5EF4-FFF2-40B4-BE49-F238E27FC236}">
              <a16:creationId xmlns:a16="http://schemas.microsoft.com/office/drawing/2014/main" id="{55AE0208-7640-4791-8879-2F2996D34D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69" name="Text Box 3">
          <a:extLst>
            <a:ext uri="{FF2B5EF4-FFF2-40B4-BE49-F238E27FC236}">
              <a16:creationId xmlns:a16="http://schemas.microsoft.com/office/drawing/2014/main" id="{4B0C0DB7-EAA1-47F4-BD73-A24AD4AE9F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0" name="Text Box 3">
          <a:extLst>
            <a:ext uri="{FF2B5EF4-FFF2-40B4-BE49-F238E27FC236}">
              <a16:creationId xmlns:a16="http://schemas.microsoft.com/office/drawing/2014/main" id="{019509B5-7593-44F1-AAF7-2A6431F339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1" name="Text Box 3">
          <a:extLst>
            <a:ext uri="{FF2B5EF4-FFF2-40B4-BE49-F238E27FC236}">
              <a16:creationId xmlns:a16="http://schemas.microsoft.com/office/drawing/2014/main" id="{B35B619E-90FC-4846-838B-BFA330A9C1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2" name="Text Box 3">
          <a:extLst>
            <a:ext uri="{FF2B5EF4-FFF2-40B4-BE49-F238E27FC236}">
              <a16:creationId xmlns:a16="http://schemas.microsoft.com/office/drawing/2014/main" id="{3DBDAF82-A086-4982-854F-EB93213C2C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3" name="Text Box 3">
          <a:extLst>
            <a:ext uri="{FF2B5EF4-FFF2-40B4-BE49-F238E27FC236}">
              <a16:creationId xmlns:a16="http://schemas.microsoft.com/office/drawing/2014/main" id="{3DD898AF-2533-4412-ACAA-070F82F1C3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4" name="Text Box 3">
          <a:extLst>
            <a:ext uri="{FF2B5EF4-FFF2-40B4-BE49-F238E27FC236}">
              <a16:creationId xmlns:a16="http://schemas.microsoft.com/office/drawing/2014/main" id="{B7965DC5-ED1B-4603-A8A6-A4329121EC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5" name="Text Box 3">
          <a:extLst>
            <a:ext uri="{FF2B5EF4-FFF2-40B4-BE49-F238E27FC236}">
              <a16:creationId xmlns:a16="http://schemas.microsoft.com/office/drawing/2014/main" id="{540A609B-9F52-4D33-A3DF-FE8A08E3F9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6" name="Text Box 3">
          <a:extLst>
            <a:ext uri="{FF2B5EF4-FFF2-40B4-BE49-F238E27FC236}">
              <a16:creationId xmlns:a16="http://schemas.microsoft.com/office/drawing/2014/main" id="{10E0BF58-7F97-4CE0-91F8-2B6E7256E7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7" name="Text Box 3">
          <a:extLst>
            <a:ext uri="{FF2B5EF4-FFF2-40B4-BE49-F238E27FC236}">
              <a16:creationId xmlns:a16="http://schemas.microsoft.com/office/drawing/2014/main" id="{9E029DB7-3E92-40CD-9F28-F3CB28EF99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8" name="Text Box 3">
          <a:extLst>
            <a:ext uri="{FF2B5EF4-FFF2-40B4-BE49-F238E27FC236}">
              <a16:creationId xmlns:a16="http://schemas.microsoft.com/office/drawing/2014/main" id="{699B169B-8FBC-4195-BA40-57997B73A8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79" name="Text Box 3">
          <a:extLst>
            <a:ext uri="{FF2B5EF4-FFF2-40B4-BE49-F238E27FC236}">
              <a16:creationId xmlns:a16="http://schemas.microsoft.com/office/drawing/2014/main" id="{9CD8608E-A6C1-425A-B54B-F5C9A73C48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0" name="Text Box 3">
          <a:extLst>
            <a:ext uri="{FF2B5EF4-FFF2-40B4-BE49-F238E27FC236}">
              <a16:creationId xmlns:a16="http://schemas.microsoft.com/office/drawing/2014/main" id="{01FB8AB1-6906-491B-8504-AFF28265C6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1" name="Text Box 3">
          <a:extLst>
            <a:ext uri="{FF2B5EF4-FFF2-40B4-BE49-F238E27FC236}">
              <a16:creationId xmlns:a16="http://schemas.microsoft.com/office/drawing/2014/main" id="{232B491A-4A4B-43BD-AC7C-6639B0AFD7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2" name="Text Box 3">
          <a:extLst>
            <a:ext uri="{FF2B5EF4-FFF2-40B4-BE49-F238E27FC236}">
              <a16:creationId xmlns:a16="http://schemas.microsoft.com/office/drawing/2014/main" id="{AA834E01-CD8F-4ADA-A03D-05994B84CE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3" name="Text Box 3">
          <a:extLst>
            <a:ext uri="{FF2B5EF4-FFF2-40B4-BE49-F238E27FC236}">
              <a16:creationId xmlns:a16="http://schemas.microsoft.com/office/drawing/2014/main" id="{1D15B5D9-423D-4F1B-BB36-185FF1F4AB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4" name="Text Box 3">
          <a:extLst>
            <a:ext uri="{FF2B5EF4-FFF2-40B4-BE49-F238E27FC236}">
              <a16:creationId xmlns:a16="http://schemas.microsoft.com/office/drawing/2014/main" id="{D6673871-C02E-43A2-8209-E8DD6706D8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5" name="Text Box 3">
          <a:extLst>
            <a:ext uri="{FF2B5EF4-FFF2-40B4-BE49-F238E27FC236}">
              <a16:creationId xmlns:a16="http://schemas.microsoft.com/office/drawing/2014/main" id="{C5797E4E-B4E9-4E6A-8219-378290125F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6" name="Text Box 3">
          <a:extLst>
            <a:ext uri="{FF2B5EF4-FFF2-40B4-BE49-F238E27FC236}">
              <a16:creationId xmlns:a16="http://schemas.microsoft.com/office/drawing/2014/main" id="{8E5E8EF3-4A98-48D5-97E3-9CDA824C04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7" name="Text Box 3">
          <a:extLst>
            <a:ext uri="{FF2B5EF4-FFF2-40B4-BE49-F238E27FC236}">
              <a16:creationId xmlns:a16="http://schemas.microsoft.com/office/drawing/2014/main" id="{CC5EB655-C048-4ADB-B624-D56DA06128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8" name="Text Box 3">
          <a:extLst>
            <a:ext uri="{FF2B5EF4-FFF2-40B4-BE49-F238E27FC236}">
              <a16:creationId xmlns:a16="http://schemas.microsoft.com/office/drawing/2014/main" id="{80324AE2-1379-4553-BD81-942F632F8D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89" name="Text Box 3">
          <a:extLst>
            <a:ext uri="{FF2B5EF4-FFF2-40B4-BE49-F238E27FC236}">
              <a16:creationId xmlns:a16="http://schemas.microsoft.com/office/drawing/2014/main" id="{2C220A6E-7BFF-4663-A715-FB686F84F6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0" name="Text Box 3">
          <a:extLst>
            <a:ext uri="{FF2B5EF4-FFF2-40B4-BE49-F238E27FC236}">
              <a16:creationId xmlns:a16="http://schemas.microsoft.com/office/drawing/2014/main" id="{725960F9-A47D-4D0B-BC48-B5DDA5BA63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1" name="Text Box 3">
          <a:extLst>
            <a:ext uri="{FF2B5EF4-FFF2-40B4-BE49-F238E27FC236}">
              <a16:creationId xmlns:a16="http://schemas.microsoft.com/office/drawing/2014/main" id="{6AC0C12C-07DC-483E-BC96-8BAEE26555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2" name="Text Box 3">
          <a:extLst>
            <a:ext uri="{FF2B5EF4-FFF2-40B4-BE49-F238E27FC236}">
              <a16:creationId xmlns:a16="http://schemas.microsoft.com/office/drawing/2014/main" id="{A5F9A344-896B-4BAA-86D0-CD717FEC79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3" name="Text Box 3">
          <a:extLst>
            <a:ext uri="{FF2B5EF4-FFF2-40B4-BE49-F238E27FC236}">
              <a16:creationId xmlns:a16="http://schemas.microsoft.com/office/drawing/2014/main" id="{BEA7376F-AE2C-45B2-9265-DC1C9ADB07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4" name="Text Box 3">
          <a:extLst>
            <a:ext uri="{FF2B5EF4-FFF2-40B4-BE49-F238E27FC236}">
              <a16:creationId xmlns:a16="http://schemas.microsoft.com/office/drawing/2014/main" id="{BA6DD686-7828-4310-B2F5-89E6CAB111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5" name="Text Box 3">
          <a:extLst>
            <a:ext uri="{FF2B5EF4-FFF2-40B4-BE49-F238E27FC236}">
              <a16:creationId xmlns:a16="http://schemas.microsoft.com/office/drawing/2014/main" id="{01A65A1C-B3BD-426C-93A2-F00FAC2038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6" name="Text Box 3">
          <a:extLst>
            <a:ext uri="{FF2B5EF4-FFF2-40B4-BE49-F238E27FC236}">
              <a16:creationId xmlns:a16="http://schemas.microsoft.com/office/drawing/2014/main" id="{E13DE2AB-0955-42E1-AE1B-2EEA9C54A7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7" name="Text Box 3">
          <a:extLst>
            <a:ext uri="{FF2B5EF4-FFF2-40B4-BE49-F238E27FC236}">
              <a16:creationId xmlns:a16="http://schemas.microsoft.com/office/drawing/2014/main" id="{B7E78AAE-96B3-43EF-9DFB-590893C520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8" name="Text Box 3">
          <a:extLst>
            <a:ext uri="{FF2B5EF4-FFF2-40B4-BE49-F238E27FC236}">
              <a16:creationId xmlns:a16="http://schemas.microsoft.com/office/drawing/2014/main" id="{CC6C00A5-FC9E-4489-BB46-D0C70C40C8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399" name="Text Box 3">
          <a:extLst>
            <a:ext uri="{FF2B5EF4-FFF2-40B4-BE49-F238E27FC236}">
              <a16:creationId xmlns:a16="http://schemas.microsoft.com/office/drawing/2014/main" id="{584369E9-D26D-4117-9DAC-363BCA2914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0" name="Text Box 3">
          <a:extLst>
            <a:ext uri="{FF2B5EF4-FFF2-40B4-BE49-F238E27FC236}">
              <a16:creationId xmlns:a16="http://schemas.microsoft.com/office/drawing/2014/main" id="{DE960FAF-5EF6-46D0-81D4-D63D6EB0DF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1" name="Text Box 3">
          <a:extLst>
            <a:ext uri="{FF2B5EF4-FFF2-40B4-BE49-F238E27FC236}">
              <a16:creationId xmlns:a16="http://schemas.microsoft.com/office/drawing/2014/main" id="{011D2946-4207-4ED4-B987-A26950FBE3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2" name="Text Box 3">
          <a:extLst>
            <a:ext uri="{FF2B5EF4-FFF2-40B4-BE49-F238E27FC236}">
              <a16:creationId xmlns:a16="http://schemas.microsoft.com/office/drawing/2014/main" id="{822E3397-4202-4BBA-913D-56340DFD04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3" name="Text Box 3">
          <a:extLst>
            <a:ext uri="{FF2B5EF4-FFF2-40B4-BE49-F238E27FC236}">
              <a16:creationId xmlns:a16="http://schemas.microsoft.com/office/drawing/2014/main" id="{9E2B7BB0-2FB8-471B-8000-DC61523C23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4" name="Text Box 3">
          <a:extLst>
            <a:ext uri="{FF2B5EF4-FFF2-40B4-BE49-F238E27FC236}">
              <a16:creationId xmlns:a16="http://schemas.microsoft.com/office/drawing/2014/main" id="{CD19573B-7BA7-4831-A7F8-B6353D99A3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5" name="Text Box 3">
          <a:extLst>
            <a:ext uri="{FF2B5EF4-FFF2-40B4-BE49-F238E27FC236}">
              <a16:creationId xmlns:a16="http://schemas.microsoft.com/office/drawing/2014/main" id="{2DD8F91B-DC65-436A-B751-19F305D72C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6" name="Text Box 3">
          <a:extLst>
            <a:ext uri="{FF2B5EF4-FFF2-40B4-BE49-F238E27FC236}">
              <a16:creationId xmlns:a16="http://schemas.microsoft.com/office/drawing/2014/main" id="{C18D7173-26DB-4D4F-A193-4CD53C4D0A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7" name="Text Box 3">
          <a:extLst>
            <a:ext uri="{FF2B5EF4-FFF2-40B4-BE49-F238E27FC236}">
              <a16:creationId xmlns:a16="http://schemas.microsoft.com/office/drawing/2014/main" id="{209758CB-1EAF-43F4-8C0E-B5D44E811E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8" name="Text Box 3">
          <a:extLst>
            <a:ext uri="{FF2B5EF4-FFF2-40B4-BE49-F238E27FC236}">
              <a16:creationId xmlns:a16="http://schemas.microsoft.com/office/drawing/2014/main" id="{E4E33F8F-68F7-42E9-8DCA-0157E62EA8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09" name="Text Box 3">
          <a:extLst>
            <a:ext uri="{FF2B5EF4-FFF2-40B4-BE49-F238E27FC236}">
              <a16:creationId xmlns:a16="http://schemas.microsoft.com/office/drawing/2014/main" id="{915B4CB0-AE17-4B02-967A-0046CAFB44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0" name="Text Box 3">
          <a:extLst>
            <a:ext uri="{FF2B5EF4-FFF2-40B4-BE49-F238E27FC236}">
              <a16:creationId xmlns:a16="http://schemas.microsoft.com/office/drawing/2014/main" id="{F91467F9-6A24-4792-81B9-91B19ECD0A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1" name="Text Box 3">
          <a:extLst>
            <a:ext uri="{FF2B5EF4-FFF2-40B4-BE49-F238E27FC236}">
              <a16:creationId xmlns:a16="http://schemas.microsoft.com/office/drawing/2014/main" id="{A938385F-062E-4D02-86AD-F34C13E61A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2" name="Text Box 3">
          <a:extLst>
            <a:ext uri="{FF2B5EF4-FFF2-40B4-BE49-F238E27FC236}">
              <a16:creationId xmlns:a16="http://schemas.microsoft.com/office/drawing/2014/main" id="{3592F63F-90F0-4716-8AC6-AA16C24A83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3" name="Text Box 3">
          <a:extLst>
            <a:ext uri="{FF2B5EF4-FFF2-40B4-BE49-F238E27FC236}">
              <a16:creationId xmlns:a16="http://schemas.microsoft.com/office/drawing/2014/main" id="{DBAD82B4-4FE8-4155-B1DA-5C5DB436CD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4" name="Text Box 3">
          <a:extLst>
            <a:ext uri="{FF2B5EF4-FFF2-40B4-BE49-F238E27FC236}">
              <a16:creationId xmlns:a16="http://schemas.microsoft.com/office/drawing/2014/main" id="{A7052E8B-D921-4BAB-9C3D-5137BD0DF6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5" name="Text Box 3">
          <a:extLst>
            <a:ext uri="{FF2B5EF4-FFF2-40B4-BE49-F238E27FC236}">
              <a16:creationId xmlns:a16="http://schemas.microsoft.com/office/drawing/2014/main" id="{8ACB6A1B-C938-4223-AFA5-DC58D8790A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6" name="Text Box 3">
          <a:extLst>
            <a:ext uri="{FF2B5EF4-FFF2-40B4-BE49-F238E27FC236}">
              <a16:creationId xmlns:a16="http://schemas.microsoft.com/office/drawing/2014/main" id="{C9489B8C-AB3A-419B-8C6D-D15199E1AB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7" name="Text Box 3">
          <a:extLst>
            <a:ext uri="{FF2B5EF4-FFF2-40B4-BE49-F238E27FC236}">
              <a16:creationId xmlns:a16="http://schemas.microsoft.com/office/drawing/2014/main" id="{E46CC617-0078-4C01-B1B3-8B98CAC621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8" name="Text Box 3">
          <a:extLst>
            <a:ext uri="{FF2B5EF4-FFF2-40B4-BE49-F238E27FC236}">
              <a16:creationId xmlns:a16="http://schemas.microsoft.com/office/drawing/2014/main" id="{CE5DE49F-E515-4AE4-B156-97B8F6EB3B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19" name="Text Box 3">
          <a:extLst>
            <a:ext uri="{FF2B5EF4-FFF2-40B4-BE49-F238E27FC236}">
              <a16:creationId xmlns:a16="http://schemas.microsoft.com/office/drawing/2014/main" id="{DC600A31-D2A7-42D1-8E08-478CD6A828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0" name="Text Box 3">
          <a:extLst>
            <a:ext uri="{FF2B5EF4-FFF2-40B4-BE49-F238E27FC236}">
              <a16:creationId xmlns:a16="http://schemas.microsoft.com/office/drawing/2014/main" id="{ECD0F026-D480-4A09-915F-93D9382032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1" name="Text Box 3">
          <a:extLst>
            <a:ext uri="{FF2B5EF4-FFF2-40B4-BE49-F238E27FC236}">
              <a16:creationId xmlns:a16="http://schemas.microsoft.com/office/drawing/2014/main" id="{3B1E5E07-7EC6-4DF0-90D1-9A7AEAD940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2" name="Text Box 3">
          <a:extLst>
            <a:ext uri="{FF2B5EF4-FFF2-40B4-BE49-F238E27FC236}">
              <a16:creationId xmlns:a16="http://schemas.microsoft.com/office/drawing/2014/main" id="{BB432A2E-40A0-4213-B50E-FCD7012B14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3" name="Text Box 3">
          <a:extLst>
            <a:ext uri="{FF2B5EF4-FFF2-40B4-BE49-F238E27FC236}">
              <a16:creationId xmlns:a16="http://schemas.microsoft.com/office/drawing/2014/main" id="{F9BDF3E8-9CE4-45DE-9B8F-EAFBA868A1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4" name="Text Box 3">
          <a:extLst>
            <a:ext uri="{FF2B5EF4-FFF2-40B4-BE49-F238E27FC236}">
              <a16:creationId xmlns:a16="http://schemas.microsoft.com/office/drawing/2014/main" id="{9A680EA6-D4E7-4C20-BFE7-0D475CCCC7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5" name="Text Box 3">
          <a:extLst>
            <a:ext uri="{FF2B5EF4-FFF2-40B4-BE49-F238E27FC236}">
              <a16:creationId xmlns:a16="http://schemas.microsoft.com/office/drawing/2014/main" id="{26203BC4-5D6F-4D0E-8E10-E6379A5951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6" name="Text Box 3">
          <a:extLst>
            <a:ext uri="{FF2B5EF4-FFF2-40B4-BE49-F238E27FC236}">
              <a16:creationId xmlns:a16="http://schemas.microsoft.com/office/drawing/2014/main" id="{009A75D1-29EE-4E89-93C2-2E09A358A6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7" name="Text Box 3">
          <a:extLst>
            <a:ext uri="{FF2B5EF4-FFF2-40B4-BE49-F238E27FC236}">
              <a16:creationId xmlns:a16="http://schemas.microsoft.com/office/drawing/2014/main" id="{459203BB-0B76-4328-9056-2AB7F1C65D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8" name="Text Box 3">
          <a:extLst>
            <a:ext uri="{FF2B5EF4-FFF2-40B4-BE49-F238E27FC236}">
              <a16:creationId xmlns:a16="http://schemas.microsoft.com/office/drawing/2014/main" id="{D892B135-6F50-40D0-92BC-EE5C5CF7D7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29" name="Text Box 3">
          <a:extLst>
            <a:ext uri="{FF2B5EF4-FFF2-40B4-BE49-F238E27FC236}">
              <a16:creationId xmlns:a16="http://schemas.microsoft.com/office/drawing/2014/main" id="{D8C0F81D-3C47-4904-B9A1-103370681C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0" name="Text Box 3">
          <a:extLst>
            <a:ext uri="{FF2B5EF4-FFF2-40B4-BE49-F238E27FC236}">
              <a16:creationId xmlns:a16="http://schemas.microsoft.com/office/drawing/2014/main" id="{5E3FAA8F-E4FB-4445-B806-DC400A3037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1" name="Text Box 3">
          <a:extLst>
            <a:ext uri="{FF2B5EF4-FFF2-40B4-BE49-F238E27FC236}">
              <a16:creationId xmlns:a16="http://schemas.microsoft.com/office/drawing/2014/main" id="{3580BAFA-1411-443D-A6EF-BC4636D9F5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2" name="Text Box 3">
          <a:extLst>
            <a:ext uri="{FF2B5EF4-FFF2-40B4-BE49-F238E27FC236}">
              <a16:creationId xmlns:a16="http://schemas.microsoft.com/office/drawing/2014/main" id="{055496C7-153C-412B-B243-5AD850E43E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3" name="Text Box 3">
          <a:extLst>
            <a:ext uri="{FF2B5EF4-FFF2-40B4-BE49-F238E27FC236}">
              <a16:creationId xmlns:a16="http://schemas.microsoft.com/office/drawing/2014/main" id="{79962A3B-316A-439A-BC55-75556E4943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4" name="Text Box 3">
          <a:extLst>
            <a:ext uri="{FF2B5EF4-FFF2-40B4-BE49-F238E27FC236}">
              <a16:creationId xmlns:a16="http://schemas.microsoft.com/office/drawing/2014/main" id="{58B8193B-78CB-496E-867C-3F4BC3F026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5" name="Text Box 3">
          <a:extLst>
            <a:ext uri="{FF2B5EF4-FFF2-40B4-BE49-F238E27FC236}">
              <a16:creationId xmlns:a16="http://schemas.microsoft.com/office/drawing/2014/main" id="{3F686CA9-FDA6-4269-913F-794C69CF3F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6" name="Text Box 3">
          <a:extLst>
            <a:ext uri="{FF2B5EF4-FFF2-40B4-BE49-F238E27FC236}">
              <a16:creationId xmlns:a16="http://schemas.microsoft.com/office/drawing/2014/main" id="{1DFAFABB-7E0A-4840-8D1F-B78E3616BA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7" name="Text Box 3">
          <a:extLst>
            <a:ext uri="{FF2B5EF4-FFF2-40B4-BE49-F238E27FC236}">
              <a16:creationId xmlns:a16="http://schemas.microsoft.com/office/drawing/2014/main" id="{9682AF64-5FBC-4071-B700-0C5DB60BCF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8" name="Text Box 3">
          <a:extLst>
            <a:ext uri="{FF2B5EF4-FFF2-40B4-BE49-F238E27FC236}">
              <a16:creationId xmlns:a16="http://schemas.microsoft.com/office/drawing/2014/main" id="{9C9E873A-36F8-401B-80EA-918C5E869B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39" name="Text Box 3">
          <a:extLst>
            <a:ext uri="{FF2B5EF4-FFF2-40B4-BE49-F238E27FC236}">
              <a16:creationId xmlns:a16="http://schemas.microsoft.com/office/drawing/2014/main" id="{D16C6B58-BE43-492E-B2D4-321370FAF9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0" name="Text Box 3">
          <a:extLst>
            <a:ext uri="{FF2B5EF4-FFF2-40B4-BE49-F238E27FC236}">
              <a16:creationId xmlns:a16="http://schemas.microsoft.com/office/drawing/2014/main" id="{B4AF2F37-D059-49D5-8879-20F5185540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1" name="Text Box 3">
          <a:extLst>
            <a:ext uri="{FF2B5EF4-FFF2-40B4-BE49-F238E27FC236}">
              <a16:creationId xmlns:a16="http://schemas.microsoft.com/office/drawing/2014/main" id="{66645D95-9B39-47BB-8E25-EF8BDC4CFB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2" name="Text Box 3">
          <a:extLst>
            <a:ext uri="{FF2B5EF4-FFF2-40B4-BE49-F238E27FC236}">
              <a16:creationId xmlns:a16="http://schemas.microsoft.com/office/drawing/2014/main" id="{2745A468-AFCD-4961-9A41-FD934D073C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3" name="Text Box 3">
          <a:extLst>
            <a:ext uri="{FF2B5EF4-FFF2-40B4-BE49-F238E27FC236}">
              <a16:creationId xmlns:a16="http://schemas.microsoft.com/office/drawing/2014/main" id="{96FC4981-8D48-4EF6-849B-EE785DC672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4" name="Text Box 3">
          <a:extLst>
            <a:ext uri="{FF2B5EF4-FFF2-40B4-BE49-F238E27FC236}">
              <a16:creationId xmlns:a16="http://schemas.microsoft.com/office/drawing/2014/main" id="{2D0A9DA7-43B5-4F60-BB41-C6DC8FEA1A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5" name="Text Box 3">
          <a:extLst>
            <a:ext uri="{FF2B5EF4-FFF2-40B4-BE49-F238E27FC236}">
              <a16:creationId xmlns:a16="http://schemas.microsoft.com/office/drawing/2014/main" id="{0305D5D9-B45C-4E30-9922-8BBACFFFD2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6" name="Text Box 3">
          <a:extLst>
            <a:ext uri="{FF2B5EF4-FFF2-40B4-BE49-F238E27FC236}">
              <a16:creationId xmlns:a16="http://schemas.microsoft.com/office/drawing/2014/main" id="{D830BC81-818B-4881-928B-42D03F08FC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7" name="Text Box 3">
          <a:extLst>
            <a:ext uri="{FF2B5EF4-FFF2-40B4-BE49-F238E27FC236}">
              <a16:creationId xmlns:a16="http://schemas.microsoft.com/office/drawing/2014/main" id="{904486B7-1849-4ED6-8612-4509F9212F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8" name="Text Box 3">
          <a:extLst>
            <a:ext uri="{FF2B5EF4-FFF2-40B4-BE49-F238E27FC236}">
              <a16:creationId xmlns:a16="http://schemas.microsoft.com/office/drawing/2014/main" id="{E903F3C9-4DEB-48B0-BE23-CE95A5404B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49" name="Text Box 3">
          <a:extLst>
            <a:ext uri="{FF2B5EF4-FFF2-40B4-BE49-F238E27FC236}">
              <a16:creationId xmlns:a16="http://schemas.microsoft.com/office/drawing/2014/main" id="{D060EC14-9DAE-44E9-82E1-4D5597DE07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0" name="Text Box 3">
          <a:extLst>
            <a:ext uri="{FF2B5EF4-FFF2-40B4-BE49-F238E27FC236}">
              <a16:creationId xmlns:a16="http://schemas.microsoft.com/office/drawing/2014/main" id="{C5EC8EE2-84D5-4D83-B69D-8E4516F973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1" name="Text Box 3">
          <a:extLst>
            <a:ext uri="{FF2B5EF4-FFF2-40B4-BE49-F238E27FC236}">
              <a16:creationId xmlns:a16="http://schemas.microsoft.com/office/drawing/2014/main" id="{AFD3F743-07B8-429B-8E2F-35EA8601F1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2" name="Text Box 3">
          <a:extLst>
            <a:ext uri="{FF2B5EF4-FFF2-40B4-BE49-F238E27FC236}">
              <a16:creationId xmlns:a16="http://schemas.microsoft.com/office/drawing/2014/main" id="{8EEDAAA0-0307-4A01-825C-D83A879660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3" name="Text Box 3">
          <a:extLst>
            <a:ext uri="{FF2B5EF4-FFF2-40B4-BE49-F238E27FC236}">
              <a16:creationId xmlns:a16="http://schemas.microsoft.com/office/drawing/2014/main" id="{AFEF78EE-65DE-4F1A-A9B1-10881792CF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4" name="Text Box 3">
          <a:extLst>
            <a:ext uri="{FF2B5EF4-FFF2-40B4-BE49-F238E27FC236}">
              <a16:creationId xmlns:a16="http://schemas.microsoft.com/office/drawing/2014/main" id="{D6F142B8-110A-4027-93D2-E4590B47C5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5" name="Text Box 3">
          <a:extLst>
            <a:ext uri="{FF2B5EF4-FFF2-40B4-BE49-F238E27FC236}">
              <a16:creationId xmlns:a16="http://schemas.microsoft.com/office/drawing/2014/main" id="{03A7562A-FF43-4C08-9756-04B2BF94C3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6" name="Text Box 3">
          <a:extLst>
            <a:ext uri="{FF2B5EF4-FFF2-40B4-BE49-F238E27FC236}">
              <a16:creationId xmlns:a16="http://schemas.microsoft.com/office/drawing/2014/main" id="{6D0D889A-ABA5-4A6D-9378-B498E194A0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7" name="Text Box 3">
          <a:extLst>
            <a:ext uri="{FF2B5EF4-FFF2-40B4-BE49-F238E27FC236}">
              <a16:creationId xmlns:a16="http://schemas.microsoft.com/office/drawing/2014/main" id="{768CDBE6-DA43-47B4-8FD0-B7C1C3ECF7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8" name="Text Box 3">
          <a:extLst>
            <a:ext uri="{FF2B5EF4-FFF2-40B4-BE49-F238E27FC236}">
              <a16:creationId xmlns:a16="http://schemas.microsoft.com/office/drawing/2014/main" id="{E6A85034-3506-4610-A271-7A9A6FFB76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59" name="Text Box 3">
          <a:extLst>
            <a:ext uri="{FF2B5EF4-FFF2-40B4-BE49-F238E27FC236}">
              <a16:creationId xmlns:a16="http://schemas.microsoft.com/office/drawing/2014/main" id="{BF40EBC7-BBFA-421F-A330-DEAE3B1D08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0" name="Text Box 3">
          <a:extLst>
            <a:ext uri="{FF2B5EF4-FFF2-40B4-BE49-F238E27FC236}">
              <a16:creationId xmlns:a16="http://schemas.microsoft.com/office/drawing/2014/main" id="{C91025DE-7FDB-4BA3-9BC3-3AC1A1293D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1" name="Text Box 3">
          <a:extLst>
            <a:ext uri="{FF2B5EF4-FFF2-40B4-BE49-F238E27FC236}">
              <a16:creationId xmlns:a16="http://schemas.microsoft.com/office/drawing/2014/main" id="{CA6FE916-C26A-4DFC-986B-4170FDEC75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2" name="Text Box 3">
          <a:extLst>
            <a:ext uri="{FF2B5EF4-FFF2-40B4-BE49-F238E27FC236}">
              <a16:creationId xmlns:a16="http://schemas.microsoft.com/office/drawing/2014/main" id="{CE1DBFD7-A749-4862-93F4-843D616D19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3" name="Text Box 3">
          <a:extLst>
            <a:ext uri="{FF2B5EF4-FFF2-40B4-BE49-F238E27FC236}">
              <a16:creationId xmlns:a16="http://schemas.microsoft.com/office/drawing/2014/main" id="{24867922-C808-4D7C-BD9F-35CC65709D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4" name="Text Box 3">
          <a:extLst>
            <a:ext uri="{FF2B5EF4-FFF2-40B4-BE49-F238E27FC236}">
              <a16:creationId xmlns:a16="http://schemas.microsoft.com/office/drawing/2014/main" id="{83B45864-FA40-4D44-A88C-7C5C0E1B9A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5" name="Text Box 3">
          <a:extLst>
            <a:ext uri="{FF2B5EF4-FFF2-40B4-BE49-F238E27FC236}">
              <a16:creationId xmlns:a16="http://schemas.microsoft.com/office/drawing/2014/main" id="{601206C5-5FDC-4A23-A5B7-2EE481EE21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6" name="Text Box 3">
          <a:extLst>
            <a:ext uri="{FF2B5EF4-FFF2-40B4-BE49-F238E27FC236}">
              <a16:creationId xmlns:a16="http://schemas.microsoft.com/office/drawing/2014/main" id="{23887FA3-759A-4E6F-B88D-FB512D47FE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7" name="Text Box 3">
          <a:extLst>
            <a:ext uri="{FF2B5EF4-FFF2-40B4-BE49-F238E27FC236}">
              <a16:creationId xmlns:a16="http://schemas.microsoft.com/office/drawing/2014/main" id="{0D1CA329-DED3-4D0B-932A-C1A6046500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8" name="Text Box 3">
          <a:extLst>
            <a:ext uri="{FF2B5EF4-FFF2-40B4-BE49-F238E27FC236}">
              <a16:creationId xmlns:a16="http://schemas.microsoft.com/office/drawing/2014/main" id="{EB2DC6C3-13E2-4048-A9AB-AF451E2418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69" name="Text Box 3">
          <a:extLst>
            <a:ext uri="{FF2B5EF4-FFF2-40B4-BE49-F238E27FC236}">
              <a16:creationId xmlns:a16="http://schemas.microsoft.com/office/drawing/2014/main" id="{D983A399-FAD6-4D3F-A876-29A5AF5FFC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0" name="Text Box 3">
          <a:extLst>
            <a:ext uri="{FF2B5EF4-FFF2-40B4-BE49-F238E27FC236}">
              <a16:creationId xmlns:a16="http://schemas.microsoft.com/office/drawing/2014/main" id="{A6AAF71A-01BE-4996-B0CA-D3FBBD03BE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1" name="Text Box 3">
          <a:extLst>
            <a:ext uri="{FF2B5EF4-FFF2-40B4-BE49-F238E27FC236}">
              <a16:creationId xmlns:a16="http://schemas.microsoft.com/office/drawing/2014/main" id="{1B355F8B-713F-4B4D-BB0A-923F7CE990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2" name="Text Box 3">
          <a:extLst>
            <a:ext uri="{FF2B5EF4-FFF2-40B4-BE49-F238E27FC236}">
              <a16:creationId xmlns:a16="http://schemas.microsoft.com/office/drawing/2014/main" id="{7176332D-2DB7-4F66-81A7-56D973ADF7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3" name="Text Box 3">
          <a:extLst>
            <a:ext uri="{FF2B5EF4-FFF2-40B4-BE49-F238E27FC236}">
              <a16:creationId xmlns:a16="http://schemas.microsoft.com/office/drawing/2014/main" id="{732C6664-0D87-4CA4-BA4E-26E45D06EA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4" name="Text Box 3">
          <a:extLst>
            <a:ext uri="{FF2B5EF4-FFF2-40B4-BE49-F238E27FC236}">
              <a16:creationId xmlns:a16="http://schemas.microsoft.com/office/drawing/2014/main" id="{4F5F9D2F-3CF8-404B-859B-507C0198E6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5" name="Text Box 3">
          <a:extLst>
            <a:ext uri="{FF2B5EF4-FFF2-40B4-BE49-F238E27FC236}">
              <a16:creationId xmlns:a16="http://schemas.microsoft.com/office/drawing/2014/main" id="{19B0586C-AB68-46D8-AC0E-0220B508B6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6" name="Text Box 3">
          <a:extLst>
            <a:ext uri="{FF2B5EF4-FFF2-40B4-BE49-F238E27FC236}">
              <a16:creationId xmlns:a16="http://schemas.microsoft.com/office/drawing/2014/main" id="{3AF611E7-FDC9-4176-9EB1-5D90F70790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7" name="Text Box 3">
          <a:extLst>
            <a:ext uri="{FF2B5EF4-FFF2-40B4-BE49-F238E27FC236}">
              <a16:creationId xmlns:a16="http://schemas.microsoft.com/office/drawing/2014/main" id="{66FAC619-332F-4FC4-9E45-A109D59DF2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8" name="Text Box 3">
          <a:extLst>
            <a:ext uri="{FF2B5EF4-FFF2-40B4-BE49-F238E27FC236}">
              <a16:creationId xmlns:a16="http://schemas.microsoft.com/office/drawing/2014/main" id="{E95E049A-601E-4689-BCC0-3D3A9035C2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79" name="Text Box 3">
          <a:extLst>
            <a:ext uri="{FF2B5EF4-FFF2-40B4-BE49-F238E27FC236}">
              <a16:creationId xmlns:a16="http://schemas.microsoft.com/office/drawing/2014/main" id="{5C442F31-FC5D-43D9-A3E8-37C3E49B42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0" name="Text Box 3">
          <a:extLst>
            <a:ext uri="{FF2B5EF4-FFF2-40B4-BE49-F238E27FC236}">
              <a16:creationId xmlns:a16="http://schemas.microsoft.com/office/drawing/2014/main" id="{0D698EDF-2433-44F7-87CB-FA4638A0C8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1" name="Text Box 3">
          <a:extLst>
            <a:ext uri="{FF2B5EF4-FFF2-40B4-BE49-F238E27FC236}">
              <a16:creationId xmlns:a16="http://schemas.microsoft.com/office/drawing/2014/main" id="{CC5887FE-C5B3-4B19-98D9-7B76A58AF4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2" name="Text Box 3">
          <a:extLst>
            <a:ext uri="{FF2B5EF4-FFF2-40B4-BE49-F238E27FC236}">
              <a16:creationId xmlns:a16="http://schemas.microsoft.com/office/drawing/2014/main" id="{9545D1D7-E698-4C30-96B0-A32B0DFFDE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3" name="Text Box 3">
          <a:extLst>
            <a:ext uri="{FF2B5EF4-FFF2-40B4-BE49-F238E27FC236}">
              <a16:creationId xmlns:a16="http://schemas.microsoft.com/office/drawing/2014/main" id="{CA895304-895B-44B7-BD23-4359C0C2D4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4" name="Text Box 3">
          <a:extLst>
            <a:ext uri="{FF2B5EF4-FFF2-40B4-BE49-F238E27FC236}">
              <a16:creationId xmlns:a16="http://schemas.microsoft.com/office/drawing/2014/main" id="{80A096C6-CA31-48ED-B75E-BB5B790363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5" name="Text Box 3">
          <a:extLst>
            <a:ext uri="{FF2B5EF4-FFF2-40B4-BE49-F238E27FC236}">
              <a16:creationId xmlns:a16="http://schemas.microsoft.com/office/drawing/2014/main" id="{85E6AECA-70E6-4191-BD7B-003825E207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6" name="Text Box 3">
          <a:extLst>
            <a:ext uri="{FF2B5EF4-FFF2-40B4-BE49-F238E27FC236}">
              <a16:creationId xmlns:a16="http://schemas.microsoft.com/office/drawing/2014/main" id="{A71B74B0-29D4-4C75-9963-CA7DC207FB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7" name="Text Box 3">
          <a:extLst>
            <a:ext uri="{FF2B5EF4-FFF2-40B4-BE49-F238E27FC236}">
              <a16:creationId xmlns:a16="http://schemas.microsoft.com/office/drawing/2014/main" id="{58D9632D-E9F9-4F9A-A9C5-0BFC4F9AC5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8" name="Text Box 3">
          <a:extLst>
            <a:ext uri="{FF2B5EF4-FFF2-40B4-BE49-F238E27FC236}">
              <a16:creationId xmlns:a16="http://schemas.microsoft.com/office/drawing/2014/main" id="{DF20F82C-8F10-4E05-987B-CA2201E560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89" name="Text Box 3">
          <a:extLst>
            <a:ext uri="{FF2B5EF4-FFF2-40B4-BE49-F238E27FC236}">
              <a16:creationId xmlns:a16="http://schemas.microsoft.com/office/drawing/2014/main" id="{4330B6D4-E19A-448E-87AC-246B3B43E2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0" name="Text Box 3">
          <a:extLst>
            <a:ext uri="{FF2B5EF4-FFF2-40B4-BE49-F238E27FC236}">
              <a16:creationId xmlns:a16="http://schemas.microsoft.com/office/drawing/2014/main" id="{5D4853F7-6E19-4AB7-845E-F95B1587DC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1" name="Text Box 3">
          <a:extLst>
            <a:ext uri="{FF2B5EF4-FFF2-40B4-BE49-F238E27FC236}">
              <a16:creationId xmlns:a16="http://schemas.microsoft.com/office/drawing/2014/main" id="{64D8A071-CEBB-4FE5-8D61-CBF6B59FA5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2" name="Text Box 3">
          <a:extLst>
            <a:ext uri="{FF2B5EF4-FFF2-40B4-BE49-F238E27FC236}">
              <a16:creationId xmlns:a16="http://schemas.microsoft.com/office/drawing/2014/main" id="{3E2E6BCE-0F7B-4BDC-AF7C-6DA74CF1E5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3" name="Text Box 3">
          <a:extLst>
            <a:ext uri="{FF2B5EF4-FFF2-40B4-BE49-F238E27FC236}">
              <a16:creationId xmlns:a16="http://schemas.microsoft.com/office/drawing/2014/main" id="{441E4A7A-8EED-4454-B2F5-2B79E0B4FD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4" name="Text Box 3">
          <a:extLst>
            <a:ext uri="{FF2B5EF4-FFF2-40B4-BE49-F238E27FC236}">
              <a16:creationId xmlns:a16="http://schemas.microsoft.com/office/drawing/2014/main" id="{5865BB2A-DD93-43A8-81E6-508C0ABD4D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5" name="Text Box 3">
          <a:extLst>
            <a:ext uri="{FF2B5EF4-FFF2-40B4-BE49-F238E27FC236}">
              <a16:creationId xmlns:a16="http://schemas.microsoft.com/office/drawing/2014/main" id="{6FE699E7-5EC2-419A-9DBE-164FA935AB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6" name="Text Box 3">
          <a:extLst>
            <a:ext uri="{FF2B5EF4-FFF2-40B4-BE49-F238E27FC236}">
              <a16:creationId xmlns:a16="http://schemas.microsoft.com/office/drawing/2014/main" id="{EA12CC9D-E678-4078-91D8-EED396A2F2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7" name="Text Box 3">
          <a:extLst>
            <a:ext uri="{FF2B5EF4-FFF2-40B4-BE49-F238E27FC236}">
              <a16:creationId xmlns:a16="http://schemas.microsoft.com/office/drawing/2014/main" id="{D2C72151-4198-455B-BA43-49307BA027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8" name="Text Box 3">
          <a:extLst>
            <a:ext uri="{FF2B5EF4-FFF2-40B4-BE49-F238E27FC236}">
              <a16:creationId xmlns:a16="http://schemas.microsoft.com/office/drawing/2014/main" id="{F2E54642-0994-45E1-834A-7FDFE7D3A1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499" name="Text Box 3">
          <a:extLst>
            <a:ext uri="{FF2B5EF4-FFF2-40B4-BE49-F238E27FC236}">
              <a16:creationId xmlns:a16="http://schemas.microsoft.com/office/drawing/2014/main" id="{02F395B0-B1A6-4592-8664-0B6A253E94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0" name="Text Box 3">
          <a:extLst>
            <a:ext uri="{FF2B5EF4-FFF2-40B4-BE49-F238E27FC236}">
              <a16:creationId xmlns:a16="http://schemas.microsoft.com/office/drawing/2014/main" id="{238646B0-B046-4AD5-8E7B-4079885906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1" name="Text Box 3">
          <a:extLst>
            <a:ext uri="{FF2B5EF4-FFF2-40B4-BE49-F238E27FC236}">
              <a16:creationId xmlns:a16="http://schemas.microsoft.com/office/drawing/2014/main" id="{12BC1A66-AD4D-4CDC-B647-C64DBF5398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2" name="Text Box 3">
          <a:extLst>
            <a:ext uri="{FF2B5EF4-FFF2-40B4-BE49-F238E27FC236}">
              <a16:creationId xmlns:a16="http://schemas.microsoft.com/office/drawing/2014/main" id="{5E796604-9AFE-4AEE-810E-F2F73E8E7F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3" name="Text Box 3">
          <a:extLst>
            <a:ext uri="{FF2B5EF4-FFF2-40B4-BE49-F238E27FC236}">
              <a16:creationId xmlns:a16="http://schemas.microsoft.com/office/drawing/2014/main" id="{0811122C-06E2-4AE6-9287-6834487D76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4" name="Text Box 3">
          <a:extLst>
            <a:ext uri="{FF2B5EF4-FFF2-40B4-BE49-F238E27FC236}">
              <a16:creationId xmlns:a16="http://schemas.microsoft.com/office/drawing/2014/main" id="{C8DE5E62-C350-4FC3-8C02-3466A5521E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5" name="Text Box 3">
          <a:extLst>
            <a:ext uri="{FF2B5EF4-FFF2-40B4-BE49-F238E27FC236}">
              <a16:creationId xmlns:a16="http://schemas.microsoft.com/office/drawing/2014/main" id="{A5F84D6A-0586-427C-8D02-E956934342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6" name="Text Box 3">
          <a:extLst>
            <a:ext uri="{FF2B5EF4-FFF2-40B4-BE49-F238E27FC236}">
              <a16:creationId xmlns:a16="http://schemas.microsoft.com/office/drawing/2014/main" id="{B00964E6-BD96-498A-876C-DF3C18A230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7" name="Text Box 3">
          <a:extLst>
            <a:ext uri="{FF2B5EF4-FFF2-40B4-BE49-F238E27FC236}">
              <a16:creationId xmlns:a16="http://schemas.microsoft.com/office/drawing/2014/main" id="{F947AEF4-8F7C-4927-8569-2301078F1D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8" name="Text Box 3">
          <a:extLst>
            <a:ext uri="{FF2B5EF4-FFF2-40B4-BE49-F238E27FC236}">
              <a16:creationId xmlns:a16="http://schemas.microsoft.com/office/drawing/2014/main" id="{D85401F6-7FE0-48A6-B5B6-07EA76F120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09" name="Text Box 3">
          <a:extLst>
            <a:ext uri="{FF2B5EF4-FFF2-40B4-BE49-F238E27FC236}">
              <a16:creationId xmlns:a16="http://schemas.microsoft.com/office/drawing/2014/main" id="{6BD48BF6-5DE7-4C67-B43F-A97CFBA2A6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0" name="Text Box 3">
          <a:extLst>
            <a:ext uri="{FF2B5EF4-FFF2-40B4-BE49-F238E27FC236}">
              <a16:creationId xmlns:a16="http://schemas.microsoft.com/office/drawing/2014/main" id="{358B3AAE-817C-4FFA-8760-26C5971BEF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1" name="Text Box 3">
          <a:extLst>
            <a:ext uri="{FF2B5EF4-FFF2-40B4-BE49-F238E27FC236}">
              <a16:creationId xmlns:a16="http://schemas.microsoft.com/office/drawing/2014/main" id="{165AC878-3B31-410E-929A-48FEF1C29B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2" name="Text Box 3">
          <a:extLst>
            <a:ext uri="{FF2B5EF4-FFF2-40B4-BE49-F238E27FC236}">
              <a16:creationId xmlns:a16="http://schemas.microsoft.com/office/drawing/2014/main" id="{3E226A72-B272-4DA8-894F-167EA10767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3" name="Text Box 3">
          <a:extLst>
            <a:ext uri="{FF2B5EF4-FFF2-40B4-BE49-F238E27FC236}">
              <a16:creationId xmlns:a16="http://schemas.microsoft.com/office/drawing/2014/main" id="{04744AFC-CF35-45A1-B1AC-C275222BEB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4" name="Text Box 3">
          <a:extLst>
            <a:ext uri="{FF2B5EF4-FFF2-40B4-BE49-F238E27FC236}">
              <a16:creationId xmlns:a16="http://schemas.microsoft.com/office/drawing/2014/main" id="{9E25A9E7-82F0-47E5-A2D9-84FCECF3C3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5" name="Text Box 3">
          <a:extLst>
            <a:ext uri="{FF2B5EF4-FFF2-40B4-BE49-F238E27FC236}">
              <a16:creationId xmlns:a16="http://schemas.microsoft.com/office/drawing/2014/main" id="{B884A875-220B-4E95-8A13-055B68DA08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6" name="Text Box 3">
          <a:extLst>
            <a:ext uri="{FF2B5EF4-FFF2-40B4-BE49-F238E27FC236}">
              <a16:creationId xmlns:a16="http://schemas.microsoft.com/office/drawing/2014/main" id="{FFB80635-3D26-4DD8-B618-D1AB3E1593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7" name="Text Box 3">
          <a:extLst>
            <a:ext uri="{FF2B5EF4-FFF2-40B4-BE49-F238E27FC236}">
              <a16:creationId xmlns:a16="http://schemas.microsoft.com/office/drawing/2014/main" id="{E4EA8F9E-DF5C-48E5-B356-7ABF171116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8" name="Text Box 3">
          <a:extLst>
            <a:ext uri="{FF2B5EF4-FFF2-40B4-BE49-F238E27FC236}">
              <a16:creationId xmlns:a16="http://schemas.microsoft.com/office/drawing/2014/main" id="{66A319E4-8ED6-4AFC-A82B-75EE2760F5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19" name="Text Box 3">
          <a:extLst>
            <a:ext uri="{FF2B5EF4-FFF2-40B4-BE49-F238E27FC236}">
              <a16:creationId xmlns:a16="http://schemas.microsoft.com/office/drawing/2014/main" id="{E470DC1A-D1A8-4F98-806F-935E6BB718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0" name="Text Box 3">
          <a:extLst>
            <a:ext uri="{FF2B5EF4-FFF2-40B4-BE49-F238E27FC236}">
              <a16:creationId xmlns:a16="http://schemas.microsoft.com/office/drawing/2014/main" id="{D8A41781-16CC-4EFD-AFD7-654C49EA86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1" name="Text Box 3">
          <a:extLst>
            <a:ext uri="{FF2B5EF4-FFF2-40B4-BE49-F238E27FC236}">
              <a16:creationId xmlns:a16="http://schemas.microsoft.com/office/drawing/2014/main" id="{E6C3AD42-9EC2-4F3C-ABCD-54FAE9911B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2" name="Text Box 3">
          <a:extLst>
            <a:ext uri="{FF2B5EF4-FFF2-40B4-BE49-F238E27FC236}">
              <a16:creationId xmlns:a16="http://schemas.microsoft.com/office/drawing/2014/main" id="{69A1D562-72F7-46A8-BD10-8F07C842C3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3" name="Text Box 3">
          <a:extLst>
            <a:ext uri="{FF2B5EF4-FFF2-40B4-BE49-F238E27FC236}">
              <a16:creationId xmlns:a16="http://schemas.microsoft.com/office/drawing/2014/main" id="{50A232CD-828E-42D0-8D65-FFE1EF120B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4" name="Text Box 3">
          <a:extLst>
            <a:ext uri="{FF2B5EF4-FFF2-40B4-BE49-F238E27FC236}">
              <a16:creationId xmlns:a16="http://schemas.microsoft.com/office/drawing/2014/main" id="{A535E77B-FE17-4333-959E-FA33BFD726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5" name="Text Box 3">
          <a:extLst>
            <a:ext uri="{FF2B5EF4-FFF2-40B4-BE49-F238E27FC236}">
              <a16:creationId xmlns:a16="http://schemas.microsoft.com/office/drawing/2014/main" id="{CDFABE83-1ACA-404A-852F-8959EAD1CA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6" name="Text Box 3">
          <a:extLst>
            <a:ext uri="{FF2B5EF4-FFF2-40B4-BE49-F238E27FC236}">
              <a16:creationId xmlns:a16="http://schemas.microsoft.com/office/drawing/2014/main" id="{9FEAE100-64B3-402F-B983-E5543AB1C5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7" name="Text Box 3">
          <a:extLst>
            <a:ext uri="{FF2B5EF4-FFF2-40B4-BE49-F238E27FC236}">
              <a16:creationId xmlns:a16="http://schemas.microsoft.com/office/drawing/2014/main" id="{ABF021A0-BB6B-4BE9-85B0-26A7DBECD0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8" name="Text Box 3">
          <a:extLst>
            <a:ext uri="{FF2B5EF4-FFF2-40B4-BE49-F238E27FC236}">
              <a16:creationId xmlns:a16="http://schemas.microsoft.com/office/drawing/2014/main" id="{A0871C71-4D75-4F7E-B0DC-13E6EAF501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29" name="Text Box 3">
          <a:extLst>
            <a:ext uri="{FF2B5EF4-FFF2-40B4-BE49-F238E27FC236}">
              <a16:creationId xmlns:a16="http://schemas.microsoft.com/office/drawing/2014/main" id="{FA6A5B27-5233-45F2-8D5B-FE8E5E7CC4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0" name="Text Box 3">
          <a:extLst>
            <a:ext uri="{FF2B5EF4-FFF2-40B4-BE49-F238E27FC236}">
              <a16:creationId xmlns:a16="http://schemas.microsoft.com/office/drawing/2014/main" id="{D3446571-10B4-49BA-ADE5-93AFED7465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1" name="Text Box 3">
          <a:extLst>
            <a:ext uri="{FF2B5EF4-FFF2-40B4-BE49-F238E27FC236}">
              <a16:creationId xmlns:a16="http://schemas.microsoft.com/office/drawing/2014/main" id="{B82A7C3F-2263-41F0-8F14-35A1B7E373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2" name="Text Box 3">
          <a:extLst>
            <a:ext uri="{FF2B5EF4-FFF2-40B4-BE49-F238E27FC236}">
              <a16:creationId xmlns:a16="http://schemas.microsoft.com/office/drawing/2014/main" id="{19353585-1DBC-4089-A2E1-126F406EFD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3" name="Text Box 3">
          <a:extLst>
            <a:ext uri="{FF2B5EF4-FFF2-40B4-BE49-F238E27FC236}">
              <a16:creationId xmlns:a16="http://schemas.microsoft.com/office/drawing/2014/main" id="{0FEAAA57-653C-45AA-A49A-88F785C077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4" name="Text Box 3">
          <a:extLst>
            <a:ext uri="{FF2B5EF4-FFF2-40B4-BE49-F238E27FC236}">
              <a16:creationId xmlns:a16="http://schemas.microsoft.com/office/drawing/2014/main" id="{02E0B047-7C89-42F5-8633-1FFBDD49F9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5" name="Text Box 3">
          <a:extLst>
            <a:ext uri="{FF2B5EF4-FFF2-40B4-BE49-F238E27FC236}">
              <a16:creationId xmlns:a16="http://schemas.microsoft.com/office/drawing/2014/main" id="{0C486189-4E0A-4ED4-95AF-D8E2F92144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6" name="Text Box 3">
          <a:extLst>
            <a:ext uri="{FF2B5EF4-FFF2-40B4-BE49-F238E27FC236}">
              <a16:creationId xmlns:a16="http://schemas.microsoft.com/office/drawing/2014/main" id="{5EC28E5B-A008-4C79-A6AA-C3A6822AF5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7" name="Text Box 3">
          <a:extLst>
            <a:ext uri="{FF2B5EF4-FFF2-40B4-BE49-F238E27FC236}">
              <a16:creationId xmlns:a16="http://schemas.microsoft.com/office/drawing/2014/main" id="{9AAC8C0F-FF92-4720-9F07-4DDBFDDD18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8" name="Text Box 3">
          <a:extLst>
            <a:ext uri="{FF2B5EF4-FFF2-40B4-BE49-F238E27FC236}">
              <a16:creationId xmlns:a16="http://schemas.microsoft.com/office/drawing/2014/main" id="{F2A062AF-0381-42A2-B0C9-EAA91F8D2E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39" name="Text Box 3">
          <a:extLst>
            <a:ext uri="{FF2B5EF4-FFF2-40B4-BE49-F238E27FC236}">
              <a16:creationId xmlns:a16="http://schemas.microsoft.com/office/drawing/2014/main" id="{AB2EE479-B531-454E-B490-35D39550FE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0" name="Text Box 3">
          <a:extLst>
            <a:ext uri="{FF2B5EF4-FFF2-40B4-BE49-F238E27FC236}">
              <a16:creationId xmlns:a16="http://schemas.microsoft.com/office/drawing/2014/main" id="{AC7AC2A1-A2B1-4858-A39A-FD6BEC8A51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1" name="Text Box 3">
          <a:extLst>
            <a:ext uri="{FF2B5EF4-FFF2-40B4-BE49-F238E27FC236}">
              <a16:creationId xmlns:a16="http://schemas.microsoft.com/office/drawing/2014/main" id="{0D219105-9D18-4548-AAE7-798BA952E1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2" name="Text Box 3">
          <a:extLst>
            <a:ext uri="{FF2B5EF4-FFF2-40B4-BE49-F238E27FC236}">
              <a16:creationId xmlns:a16="http://schemas.microsoft.com/office/drawing/2014/main" id="{555EA42A-CA36-40D1-B421-59FFDF4259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3" name="Text Box 3">
          <a:extLst>
            <a:ext uri="{FF2B5EF4-FFF2-40B4-BE49-F238E27FC236}">
              <a16:creationId xmlns:a16="http://schemas.microsoft.com/office/drawing/2014/main" id="{55A28FC1-A248-41D4-8484-FE406E4575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4" name="Text Box 3">
          <a:extLst>
            <a:ext uri="{FF2B5EF4-FFF2-40B4-BE49-F238E27FC236}">
              <a16:creationId xmlns:a16="http://schemas.microsoft.com/office/drawing/2014/main" id="{29B6D009-EA74-40D9-99DC-2A274688E6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5" name="Text Box 3">
          <a:extLst>
            <a:ext uri="{FF2B5EF4-FFF2-40B4-BE49-F238E27FC236}">
              <a16:creationId xmlns:a16="http://schemas.microsoft.com/office/drawing/2014/main" id="{74940A9F-46E0-4613-B1DA-2C0907DB40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6" name="Text Box 3">
          <a:extLst>
            <a:ext uri="{FF2B5EF4-FFF2-40B4-BE49-F238E27FC236}">
              <a16:creationId xmlns:a16="http://schemas.microsoft.com/office/drawing/2014/main" id="{B8F7C9D8-F4BF-4141-851B-CD0E9250AD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7" name="Text Box 3">
          <a:extLst>
            <a:ext uri="{FF2B5EF4-FFF2-40B4-BE49-F238E27FC236}">
              <a16:creationId xmlns:a16="http://schemas.microsoft.com/office/drawing/2014/main" id="{1CE80C63-E8D0-4B50-B622-9ADC6A13F1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8" name="Text Box 3">
          <a:extLst>
            <a:ext uri="{FF2B5EF4-FFF2-40B4-BE49-F238E27FC236}">
              <a16:creationId xmlns:a16="http://schemas.microsoft.com/office/drawing/2014/main" id="{9FAA0DC5-5D08-4903-BA4F-D3B57941D4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49" name="Text Box 3">
          <a:extLst>
            <a:ext uri="{FF2B5EF4-FFF2-40B4-BE49-F238E27FC236}">
              <a16:creationId xmlns:a16="http://schemas.microsoft.com/office/drawing/2014/main" id="{BC6591D7-F59B-401C-A777-FA5758E912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0" name="Text Box 3">
          <a:extLst>
            <a:ext uri="{FF2B5EF4-FFF2-40B4-BE49-F238E27FC236}">
              <a16:creationId xmlns:a16="http://schemas.microsoft.com/office/drawing/2014/main" id="{B66384B3-DB63-4709-AB99-F68872079E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1" name="Text Box 3">
          <a:extLst>
            <a:ext uri="{FF2B5EF4-FFF2-40B4-BE49-F238E27FC236}">
              <a16:creationId xmlns:a16="http://schemas.microsoft.com/office/drawing/2014/main" id="{A4A0E02D-D6C0-48F2-8586-A756E2777D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2" name="Text Box 3">
          <a:extLst>
            <a:ext uri="{FF2B5EF4-FFF2-40B4-BE49-F238E27FC236}">
              <a16:creationId xmlns:a16="http://schemas.microsoft.com/office/drawing/2014/main" id="{8A295829-F574-4459-A689-78C0078B1F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3" name="Text Box 3">
          <a:extLst>
            <a:ext uri="{FF2B5EF4-FFF2-40B4-BE49-F238E27FC236}">
              <a16:creationId xmlns:a16="http://schemas.microsoft.com/office/drawing/2014/main" id="{B097FCF7-DC65-4EA1-8D0A-86D9566C72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4" name="Text Box 3">
          <a:extLst>
            <a:ext uri="{FF2B5EF4-FFF2-40B4-BE49-F238E27FC236}">
              <a16:creationId xmlns:a16="http://schemas.microsoft.com/office/drawing/2014/main" id="{6701EC2A-DCCF-421B-BC28-4A12DE3F7A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5" name="Text Box 3">
          <a:extLst>
            <a:ext uri="{FF2B5EF4-FFF2-40B4-BE49-F238E27FC236}">
              <a16:creationId xmlns:a16="http://schemas.microsoft.com/office/drawing/2014/main" id="{E73AE07A-9515-442C-A425-F778B96662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6" name="Text Box 3">
          <a:extLst>
            <a:ext uri="{FF2B5EF4-FFF2-40B4-BE49-F238E27FC236}">
              <a16:creationId xmlns:a16="http://schemas.microsoft.com/office/drawing/2014/main" id="{90719791-5D15-4202-84F7-61C5B40C96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7" name="Text Box 3">
          <a:extLst>
            <a:ext uri="{FF2B5EF4-FFF2-40B4-BE49-F238E27FC236}">
              <a16:creationId xmlns:a16="http://schemas.microsoft.com/office/drawing/2014/main" id="{88707E84-6EFC-46DF-866B-3E75BF5BB9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8" name="Text Box 3">
          <a:extLst>
            <a:ext uri="{FF2B5EF4-FFF2-40B4-BE49-F238E27FC236}">
              <a16:creationId xmlns:a16="http://schemas.microsoft.com/office/drawing/2014/main" id="{D769C360-AE2F-46DC-8DFB-F30B093221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59" name="Text Box 3">
          <a:extLst>
            <a:ext uri="{FF2B5EF4-FFF2-40B4-BE49-F238E27FC236}">
              <a16:creationId xmlns:a16="http://schemas.microsoft.com/office/drawing/2014/main" id="{69410D22-3043-4DDA-9F5E-F14062C6AD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0" name="Text Box 3">
          <a:extLst>
            <a:ext uri="{FF2B5EF4-FFF2-40B4-BE49-F238E27FC236}">
              <a16:creationId xmlns:a16="http://schemas.microsoft.com/office/drawing/2014/main" id="{04664532-C95C-4A08-BC9E-22BF62FD9E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1" name="Text Box 3">
          <a:extLst>
            <a:ext uri="{FF2B5EF4-FFF2-40B4-BE49-F238E27FC236}">
              <a16:creationId xmlns:a16="http://schemas.microsoft.com/office/drawing/2014/main" id="{8AA80ED9-C965-44DA-BF27-DD909311BA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2" name="Text Box 3">
          <a:extLst>
            <a:ext uri="{FF2B5EF4-FFF2-40B4-BE49-F238E27FC236}">
              <a16:creationId xmlns:a16="http://schemas.microsoft.com/office/drawing/2014/main" id="{7448E4D5-488C-46FD-ADE2-BD68ED5007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3" name="Text Box 3">
          <a:extLst>
            <a:ext uri="{FF2B5EF4-FFF2-40B4-BE49-F238E27FC236}">
              <a16:creationId xmlns:a16="http://schemas.microsoft.com/office/drawing/2014/main" id="{12FB1184-4407-41CB-9724-F81CD4D518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4" name="Text Box 3">
          <a:extLst>
            <a:ext uri="{FF2B5EF4-FFF2-40B4-BE49-F238E27FC236}">
              <a16:creationId xmlns:a16="http://schemas.microsoft.com/office/drawing/2014/main" id="{B6A9798B-CD63-4E3F-8D76-6BE4085A75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5" name="Text Box 3">
          <a:extLst>
            <a:ext uri="{FF2B5EF4-FFF2-40B4-BE49-F238E27FC236}">
              <a16:creationId xmlns:a16="http://schemas.microsoft.com/office/drawing/2014/main" id="{C2B4B878-0F3D-4245-A77F-6879C2C381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6" name="Text Box 3">
          <a:extLst>
            <a:ext uri="{FF2B5EF4-FFF2-40B4-BE49-F238E27FC236}">
              <a16:creationId xmlns:a16="http://schemas.microsoft.com/office/drawing/2014/main" id="{8CDE728E-9713-425E-8993-4B15E4B340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7" name="Text Box 3">
          <a:extLst>
            <a:ext uri="{FF2B5EF4-FFF2-40B4-BE49-F238E27FC236}">
              <a16:creationId xmlns:a16="http://schemas.microsoft.com/office/drawing/2014/main" id="{7779982A-C180-4421-97DB-D3B0EDB9FC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8" name="Text Box 3">
          <a:extLst>
            <a:ext uri="{FF2B5EF4-FFF2-40B4-BE49-F238E27FC236}">
              <a16:creationId xmlns:a16="http://schemas.microsoft.com/office/drawing/2014/main" id="{4EC3DF55-24A1-4DCB-9968-8A42BEEC28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69" name="Text Box 3">
          <a:extLst>
            <a:ext uri="{FF2B5EF4-FFF2-40B4-BE49-F238E27FC236}">
              <a16:creationId xmlns:a16="http://schemas.microsoft.com/office/drawing/2014/main" id="{03F6CA96-0297-427B-86A1-F7FA4A35F4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0" name="Text Box 3">
          <a:extLst>
            <a:ext uri="{FF2B5EF4-FFF2-40B4-BE49-F238E27FC236}">
              <a16:creationId xmlns:a16="http://schemas.microsoft.com/office/drawing/2014/main" id="{F685FAC0-AFB9-4803-8560-B071E76CED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1" name="Text Box 3">
          <a:extLst>
            <a:ext uri="{FF2B5EF4-FFF2-40B4-BE49-F238E27FC236}">
              <a16:creationId xmlns:a16="http://schemas.microsoft.com/office/drawing/2014/main" id="{7640E109-70B5-4928-9BA3-D452E1BBB4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2" name="Text Box 3">
          <a:extLst>
            <a:ext uri="{FF2B5EF4-FFF2-40B4-BE49-F238E27FC236}">
              <a16:creationId xmlns:a16="http://schemas.microsoft.com/office/drawing/2014/main" id="{28DDE8FC-ADA6-4625-B345-7A549085B8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3" name="Text Box 3">
          <a:extLst>
            <a:ext uri="{FF2B5EF4-FFF2-40B4-BE49-F238E27FC236}">
              <a16:creationId xmlns:a16="http://schemas.microsoft.com/office/drawing/2014/main" id="{3E899720-FF7C-4E64-B1C0-E922F4D271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4" name="Text Box 3">
          <a:extLst>
            <a:ext uri="{FF2B5EF4-FFF2-40B4-BE49-F238E27FC236}">
              <a16:creationId xmlns:a16="http://schemas.microsoft.com/office/drawing/2014/main" id="{00ADFB41-9464-445A-9D26-D173792536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5" name="Text Box 3">
          <a:extLst>
            <a:ext uri="{FF2B5EF4-FFF2-40B4-BE49-F238E27FC236}">
              <a16:creationId xmlns:a16="http://schemas.microsoft.com/office/drawing/2014/main" id="{2AC2C96A-3B39-4783-9F7C-578EB0A8A7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6" name="Text Box 3">
          <a:extLst>
            <a:ext uri="{FF2B5EF4-FFF2-40B4-BE49-F238E27FC236}">
              <a16:creationId xmlns:a16="http://schemas.microsoft.com/office/drawing/2014/main" id="{8FE9B157-908A-45A2-97CB-31D0B8D8C5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7" name="Text Box 3">
          <a:extLst>
            <a:ext uri="{FF2B5EF4-FFF2-40B4-BE49-F238E27FC236}">
              <a16:creationId xmlns:a16="http://schemas.microsoft.com/office/drawing/2014/main" id="{132393C2-4B23-4B56-843F-1C0D2ED465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8" name="Text Box 3">
          <a:extLst>
            <a:ext uri="{FF2B5EF4-FFF2-40B4-BE49-F238E27FC236}">
              <a16:creationId xmlns:a16="http://schemas.microsoft.com/office/drawing/2014/main" id="{23166797-7573-453C-8623-0B6C18BA29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79" name="Text Box 3">
          <a:extLst>
            <a:ext uri="{FF2B5EF4-FFF2-40B4-BE49-F238E27FC236}">
              <a16:creationId xmlns:a16="http://schemas.microsoft.com/office/drawing/2014/main" id="{F07EE532-3322-4F5D-917E-8665D60DF7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0" name="Text Box 3">
          <a:extLst>
            <a:ext uri="{FF2B5EF4-FFF2-40B4-BE49-F238E27FC236}">
              <a16:creationId xmlns:a16="http://schemas.microsoft.com/office/drawing/2014/main" id="{7FBB9ABB-365E-48C4-9FD2-ECCEF237A3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1" name="Text Box 3">
          <a:extLst>
            <a:ext uri="{FF2B5EF4-FFF2-40B4-BE49-F238E27FC236}">
              <a16:creationId xmlns:a16="http://schemas.microsoft.com/office/drawing/2014/main" id="{1A3A36DA-84FA-425A-AAB0-50148A34B4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2" name="Text Box 3">
          <a:extLst>
            <a:ext uri="{FF2B5EF4-FFF2-40B4-BE49-F238E27FC236}">
              <a16:creationId xmlns:a16="http://schemas.microsoft.com/office/drawing/2014/main" id="{50F4D0AB-A0E2-46C2-9EDD-BBFAECCB1D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3" name="Text Box 3">
          <a:extLst>
            <a:ext uri="{FF2B5EF4-FFF2-40B4-BE49-F238E27FC236}">
              <a16:creationId xmlns:a16="http://schemas.microsoft.com/office/drawing/2014/main" id="{4EBA8B89-63B7-49E1-9143-DA12979ECC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4" name="Text Box 3">
          <a:extLst>
            <a:ext uri="{FF2B5EF4-FFF2-40B4-BE49-F238E27FC236}">
              <a16:creationId xmlns:a16="http://schemas.microsoft.com/office/drawing/2014/main" id="{5AF9E1C0-52D8-4357-95F2-DED3356A0F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5" name="Text Box 3">
          <a:extLst>
            <a:ext uri="{FF2B5EF4-FFF2-40B4-BE49-F238E27FC236}">
              <a16:creationId xmlns:a16="http://schemas.microsoft.com/office/drawing/2014/main" id="{C69DA735-732B-45F9-8457-408D4C873E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6" name="Text Box 3">
          <a:extLst>
            <a:ext uri="{FF2B5EF4-FFF2-40B4-BE49-F238E27FC236}">
              <a16:creationId xmlns:a16="http://schemas.microsoft.com/office/drawing/2014/main" id="{CB56C04C-B452-4066-80E1-617A768917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7" name="Text Box 3">
          <a:extLst>
            <a:ext uri="{FF2B5EF4-FFF2-40B4-BE49-F238E27FC236}">
              <a16:creationId xmlns:a16="http://schemas.microsoft.com/office/drawing/2014/main" id="{08EAD966-46CE-4801-B2CD-5B1E67E2EE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8" name="Text Box 3">
          <a:extLst>
            <a:ext uri="{FF2B5EF4-FFF2-40B4-BE49-F238E27FC236}">
              <a16:creationId xmlns:a16="http://schemas.microsoft.com/office/drawing/2014/main" id="{1FDB6D0F-8772-4C71-9931-8EB83BC3EE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89" name="Text Box 3">
          <a:extLst>
            <a:ext uri="{FF2B5EF4-FFF2-40B4-BE49-F238E27FC236}">
              <a16:creationId xmlns:a16="http://schemas.microsoft.com/office/drawing/2014/main" id="{24763B6D-B17F-41D6-9217-605BB076A0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0" name="Text Box 3">
          <a:extLst>
            <a:ext uri="{FF2B5EF4-FFF2-40B4-BE49-F238E27FC236}">
              <a16:creationId xmlns:a16="http://schemas.microsoft.com/office/drawing/2014/main" id="{BF76838B-098B-461F-A301-91151EB6B9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1" name="Text Box 3">
          <a:extLst>
            <a:ext uri="{FF2B5EF4-FFF2-40B4-BE49-F238E27FC236}">
              <a16:creationId xmlns:a16="http://schemas.microsoft.com/office/drawing/2014/main" id="{FD45177D-2B10-4DC7-958F-138459EC14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2" name="Text Box 3">
          <a:extLst>
            <a:ext uri="{FF2B5EF4-FFF2-40B4-BE49-F238E27FC236}">
              <a16:creationId xmlns:a16="http://schemas.microsoft.com/office/drawing/2014/main" id="{AFE38463-F6C4-4977-BF0C-782DEE3DFB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3" name="Text Box 3">
          <a:extLst>
            <a:ext uri="{FF2B5EF4-FFF2-40B4-BE49-F238E27FC236}">
              <a16:creationId xmlns:a16="http://schemas.microsoft.com/office/drawing/2014/main" id="{9C415FDB-CEC1-406C-9D04-E707EF717A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4" name="Text Box 3">
          <a:extLst>
            <a:ext uri="{FF2B5EF4-FFF2-40B4-BE49-F238E27FC236}">
              <a16:creationId xmlns:a16="http://schemas.microsoft.com/office/drawing/2014/main" id="{2982CC9E-B6EA-4467-A9F7-20A1D58736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5" name="Text Box 3">
          <a:extLst>
            <a:ext uri="{FF2B5EF4-FFF2-40B4-BE49-F238E27FC236}">
              <a16:creationId xmlns:a16="http://schemas.microsoft.com/office/drawing/2014/main" id="{BCC55353-A974-4AEB-A9CD-3B00345DEC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6" name="Text Box 3">
          <a:extLst>
            <a:ext uri="{FF2B5EF4-FFF2-40B4-BE49-F238E27FC236}">
              <a16:creationId xmlns:a16="http://schemas.microsoft.com/office/drawing/2014/main" id="{D84F7762-E4B2-4D52-B231-9431A1E5BB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7" name="Text Box 3">
          <a:extLst>
            <a:ext uri="{FF2B5EF4-FFF2-40B4-BE49-F238E27FC236}">
              <a16:creationId xmlns:a16="http://schemas.microsoft.com/office/drawing/2014/main" id="{EAF8E827-5EE2-490B-96EC-40FCC2B1DD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8" name="Text Box 3">
          <a:extLst>
            <a:ext uri="{FF2B5EF4-FFF2-40B4-BE49-F238E27FC236}">
              <a16:creationId xmlns:a16="http://schemas.microsoft.com/office/drawing/2014/main" id="{AD50B947-E00C-41AD-96D8-90A3D85601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599" name="Text Box 3">
          <a:extLst>
            <a:ext uri="{FF2B5EF4-FFF2-40B4-BE49-F238E27FC236}">
              <a16:creationId xmlns:a16="http://schemas.microsoft.com/office/drawing/2014/main" id="{F8691FBD-881D-48CD-A15C-B4B2295796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0" name="Text Box 3">
          <a:extLst>
            <a:ext uri="{FF2B5EF4-FFF2-40B4-BE49-F238E27FC236}">
              <a16:creationId xmlns:a16="http://schemas.microsoft.com/office/drawing/2014/main" id="{B9F117BC-C20B-45FD-BDC1-B38FD6A0A6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1" name="Text Box 3">
          <a:extLst>
            <a:ext uri="{FF2B5EF4-FFF2-40B4-BE49-F238E27FC236}">
              <a16:creationId xmlns:a16="http://schemas.microsoft.com/office/drawing/2014/main" id="{7E48FBDD-C124-4F95-ABFE-7E2F361261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2" name="Text Box 3">
          <a:extLst>
            <a:ext uri="{FF2B5EF4-FFF2-40B4-BE49-F238E27FC236}">
              <a16:creationId xmlns:a16="http://schemas.microsoft.com/office/drawing/2014/main" id="{270940D2-DF12-45B6-BEBF-AA94EF4698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3" name="Text Box 3">
          <a:extLst>
            <a:ext uri="{FF2B5EF4-FFF2-40B4-BE49-F238E27FC236}">
              <a16:creationId xmlns:a16="http://schemas.microsoft.com/office/drawing/2014/main" id="{B30F9CDA-7CD9-4E91-B767-09827742E3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4" name="Text Box 3">
          <a:extLst>
            <a:ext uri="{FF2B5EF4-FFF2-40B4-BE49-F238E27FC236}">
              <a16:creationId xmlns:a16="http://schemas.microsoft.com/office/drawing/2014/main" id="{6F48E648-B3B9-4B8E-87DF-7DEAB745B1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5" name="Text Box 3">
          <a:extLst>
            <a:ext uri="{FF2B5EF4-FFF2-40B4-BE49-F238E27FC236}">
              <a16:creationId xmlns:a16="http://schemas.microsoft.com/office/drawing/2014/main" id="{9B3182AF-3C0A-497B-9048-00CCA413E4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6" name="Text Box 3">
          <a:extLst>
            <a:ext uri="{FF2B5EF4-FFF2-40B4-BE49-F238E27FC236}">
              <a16:creationId xmlns:a16="http://schemas.microsoft.com/office/drawing/2014/main" id="{32747278-4CE6-470C-83FA-D11EE8AE87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7" name="Text Box 3">
          <a:extLst>
            <a:ext uri="{FF2B5EF4-FFF2-40B4-BE49-F238E27FC236}">
              <a16:creationId xmlns:a16="http://schemas.microsoft.com/office/drawing/2014/main" id="{26968CEB-67B7-49FB-8D68-542813123C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8" name="Text Box 3">
          <a:extLst>
            <a:ext uri="{FF2B5EF4-FFF2-40B4-BE49-F238E27FC236}">
              <a16:creationId xmlns:a16="http://schemas.microsoft.com/office/drawing/2014/main" id="{841F8DD3-15E8-4C16-9E50-113E9CDBDC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09" name="Text Box 3">
          <a:extLst>
            <a:ext uri="{FF2B5EF4-FFF2-40B4-BE49-F238E27FC236}">
              <a16:creationId xmlns:a16="http://schemas.microsoft.com/office/drawing/2014/main" id="{EFCCC05A-8CB3-4235-8E93-B367F775FE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0" name="Text Box 3">
          <a:extLst>
            <a:ext uri="{FF2B5EF4-FFF2-40B4-BE49-F238E27FC236}">
              <a16:creationId xmlns:a16="http://schemas.microsoft.com/office/drawing/2014/main" id="{FA4361B7-314B-437D-9DB8-3FE78DEAA9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1" name="Text Box 3">
          <a:extLst>
            <a:ext uri="{FF2B5EF4-FFF2-40B4-BE49-F238E27FC236}">
              <a16:creationId xmlns:a16="http://schemas.microsoft.com/office/drawing/2014/main" id="{1DD62CED-A48D-4B07-B241-6299735EC6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2" name="Text Box 3">
          <a:extLst>
            <a:ext uri="{FF2B5EF4-FFF2-40B4-BE49-F238E27FC236}">
              <a16:creationId xmlns:a16="http://schemas.microsoft.com/office/drawing/2014/main" id="{EC51D810-0812-4085-BDF6-DAD85EE0EA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3" name="Text Box 3">
          <a:extLst>
            <a:ext uri="{FF2B5EF4-FFF2-40B4-BE49-F238E27FC236}">
              <a16:creationId xmlns:a16="http://schemas.microsoft.com/office/drawing/2014/main" id="{9059B37C-056D-4188-A65D-9317759F2E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4" name="Text Box 3">
          <a:extLst>
            <a:ext uri="{FF2B5EF4-FFF2-40B4-BE49-F238E27FC236}">
              <a16:creationId xmlns:a16="http://schemas.microsoft.com/office/drawing/2014/main" id="{D908775A-FA31-4B31-9A49-383D768BA8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5" name="Text Box 3">
          <a:extLst>
            <a:ext uri="{FF2B5EF4-FFF2-40B4-BE49-F238E27FC236}">
              <a16:creationId xmlns:a16="http://schemas.microsoft.com/office/drawing/2014/main" id="{E67F5B5F-FA4E-4541-BD63-7F1093F9B1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6" name="Text Box 3">
          <a:extLst>
            <a:ext uri="{FF2B5EF4-FFF2-40B4-BE49-F238E27FC236}">
              <a16:creationId xmlns:a16="http://schemas.microsoft.com/office/drawing/2014/main" id="{4C750367-1461-444A-8516-CADAB2EDF1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7" name="Text Box 3">
          <a:extLst>
            <a:ext uri="{FF2B5EF4-FFF2-40B4-BE49-F238E27FC236}">
              <a16:creationId xmlns:a16="http://schemas.microsoft.com/office/drawing/2014/main" id="{4A626302-CCE9-446E-992D-D405AAA454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8" name="Text Box 3">
          <a:extLst>
            <a:ext uri="{FF2B5EF4-FFF2-40B4-BE49-F238E27FC236}">
              <a16:creationId xmlns:a16="http://schemas.microsoft.com/office/drawing/2014/main" id="{59B61944-2618-494D-A94D-9EC523C8E3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19" name="Text Box 3">
          <a:extLst>
            <a:ext uri="{FF2B5EF4-FFF2-40B4-BE49-F238E27FC236}">
              <a16:creationId xmlns:a16="http://schemas.microsoft.com/office/drawing/2014/main" id="{DE1DC9ED-E74C-4A52-996D-87DB5AEC67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0" name="Text Box 3">
          <a:extLst>
            <a:ext uri="{FF2B5EF4-FFF2-40B4-BE49-F238E27FC236}">
              <a16:creationId xmlns:a16="http://schemas.microsoft.com/office/drawing/2014/main" id="{651B8C9E-B2B2-4877-869D-AE9979AB5C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1" name="Text Box 3">
          <a:extLst>
            <a:ext uri="{FF2B5EF4-FFF2-40B4-BE49-F238E27FC236}">
              <a16:creationId xmlns:a16="http://schemas.microsoft.com/office/drawing/2014/main" id="{CD08329C-9682-4F96-B7CC-30431EF7BD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2" name="Text Box 3">
          <a:extLst>
            <a:ext uri="{FF2B5EF4-FFF2-40B4-BE49-F238E27FC236}">
              <a16:creationId xmlns:a16="http://schemas.microsoft.com/office/drawing/2014/main" id="{E4EABC42-4824-434C-9939-556A5B3DE1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3" name="Text Box 3">
          <a:extLst>
            <a:ext uri="{FF2B5EF4-FFF2-40B4-BE49-F238E27FC236}">
              <a16:creationId xmlns:a16="http://schemas.microsoft.com/office/drawing/2014/main" id="{12169E14-11B0-41FC-8DA8-C4CC488A5D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4" name="Text Box 3">
          <a:extLst>
            <a:ext uri="{FF2B5EF4-FFF2-40B4-BE49-F238E27FC236}">
              <a16:creationId xmlns:a16="http://schemas.microsoft.com/office/drawing/2014/main" id="{3BCB4CFD-9041-40BD-A951-E8325D0524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5" name="Text Box 3">
          <a:extLst>
            <a:ext uri="{FF2B5EF4-FFF2-40B4-BE49-F238E27FC236}">
              <a16:creationId xmlns:a16="http://schemas.microsoft.com/office/drawing/2014/main" id="{E4A6C374-E242-456B-A172-69BDFAE0CF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6" name="Text Box 3">
          <a:extLst>
            <a:ext uri="{FF2B5EF4-FFF2-40B4-BE49-F238E27FC236}">
              <a16:creationId xmlns:a16="http://schemas.microsoft.com/office/drawing/2014/main" id="{90F12888-1CA0-4F03-9904-4FBF16215D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7" name="Text Box 3">
          <a:extLst>
            <a:ext uri="{FF2B5EF4-FFF2-40B4-BE49-F238E27FC236}">
              <a16:creationId xmlns:a16="http://schemas.microsoft.com/office/drawing/2014/main" id="{8242E635-A92B-4203-A91E-5FABAFC492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8" name="Text Box 3">
          <a:extLst>
            <a:ext uri="{FF2B5EF4-FFF2-40B4-BE49-F238E27FC236}">
              <a16:creationId xmlns:a16="http://schemas.microsoft.com/office/drawing/2014/main" id="{85D8FCD0-C0BA-4527-A4B2-A98FBAEE71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29" name="Text Box 3">
          <a:extLst>
            <a:ext uri="{FF2B5EF4-FFF2-40B4-BE49-F238E27FC236}">
              <a16:creationId xmlns:a16="http://schemas.microsoft.com/office/drawing/2014/main" id="{35006978-77BA-4453-B191-AFB6619041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0" name="Text Box 3">
          <a:extLst>
            <a:ext uri="{FF2B5EF4-FFF2-40B4-BE49-F238E27FC236}">
              <a16:creationId xmlns:a16="http://schemas.microsoft.com/office/drawing/2014/main" id="{0DAA7C69-BB80-4972-B6DF-0EAE193095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1" name="Text Box 3">
          <a:extLst>
            <a:ext uri="{FF2B5EF4-FFF2-40B4-BE49-F238E27FC236}">
              <a16:creationId xmlns:a16="http://schemas.microsoft.com/office/drawing/2014/main" id="{1BDA6B93-E638-41B0-981B-44878A43BD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2" name="Text Box 3">
          <a:extLst>
            <a:ext uri="{FF2B5EF4-FFF2-40B4-BE49-F238E27FC236}">
              <a16:creationId xmlns:a16="http://schemas.microsoft.com/office/drawing/2014/main" id="{D537CCCA-6D6B-418B-9EF3-A4A18B535A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3" name="Text Box 3">
          <a:extLst>
            <a:ext uri="{FF2B5EF4-FFF2-40B4-BE49-F238E27FC236}">
              <a16:creationId xmlns:a16="http://schemas.microsoft.com/office/drawing/2014/main" id="{90D0D09E-6A90-4FC3-B974-BC1EC28696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4" name="Text Box 3">
          <a:extLst>
            <a:ext uri="{FF2B5EF4-FFF2-40B4-BE49-F238E27FC236}">
              <a16:creationId xmlns:a16="http://schemas.microsoft.com/office/drawing/2014/main" id="{BAE36396-BB43-4EE2-B616-3342134632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5" name="Text Box 3">
          <a:extLst>
            <a:ext uri="{FF2B5EF4-FFF2-40B4-BE49-F238E27FC236}">
              <a16:creationId xmlns:a16="http://schemas.microsoft.com/office/drawing/2014/main" id="{5C363591-AE0B-4A4C-ACEF-731416598B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6" name="Text Box 3">
          <a:extLst>
            <a:ext uri="{FF2B5EF4-FFF2-40B4-BE49-F238E27FC236}">
              <a16:creationId xmlns:a16="http://schemas.microsoft.com/office/drawing/2014/main" id="{8FBBE68A-5487-4AEC-B7AC-3485811C7A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7" name="Text Box 3">
          <a:extLst>
            <a:ext uri="{FF2B5EF4-FFF2-40B4-BE49-F238E27FC236}">
              <a16:creationId xmlns:a16="http://schemas.microsoft.com/office/drawing/2014/main" id="{AEDD2A0C-DB23-4FD3-B877-647554180E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8" name="Text Box 3">
          <a:extLst>
            <a:ext uri="{FF2B5EF4-FFF2-40B4-BE49-F238E27FC236}">
              <a16:creationId xmlns:a16="http://schemas.microsoft.com/office/drawing/2014/main" id="{A94251B7-6F3E-48AF-8EDD-75F4977ADC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39" name="Text Box 3">
          <a:extLst>
            <a:ext uri="{FF2B5EF4-FFF2-40B4-BE49-F238E27FC236}">
              <a16:creationId xmlns:a16="http://schemas.microsoft.com/office/drawing/2014/main" id="{A803C654-D694-421C-AFC7-A9FB4C2610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0" name="Text Box 3">
          <a:extLst>
            <a:ext uri="{FF2B5EF4-FFF2-40B4-BE49-F238E27FC236}">
              <a16:creationId xmlns:a16="http://schemas.microsoft.com/office/drawing/2014/main" id="{8878EA30-E0BB-427D-829E-A39FC05340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1" name="Text Box 3">
          <a:extLst>
            <a:ext uri="{FF2B5EF4-FFF2-40B4-BE49-F238E27FC236}">
              <a16:creationId xmlns:a16="http://schemas.microsoft.com/office/drawing/2014/main" id="{147E55F0-2E98-432E-BFAA-2C61779513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2" name="Text Box 3">
          <a:extLst>
            <a:ext uri="{FF2B5EF4-FFF2-40B4-BE49-F238E27FC236}">
              <a16:creationId xmlns:a16="http://schemas.microsoft.com/office/drawing/2014/main" id="{1E609413-F154-4D48-9043-62AF838EFA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3" name="Text Box 3">
          <a:extLst>
            <a:ext uri="{FF2B5EF4-FFF2-40B4-BE49-F238E27FC236}">
              <a16:creationId xmlns:a16="http://schemas.microsoft.com/office/drawing/2014/main" id="{F2A9B080-4A06-41FA-B4AD-876C2AEF5B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4" name="Text Box 3">
          <a:extLst>
            <a:ext uri="{FF2B5EF4-FFF2-40B4-BE49-F238E27FC236}">
              <a16:creationId xmlns:a16="http://schemas.microsoft.com/office/drawing/2014/main" id="{BAC8BAAD-8034-4865-9AFB-07268B8069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5" name="Text Box 3">
          <a:extLst>
            <a:ext uri="{FF2B5EF4-FFF2-40B4-BE49-F238E27FC236}">
              <a16:creationId xmlns:a16="http://schemas.microsoft.com/office/drawing/2014/main" id="{79EF1962-52A3-454E-94B9-700FB0E6EF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6" name="Text Box 3">
          <a:extLst>
            <a:ext uri="{FF2B5EF4-FFF2-40B4-BE49-F238E27FC236}">
              <a16:creationId xmlns:a16="http://schemas.microsoft.com/office/drawing/2014/main" id="{30194B4A-7F19-485B-B416-F61EECB8A5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7" name="Text Box 3">
          <a:extLst>
            <a:ext uri="{FF2B5EF4-FFF2-40B4-BE49-F238E27FC236}">
              <a16:creationId xmlns:a16="http://schemas.microsoft.com/office/drawing/2014/main" id="{866E648E-3DAE-42D7-827B-2E63F5CAFF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8" name="Text Box 3">
          <a:extLst>
            <a:ext uri="{FF2B5EF4-FFF2-40B4-BE49-F238E27FC236}">
              <a16:creationId xmlns:a16="http://schemas.microsoft.com/office/drawing/2014/main" id="{99F5083B-65E6-4398-967F-D6732FC205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49" name="Text Box 3">
          <a:extLst>
            <a:ext uri="{FF2B5EF4-FFF2-40B4-BE49-F238E27FC236}">
              <a16:creationId xmlns:a16="http://schemas.microsoft.com/office/drawing/2014/main" id="{790C69F8-A915-4311-917C-6F051BB976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0" name="Text Box 3">
          <a:extLst>
            <a:ext uri="{FF2B5EF4-FFF2-40B4-BE49-F238E27FC236}">
              <a16:creationId xmlns:a16="http://schemas.microsoft.com/office/drawing/2014/main" id="{BE631DE0-8732-4D6A-BAF0-3C7274BA4A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1" name="Text Box 3">
          <a:extLst>
            <a:ext uri="{FF2B5EF4-FFF2-40B4-BE49-F238E27FC236}">
              <a16:creationId xmlns:a16="http://schemas.microsoft.com/office/drawing/2014/main" id="{C6453DEB-2D36-4F19-ABF0-BBF79B882B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2" name="Text Box 3">
          <a:extLst>
            <a:ext uri="{FF2B5EF4-FFF2-40B4-BE49-F238E27FC236}">
              <a16:creationId xmlns:a16="http://schemas.microsoft.com/office/drawing/2014/main" id="{1DDDB5A2-8F8E-47E9-9D25-60D544CF4A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3" name="Text Box 3">
          <a:extLst>
            <a:ext uri="{FF2B5EF4-FFF2-40B4-BE49-F238E27FC236}">
              <a16:creationId xmlns:a16="http://schemas.microsoft.com/office/drawing/2014/main" id="{6DF423BC-520C-4FDE-BDC7-28315BC3FA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4" name="Text Box 3">
          <a:extLst>
            <a:ext uri="{FF2B5EF4-FFF2-40B4-BE49-F238E27FC236}">
              <a16:creationId xmlns:a16="http://schemas.microsoft.com/office/drawing/2014/main" id="{C93CB5E2-328A-49C9-821B-5D519F3D27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5" name="Text Box 3">
          <a:extLst>
            <a:ext uri="{FF2B5EF4-FFF2-40B4-BE49-F238E27FC236}">
              <a16:creationId xmlns:a16="http://schemas.microsoft.com/office/drawing/2014/main" id="{F9D3713B-5DBB-4418-A864-62DEEDFC76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6" name="Text Box 3">
          <a:extLst>
            <a:ext uri="{FF2B5EF4-FFF2-40B4-BE49-F238E27FC236}">
              <a16:creationId xmlns:a16="http://schemas.microsoft.com/office/drawing/2014/main" id="{AFF41E74-5FC3-4B8A-8FC7-9C0C87ECBB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7" name="Text Box 3">
          <a:extLst>
            <a:ext uri="{FF2B5EF4-FFF2-40B4-BE49-F238E27FC236}">
              <a16:creationId xmlns:a16="http://schemas.microsoft.com/office/drawing/2014/main" id="{FF9C2193-A7E8-4F99-BC59-09707601D2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8" name="Text Box 3">
          <a:extLst>
            <a:ext uri="{FF2B5EF4-FFF2-40B4-BE49-F238E27FC236}">
              <a16:creationId xmlns:a16="http://schemas.microsoft.com/office/drawing/2014/main" id="{453B6D40-0580-4502-8E75-ADE6FA155C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59" name="Text Box 3">
          <a:extLst>
            <a:ext uri="{FF2B5EF4-FFF2-40B4-BE49-F238E27FC236}">
              <a16:creationId xmlns:a16="http://schemas.microsoft.com/office/drawing/2014/main" id="{940E405E-20E2-4ACE-A40B-D02CEF256B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0" name="Text Box 3">
          <a:extLst>
            <a:ext uri="{FF2B5EF4-FFF2-40B4-BE49-F238E27FC236}">
              <a16:creationId xmlns:a16="http://schemas.microsoft.com/office/drawing/2014/main" id="{60180392-D3B8-4F43-A974-06AED7B3BD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1" name="Text Box 3">
          <a:extLst>
            <a:ext uri="{FF2B5EF4-FFF2-40B4-BE49-F238E27FC236}">
              <a16:creationId xmlns:a16="http://schemas.microsoft.com/office/drawing/2014/main" id="{BFDDE38A-AC52-4FAE-9A5C-64EFEB0A6D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2" name="Text Box 3">
          <a:extLst>
            <a:ext uri="{FF2B5EF4-FFF2-40B4-BE49-F238E27FC236}">
              <a16:creationId xmlns:a16="http://schemas.microsoft.com/office/drawing/2014/main" id="{287C4867-CCC5-44BA-BE09-BF974F070D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3" name="Text Box 3">
          <a:extLst>
            <a:ext uri="{FF2B5EF4-FFF2-40B4-BE49-F238E27FC236}">
              <a16:creationId xmlns:a16="http://schemas.microsoft.com/office/drawing/2014/main" id="{A9698B49-C5F3-446F-8EB9-9553C1C99F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4" name="Text Box 3">
          <a:extLst>
            <a:ext uri="{FF2B5EF4-FFF2-40B4-BE49-F238E27FC236}">
              <a16:creationId xmlns:a16="http://schemas.microsoft.com/office/drawing/2014/main" id="{FED39AE4-69DE-4F35-8E4D-1297419420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5" name="Text Box 3">
          <a:extLst>
            <a:ext uri="{FF2B5EF4-FFF2-40B4-BE49-F238E27FC236}">
              <a16:creationId xmlns:a16="http://schemas.microsoft.com/office/drawing/2014/main" id="{69AFD5A3-EA06-4E06-AD71-0AFE99E156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6" name="Text Box 3">
          <a:extLst>
            <a:ext uri="{FF2B5EF4-FFF2-40B4-BE49-F238E27FC236}">
              <a16:creationId xmlns:a16="http://schemas.microsoft.com/office/drawing/2014/main" id="{ACCB4F58-2171-41C2-940D-85D74AAD05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7" name="Text Box 3">
          <a:extLst>
            <a:ext uri="{FF2B5EF4-FFF2-40B4-BE49-F238E27FC236}">
              <a16:creationId xmlns:a16="http://schemas.microsoft.com/office/drawing/2014/main" id="{B648E47B-7351-4202-8C11-D5E951AEA9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8" name="Text Box 3">
          <a:extLst>
            <a:ext uri="{FF2B5EF4-FFF2-40B4-BE49-F238E27FC236}">
              <a16:creationId xmlns:a16="http://schemas.microsoft.com/office/drawing/2014/main" id="{7D83F7B3-02B9-496A-9D79-E1A589F99B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69" name="Text Box 3">
          <a:extLst>
            <a:ext uri="{FF2B5EF4-FFF2-40B4-BE49-F238E27FC236}">
              <a16:creationId xmlns:a16="http://schemas.microsoft.com/office/drawing/2014/main" id="{92D19D59-D837-46F5-9882-FC074B90DD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0" name="Text Box 3">
          <a:extLst>
            <a:ext uri="{FF2B5EF4-FFF2-40B4-BE49-F238E27FC236}">
              <a16:creationId xmlns:a16="http://schemas.microsoft.com/office/drawing/2014/main" id="{E5A60BE9-CF13-4853-BDDE-009761D5AA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1" name="Text Box 3">
          <a:extLst>
            <a:ext uri="{FF2B5EF4-FFF2-40B4-BE49-F238E27FC236}">
              <a16:creationId xmlns:a16="http://schemas.microsoft.com/office/drawing/2014/main" id="{77899EFF-7438-47AE-B695-EB356A7928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2" name="Text Box 3">
          <a:extLst>
            <a:ext uri="{FF2B5EF4-FFF2-40B4-BE49-F238E27FC236}">
              <a16:creationId xmlns:a16="http://schemas.microsoft.com/office/drawing/2014/main" id="{55BE4A12-9D9B-4CA0-9160-6A6B011F82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3" name="Text Box 3">
          <a:extLst>
            <a:ext uri="{FF2B5EF4-FFF2-40B4-BE49-F238E27FC236}">
              <a16:creationId xmlns:a16="http://schemas.microsoft.com/office/drawing/2014/main" id="{771EAC94-6519-42C6-A9BC-8C6FE8435F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4" name="Text Box 3">
          <a:extLst>
            <a:ext uri="{FF2B5EF4-FFF2-40B4-BE49-F238E27FC236}">
              <a16:creationId xmlns:a16="http://schemas.microsoft.com/office/drawing/2014/main" id="{7CC6A635-0EA7-4B47-95C5-A14240CF3B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5" name="Text Box 3">
          <a:extLst>
            <a:ext uri="{FF2B5EF4-FFF2-40B4-BE49-F238E27FC236}">
              <a16:creationId xmlns:a16="http://schemas.microsoft.com/office/drawing/2014/main" id="{22D1BA6E-7F1D-4DBA-9AFE-778D1492D0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6" name="Text Box 3">
          <a:extLst>
            <a:ext uri="{FF2B5EF4-FFF2-40B4-BE49-F238E27FC236}">
              <a16:creationId xmlns:a16="http://schemas.microsoft.com/office/drawing/2014/main" id="{D176386D-F2A2-450D-A244-7C3AF59D52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7" name="Text Box 3">
          <a:extLst>
            <a:ext uri="{FF2B5EF4-FFF2-40B4-BE49-F238E27FC236}">
              <a16:creationId xmlns:a16="http://schemas.microsoft.com/office/drawing/2014/main" id="{D2FB7EBC-F5C3-4E44-A0C7-7D1FA8E694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8" name="Text Box 3">
          <a:extLst>
            <a:ext uri="{FF2B5EF4-FFF2-40B4-BE49-F238E27FC236}">
              <a16:creationId xmlns:a16="http://schemas.microsoft.com/office/drawing/2014/main" id="{53333EA9-ACA1-4DBF-9337-8828ACE9B6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79" name="Text Box 3">
          <a:extLst>
            <a:ext uri="{FF2B5EF4-FFF2-40B4-BE49-F238E27FC236}">
              <a16:creationId xmlns:a16="http://schemas.microsoft.com/office/drawing/2014/main" id="{195E8778-C296-4718-B7B0-E0E1DD67F0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0" name="Text Box 3">
          <a:extLst>
            <a:ext uri="{FF2B5EF4-FFF2-40B4-BE49-F238E27FC236}">
              <a16:creationId xmlns:a16="http://schemas.microsoft.com/office/drawing/2014/main" id="{2814124F-BD4F-4A51-83DB-201F7E56C7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1" name="Text Box 3">
          <a:extLst>
            <a:ext uri="{FF2B5EF4-FFF2-40B4-BE49-F238E27FC236}">
              <a16:creationId xmlns:a16="http://schemas.microsoft.com/office/drawing/2014/main" id="{49F79E4B-EE77-40A2-A9A2-75E152685B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2" name="Text Box 3">
          <a:extLst>
            <a:ext uri="{FF2B5EF4-FFF2-40B4-BE49-F238E27FC236}">
              <a16:creationId xmlns:a16="http://schemas.microsoft.com/office/drawing/2014/main" id="{8E0B5D59-8B50-49F0-B5AE-A5EAFFB454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3" name="Text Box 3">
          <a:extLst>
            <a:ext uri="{FF2B5EF4-FFF2-40B4-BE49-F238E27FC236}">
              <a16:creationId xmlns:a16="http://schemas.microsoft.com/office/drawing/2014/main" id="{F00FFA24-8522-436B-BEDC-2067011E16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4" name="Text Box 3">
          <a:extLst>
            <a:ext uri="{FF2B5EF4-FFF2-40B4-BE49-F238E27FC236}">
              <a16:creationId xmlns:a16="http://schemas.microsoft.com/office/drawing/2014/main" id="{70E592AE-9438-48AD-9CF6-D8073A712C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5" name="Text Box 3">
          <a:extLst>
            <a:ext uri="{FF2B5EF4-FFF2-40B4-BE49-F238E27FC236}">
              <a16:creationId xmlns:a16="http://schemas.microsoft.com/office/drawing/2014/main" id="{1AA8925F-AD3D-44EB-A6A1-A8AA25E006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6" name="Text Box 3">
          <a:extLst>
            <a:ext uri="{FF2B5EF4-FFF2-40B4-BE49-F238E27FC236}">
              <a16:creationId xmlns:a16="http://schemas.microsoft.com/office/drawing/2014/main" id="{3FFFD9A9-0DA4-4847-AA19-0C5457ABAF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7" name="Text Box 3">
          <a:extLst>
            <a:ext uri="{FF2B5EF4-FFF2-40B4-BE49-F238E27FC236}">
              <a16:creationId xmlns:a16="http://schemas.microsoft.com/office/drawing/2014/main" id="{F949832B-D24D-4AD5-BA82-68701C90D2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8" name="Text Box 3">
          <a:extLst>
            <a:ext uri="{FF2B5EF4-FFF2-40B4-BE49-F238E27FC236}">
              <a16:creationId xmlns:a16="http://schemas.microsoft.com/office/drawing/2014/main" id="{9BCDABAB-2158-44FD-9695-2BFF52CB46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89" name="Text Box 3">
          <a:extLst>
            <a:ext uri="{FF2B5EF4-FFF2-40B4-BE49-F238E27FC236}">
              <a16:creationId xmlns:a16="http://schemas.microsoft.com/office/drawing/2014/main" id="{1D89959F-E040-435C-A241-6A90D387D5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0" name="Text Box 3">
          <a:extLst>
            <a:ext uri="{FF2B5EF4-FFF2-40B4-BE49-F238E27FC236}">
              <a16:creationId xmlns:a16="http://schemas.microsoft.com/office/drawing/2014/main" id="{B34FC68A-7E40-4AA5-B81C-5EDA39190A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1" name="Text Box 3">
          <a:extLst>
            <a:ext uri="{FF2B5EF4-FFF2-40B4-BE49-F238E27FC236}">
              <a16:creationId xmlns:a16="http://schemas.microsoft.com/office/drawing/2014/main" id="{149E1AF7-0E73-4EBF-ABE6-852A3EAA75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2" name="Text Box 3">
          <a:extLst>
            <a:ext uri="{FF2B5EF4-FFF2-40B4-BE49-F238E27FC236}">
              <a16:creationId xmlns:a16="http://schemas.microsoft.com/office/drawing/2014/main" id="{84022235-8BEB-46EF-AC86-27B0989BF4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3" name="Text Box 3">
          <a:extLst>
            <a:ext uri="{FF2B5EF4-FFF2-40B4-BE49-F238E27FC236}">
              <a16:creationId xmlns:a16="http://schemas.microsoft.com/office/drawing/2014/main" id="{7500E90A-D665-4BCF-AFEA-E5070B2FC1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4" name="Text Box 3">
          <a:extLst>
            <a:ext uri="{FF2B5EF4-FFF2-40B4-BE49-F238E27FC236}">
              <a16:creationId xmlns:a16="http://schemas.microsoft.com/office/drawing/2014/main" id="{196CF6B0-971C-461A-8055-CE86B1F27A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5" name="Text Box 3">
          <a:extLst>
            <a:ext uri="{FF2B5EF4-FFF2-40B4-BE49-F238E27FC236}">
              <a16:creationId xmlns:a16="http://schemas.microsoft.com/office/drawing/2014/main" id="{A1CA4949-AAA4-4625-9AED-DCD383444B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6" name="Text Box 3">
          <a:extLst>
            <a:ext uri="{FF2B5EF4-FFF2-40B4-BE49-F238E27FC236}">
              <a16:creationId xmlns:a16="http://schemas.microsoft.com/office/drawing/2014/main" id="{ED197013-8F6E-418B-96E8-31811FE627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7" name="Text Box 3">
          <a:extLst>
            <a:ext uri="{FF2B5EF4-FFF2-40B4-BE49-F238E27FC236}">
              <a16:creationId xmlns:a16="http://schemas.microsoft.com/office/drawing/2014/main" id="{AB28F2F2-BA78-4F49-B13C-824E33E293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8" name="Text Box 3">
          <a:extLst>
            <a:ext uri="{FF2B5EF4-FFF2-40B4-BE49-F238E27FC236}">
              <a16:creationId xmlns:a16="http://schemas.microsoft.com/office/drawing/2014/main" id="{2936495F-3717-4C92-BDA2-70A93285BF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699" name="Text Box 3">
          <a:extLst>
            <a:ext uri="{FF2B5EF4-FFF2-40B4-BE49-F238E27FC236}">
              <a16:creationId xmlns:a16="http://schemas.microsoft.com/office/drawing/2014/main" id="{099FBC1C-D89B-48BD-A186-83EB656F66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0" name="Text Box 3">
          <a:extLst>
            <a:ext uri="{FF2B5EF4-FFF2-40B4-BE49-F238E27FC236}">
              <a16:creationId xmlns:a16="http://schemas.microsoft.com/office/drawing/2014/main" id="{964D73FE-EBED-4A9E-820A-FF060B146A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1" name="Text Box 3">
          <a:extLst>
            <a:ext uri="{FF2B5EF4-FFF2-40B4-BE49-F238E27FC236}">
              <a16:creationId xmlns:a16="http://schemas.microsoft.com/office/drawing/2014/main" id="{93174709-D28D-4DF3-877C-4CCD6DAEF1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2" name="Text Box 3">
          <a:extLst>
            <a:ext uri="{FF2B5EF4-FFF2-40B4-BE49-F238E27FC236}">
              <a16:creationId xmlns:a16="http://schemas.microsoft.com/office/drawing/2014/main" id="{3102E47E-E28D-42B6-9C8A-4E2D43422B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3" name="Text Box 3">
          <a:extLst>
            <a:ext uri="{FF2B5EF4-FFF2-40B4-BE49-F238E27FC236}">
              <a16:creationId xmlns:a16="http://schemas.microsoft.com/office/drawing/2014/main" id="{4A242323-F772-4F10-9B7D-40F2C79610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4" name="Text Box 3">
          <a:extLst>
            <a:ext uri="{FF2B5EF4-FFF2-40B4-BE49-F238E27FC236}">
              <a16:creationId xmlns:a16="http://schemas.microsoft.com/office/drawing/2014/main" id="{8B754B70-B779-4E4F-803E-2516BA4881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5" name="Text Box 3">
          <a:extLst>
            <a:ext uri="{FF2B5EF4-FFF2-40B4-BE49-F238E27FC236}">
              <a16:creationId xmlns:a16="http://schemas.microsoft.com/office/drawing/2014/main" id="{879433C6-C7E4-4953-AEBF-CC6A69C455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6" name="Text Box 3">
          <a:extLst>
            <a:ext uri="{FF2B5EF4-FFF2-40B4-BE49-F238E27FC236}">
              <a16:creationId xmlns:a16="http://schemas.microsoft.com/office/drawing/2014/main" id="{D4465C73-0FE6-4C6E-959A-16E69F4E16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7" name="Text Box 3">
          <a:extLst>
            <a:ext uri="{FF2B5EF4-FFF2-40B4-BE49-F238E27FC236}">
              <a16:creationId xmlns:a16="http://schemas.microsoft.com/office/drawing/2014/main" id="{0EE9038A-F060-4F2F-A76A-E237FE84B6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8" name="Text Box 3">
          <a:extLst>
            <a:ext uri="{FF2B5EF4-FFF2-40B4-BE49-F238E27FC236}">
              <a16:creationId xmlns:a16="http://schemas.microsoft.com/office/drawing/2014/main" id="{6E2A3E1D-4BD7-4E7B-9813-27828AD481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09" name="Text Box 3">
          <a:extLst>
            <a:ext uri="{FF2B5EF4-FFF2-40B4-BE49-F238E27FC236}">
              <a16:creationId xmlns:a16="http://schemas.microsoft.com/office/drawing/2014/main" id="{6C79E342-BBE7-4034-9FDC-FDE1A8D00F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0" name="Text Box 3">
          <a:extLst>
            <a:ext uri="{FF2B5EF4-FFF2-40B4-BE49-F238E27FC236}">
              <a16:creationId xmlns:a16="http://schemas.microsoft.com/office/drawing/2014/main" id="{9330FE67-B973-403F-BB11-3ECA249CD7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1" name="Text Box 3">
          <a:extLst>
            <a:ext uri="{FF2B5EF4-FFF2-40B4-BE49-F238E27FC236}">
              <a16:creationId xmlns:a16="http://schemas.microsoft.com/office/drawing/2014/main" id="{0F18719C-711B-4696-A3BA-F44DA9CE1E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2" name="Text Box 3">
          <a:extLst>
            <a:ext uri="{FF2B5EF4-FFF2-40B4-BE49-F238E27FC236}">
              <a16:creationId xmlns:a16="http://schemas.microsoft.com/office/drawing/2014/main" id="{51D98056-8E72-45DC-9D62-C0B9308A3C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3" name="Text Box 3">
          <a:extLst>
            <a:ext uri="{FF2B5EF4-FFF2-40B4-BE49-F238E27FC236}">
              <a16:creationId xmlns:a16="http://schemas.microsoft.com/office/drawing/2014/main" id="{91110B88-B2FF-422F-BE11-DAB7275F7C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4" name="Text Box 3">
          <a:extLst>
            <a:ext uri="{FF2B5EF4-FFF2-40B4-BE49-F238E27FC236}">
              <a16:creationId xmlns:a16="http://schemas.microsoft.com/office/drawing/2014/main" id="{47E4EFC7-714A-4BE8-B027-9BFB0ED133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5" name="Text Box 3">
          <a:extLst>
            <a:ext uri="{FF2B5EF4-FFF2-40B4-BE49-F238E27FC236}">
              <a16:creationId xmlns:a16="http://schemas.microsoft.com/office/drawing/2014/main" id="{8D05E4E2-DDE1-4B4C-9486-DFAD45BF65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6" name="Text Box 3">
          <a:extLst>
            <a:ext uri="{FF2B5EF4-FFF2-40B4-BE49-F238E27FC236}">
              <a16:creationId xmlns:a16="http://schemas.microsoft.com/office/drawing/2014/main" id="{E7F2C09E-0363-4C4A-A99E-C71A60DB81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7" name="Text Box 3">
          <a:extLst>
            <a:ext uri="{FF2B5EF4-FFF2-40B4-BE49-F238E27FC236}">
              <a16:creationId xmlns:a16="http://schemas.microsoft.com/office/drawing/2014/main" id="{834B514E-550B-49D0-B0B8-009E96EF90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8" name="Text Box 3">
          <a:extLst>
            <a:ext uri="{FF2B5EF4-FFF2-40B4-BE49-F238E27FC236}">
              <a16:creationId xmlns:a16="http://schemas.microsoft.com/office/drawing/2014/main" id="{04E4146B-9DCB-41A6-88EC-033E11BC0E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19" name="Text Box 3">
          <a:extLst>
            <a:ext uri="{FF2B5EF4-FFF2-40B4-BE49-F238E27FC236}">
              <a16:creationId xmlns:a16="http://schemas.microsoft.com/office/drawing/2014/main" id="{87210420-EBAB-4AA6-9196-3CF9F6355F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0" name="Text Box 3">
          <a:extLst>
            <a:ext uri="{FF2B5EF4-FFF2-40B4-BE49-F238E27FC236}">
              <a16:creationId xmlns:a16="http://schemas.microsoft.com/office/drawing/2014/main" id="{E8818AF6-B4B6-4E27-882C-4103ABF927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1" name="Text Box 3">
          <a:extLst>
            <a:ext uri="{FF2B5EF4-FFF2-40B4-BE49-F238E27FC236}">
              <a16:creationId xmlns:a16="http://schemas.microsoft.com/office/drawing/2014/main" id="{983BA2BA-1805-4CA7-80FF-8CC157B7BC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2" name="Text Box 3">
          <a:extLst>
            <a:ext uri="{FF2B5EF4-FFF2-40B4-BE49-F238E27FC236}">
              <a16:creationId xmlns:a16="http://schemas.microsoft.com/office/drawing/2014/main" id="{86A95BE4-ADC5-423E-82E5-EC1DD606DB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3" name="Text Box 3">
          <a:extLst>
            <a:ext uri="{FF2B5EF4-FFF2-40B4-BE49-F238E27FC236}">
              <a16:creationId xmlns:a16="http://schemas.microsoft.com/office/drawing/2014/main" id="{D3866B7F-62FA-4476-A8B7-2E8C5BB55D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4" name="Text Box 3">
          <a:extLst>
            <a:ext uri="{FF2B5EF4-FFF2-40B4-BE49-F238E27FC236}">
              <a16:creationId xmlns:a16="http://schemas.microsoft.com/office/drawing/2014/main" id="{1849E99F-AF8B-4C84-B5D7-055FFBAC14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5" name="Text Box 3">
          <a:extLst>
            <a:ext uri="{FF2B5EF4-FFF2-40B4-BE49-F238E27FC236}">
              <a16:creationId xmlns:a16="http://schemas.microsoft.com/office/drawing/2014/main" id="{1DFF66CF-CC9C-40E8-B80B-76E0B6DF81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6" name="Text Box 3">
          <a:extLst>
            <a:ext uri="{FF2B5EF4-FFF2-40B4-BE49-F238E27FC236}">
              <a16:creationId xmlns:a16="http://schemas.microsoft.com/office/drawing/2014/main" id="{8280D608-0382-402F-828B-1DDC69A8DE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7" name="Text Box 3">
          <a:extLst>
            <a:ext uri="{FF2B5EF4-FFF2-40B4-BE49-F238E27FC236}">
              <a16:creationId xmlns:a16="http://schemas.microsoft.com/office/drawing/2014/main" id="{A6407BCB-21D4-4BCA-8DD4-611550C836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8" name="Text Box 3">
          <a:extLst>
            <a:ext uri="{FF2B5EF4-FFF2-40B4-BE49-F238E27FC236}">
              <a16:creationId xmlns:a16="http://schemas.microsoft.com/office/drawing/2014/main" id="{6776A197-CDBF-493E-B0A3-DB9533070B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29" name="Text Box 3">
          <a:extLst>
            <a:ext uri="{FF2B5EF4-FFF2-40B4-BE49-F238E27FC236}">
              <a16:creationId xmlns:a16="http://schemas.microsoft.com/office/drawing/2014/main" id="{A34754C9-9596-4D19-9E56-81716B34BD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0" name="Text Box 3">
          <a:extLst>
            <a:ext uri="{FF2B5EF4-FFF2-40B4-BE49-F238E27FC236}">
              <a16:creationId xmlns:a16="http://schemas.microsoft.com/office/drawing/2014/main" id="{F4455E9D-4BAE-4A65-A879-DE96580D2C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1" name="Text Box 3">
          <a:extLst>
            <a:ext uri="{FF2B5EF4-FFF2-40B4-BE49-F238E27FC236}">
              <a16:creationId xmlns:a16="http://schemas.microsoft.com/office/drawing/2014/main" id="{27022ABC-7D82-4558-8DDA-764A892429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2" name="Text Box 3">
          <a:extLst>
            <a:ext uri="{FF2B5EF4-FFF2-40B4-BE49-F238E27FC236}">
              <a16:creationId xmlns:a16="http://schemas.microsoft.com/office/drawing/2014/main" id="{AA608093-26D8-4425-A8AF-3476140764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3" name="Text Box 3">
          <a:extLst>
            <a:ext uri="{FF2B5EF4-FFF2-40B4-BE49-F238E27FC236}">
              <a16:creationId xmlns:a16="http://schemas.microsoft.com/office/drawing/2014/main" id="{3223B764-0CFC-4880-8415-FFFD895144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4" name="Text Box 3">
          <a:extLst>
            <a:ext uri="{FF2B5EF4-FFF2-40B4-BE49-F238E27FC236}">
              <a16:creationId xmlns:a16="http://schemas.microsoft.com/office/drawing/2014/main" id="{3D518557-2F83-466A-87B4-6F84690F7C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5" name="Text Box 3">
          <a:extLst>
            <a:ext uri="{FF2B5EF4-FFF2-40B4-BE49-F238E27FC236}">
              <a16:creationId xmlns:a16="http://schemas.microsoft.com/office/drawing/2014/main" id="{80AE90EB-9820-40F3-A9DD-128B544321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6" name="Text Box 3">
          <a:extLst>
            <a:ext uri="{FF2B5EF4-FFF2-40B4-BE49-F238E27FC236}">
              <a16:creationId xmlns:a16="http://schemas.microsoft.com/office/drawing/2014/main" id="{8239FBFB-AB18-4C3E-BE4A-E6CE057AC4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7" name="Text Box 3">
          <a:extLst>
            <a:ext uri="{FF2B5EF4-FFF2-40B4-BE49-F238E27FC236}">
              <a16:creationId xmlns:a16="http://schemas.microsoft.com/office/drawing/2014/main" id="{63546A8C-E4B4-407A-8014-C78A4953B9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8" name="Text Box 3">
          <a:extLst>
            <a:ext uri="{FF2B5EF4-FFF2-40B4-BE49-F238E27FC236}">
              <a16:creationId xmlns:a16="http://schemas.microsoft.com/office/drawing/2014/main" id="{F10EFEE5-2F2E-4BC7-8EAE-C699FBF306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39" name="Text Box 3">
          <a:extLst>
            <a:ext uri="{FF2B5EF4-FFF2-40B4-BE49-F238E27FC236}">
              <a16:creationId xmlns:a16="http://schemas.microsoft.com/office/drawing/2014/main" id="{26E349B6-623F-4068-98FF-2DAB443282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0" name="Text Box 3">
          <a:extLst>
            <a:ext uri="{FF2B5EF4-FFF2-40B4-BE49-F238E27FC236}">
              <a16:creationId xmlns:a16="http://schemas.microsoft.com/office/drawing/2014/main" id="{F73DDFF3-DD1B-408F-B9BF-29E93D84C6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1" name="Text Box 3">
          <a:extLst>
            <a:ext uri="{FF2B5EF4-FFF2-40B4-BE49-F238E27FC236}">
              <a16:creationId xmlns:a16="http://schemas.microsoft.com/office/drawing/2014/main" id="{C47378A5-3060-4C12-8FB1-4940B74D38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2" name="Text Box 3">
          <a:extLst>
            <a:ext uri="{FF2B5EF4-FFF2-40B4-BE49-F238E27FC236}">
              <a16:creationId xmlns:a16="http://schemas.microsoft.com/office/drawing/2014/main" id="{3DBADF02-8CD7-44EB-B7A2-884DF60224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3" name="Text Box 3">
          <a:extLst>
            <a:ext uri="{FF2B5EF4-FFF2-40B4-BE49-F238E27FC236}">
              <a16:creationId xmlns:a16="http://schemas.microsoft.com/office/drawing/2014/main" id="{9ED7C8E8-CEA0-45AA-8A7B-3A846BFDE1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4" name="Text Box 3">
          <a:extLst>
            <a:ext uri="{FF2B5EF4-FFF2-40B4-BE49-F238E27FC236}">
              <a16:creationId xmlns:a16="http://schemas.microsoft.com/office/drawing/2014/main" id="{1884DBA5-5C4B-4B8C-AD2E-7E2899D768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5" name="Text Box 3">
          <a:extLst>
            <a:ext uri="{FF2B5EF4-FFF2-40B4-BE49-F238E27FC236}">
              <a16:creationId xmlns:a16="http://schemas.microsoft.com/office/drawing/2014/main" id="{C577BB9B-DFC7-47E2-8A82-71C17591FD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6" name="Text Box 3">
          <a:extLst>
            <a:ext uri="{FF2B5EF4-FFF2-40B4-BE49-F238E27FC236}">
              <a16:creationId xmlns:a16="http://schemas.microsoft.com/office/drawing/2014/main" id="{0B66847F-9950-49A2-B990-99FAEFF4D1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7" name="Text Box 3">
          <a:extLst>
            <a:ext uri="{FF2B5EF4-FFF2-40B4-BE49-F238E27FC236}">
              <a16:creationId xmlns:a16="http://schemas.microsoft.com/office/drawing/2014/main" id="{D97B465F-C60B-44DE-BC9C-9463934609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8" name="Text Box 3">
          <a:extLst>
            <a:ext uri="{FF2B5EF4-FFF2-40B4-BE49-F238E27FC236}">
              <a16:creationId xmlns:a16="http://schemas.microsoft.com/office/drawing/2014/main" id="{85D93870-93EE-4EB9-B38F-B6F212AB03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49" name="Text Box 3">
          <a:extLst>
            <a:ext uri="{FF2B5EF4-FFF2-40B4-BE49-F238E27FC236}">
              <a16:creationId xmlns:a16="http://schemas.microsoft.com/office/drawing/2014/main" id="{B82A8DF5-34B7-4C9D-99EB-5F373192AC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0" name="Text Box 3">
          <a:extLst>
            <a:ext uri="{FF2B5EF4-FFF2-40B4-BE49-F238E27FC236}">
              <a16:creationId xmlns:a16="http://schemas.microsoft.com/office/drawing/2014/main" id="{C8D7D4E0-217F-411F-BB16-317EC0D0CF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1" name="Text Box 3">
          <a:extLst>
            <a:ext uri="{FF2B5EF4-FFF2-40B4-BE49-F238E27FC236}">
              <a16:creationId xmlns:a16="http://schemas.microsoft.com/office/drawing/2014/main" id="{1BE86D5C-0BC0-4678-B14C-733885EF3F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2" name="Text Box 3">
          <a:extLst>
            <a:ext uri="{FF2B5EF4-FFF2-40B4-BE49-F238E27FC236}">
              <a16:creationId xmlns:a16="http://schemas.microsoft.com/office/drawing/2014/main" id="{F8ACD976-BC20-457D-B11F-A555985AE9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3" name="Text Box 3">
          <a:extLst>
            <a:ext uri="{FF2B5EF4-FFF2-40B4-BE49-F238E27FC236}">
              <a16:creationId xmlns:a16="http://schemas.microsoft.com/office/drawing/2014/main" id="{A53BE1D4-EF76-4570-A82B-9FBB910D72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4" name="Text Box 3">
          <a:extLst>
            <a:ext uri="{FF2B5EF4-FFF2-40B4-BE49-F238E27FC236}">
              <a16:creationId xmlns:a16="http://schemas.microsoft.com/office/drawing/2014/main" id="{0C2E5903-D89A-4A84-A30E-5F90579242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5" name="Text Box 3">
          <a:extLst>
            <a:ext uri="{FF2B5EF4-FFF2-40B4-BE49-F238E27FC236}">
              <a16:creationId xmlns:a16="http://schemas.microsoft.com/office/drawing/2014/main" id="{25B83316-06A7-432B-B095-4D881ADF4B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6" name="Text Box 3">
          <a:extLst>
            <a:ext uri="{FF2B5EF4-FFF2-40B4-BE49-F238E27FC236}">
              <a16:creationId xmlns:a16="http://schemas.microsoft.com/office/drawing/2014/main" id="{E0E9D371-46E0-43BE-9893-DE9848A414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7" name="Text Box 3">
          <a:extLst>
            <a:ext uri="{FF2B5EF4-FFF2-40B4-BE49-F238E27FC236}">
              <a16:creationId xmlns:a16="http://schemas.microsoft.com/office/drawing/2014/main" id="{F90DACC7-9472-4C1A-9518-E4D7370DF5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8" name="Text Box 3">
          <a:extLst>
            <a:ext uri="{FF2B5EF4-FFF2-40B4-BE49-F238E27FC236}">
              <a16:creationId xmlns:a16="http://schemas.microsoft.com/office/drawing/2014/main" id="{B866092D-FF89-4C35-B528-8C205D0426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59" name="Text Box 3">
          <a:extLst>
            <a:ext uri="{FF2B5EF4-FFF2-40B4-BE49-F238E27FC236}">
              <a16:creationId xmlns:a16="http://schemas.microsoft.com/office/drawing/2014/main" id="{A37EC41F-9F84-44EF-A4DA-925BBB0616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0" name="Text Box 3">
          <a:extLst>
            <a:ext uri="{FF2B5EF4-FFF2-40B4-BE49-F238E27FC236}">
              <a16:creationId xmlns:a16="http://schemas.microsoft.com/office/drawing/2014/main" id="{30668845-2570-4C17-BAFE-AC4495D011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1" name="Text Box 3">
          <a:extLst>
            <a:ext uri="{FF2B5EF4-FFF2-40B4-BE49-F238E27FC236}">
              <a16:creationId xmlns:a16="http://schemas.microsoft.com/office/drawing/2014/main" id="{20E32582-97B8-4C68-870A-33C08ED822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2" name="Text Box 3">
          <a:extLst>
            <a:ext uri="{FF2B5EF4-FFF2-40B4-BE49-F238E27FC236}">
              <a16:creationId xmlns:a16="http://schemas.microsoft.com/office/drawing/2014/main" id="{5CCA2A18-091A-4A22-B388-CDA8013013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3" name="Text Box 3">
          <a:extLst>
            <a:ext uri="{FF2B5EF4-FFF2-40B4-BE49-F238E27FC236}">
              <a16:creationId xmlns:a16="http://schemas.microsoft.com/office/drawing/2014/main" id="{BD7334A8-17F9-4428-9E0B-718842180F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4" name="Text Box 3">
          <a:extLst>
            <a:ext uri="{FF2B5EF4-FFF2-40B4-BE49-F238E27FC236}">
              <a16:creationId xmlns:a16="http://schemas.microsoft.com/office/drawing/2014/main" id="{E4B269CD-F861-4C0C-A5F6-4E623AB6E5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5" name="Text Box 3">
          <a:extLst>
            <a:ext uri="{FF2B5EF4-FFF2-40B4-BE49-F238E27FC236}">
              <a16:creationId xmlns:a16="http://schemas.microsoft.com/office/drawing/2014/main" id="{FDE77992-D0CC-4308-9301-8D997302E5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6" name="Text Box 3">
          <a:extLst>
            <a:ext uri="{FF2B5EF4-FFF2-40B4-BE49-F238E27FC236}">
              <a16:creationId xmlns:a16="http://schemas.microsoft.com/office/drawing/2014/main" id="{5AAEF663-3559-4D23-B638-1015F6EB14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7" name="Text Box 3">
          <a:extLst>
            <a:ext uri="{FF2B5EF4-FFF2-40B4-BE49-F238E27FC236}">
              <a16:creationId xmlns:a16="http://schemas.microsoft.com/office/drawing/2014/main" id="{01F60950-6FC9-4521-93E1-2A2572872D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8" name="Text Box 3">
          <a:extLst>
            <a:ext uri="{FF2B5EF4-FFF2-40B4-BE49-F238E27FC236}">
              <a16:creationId xmlns:a16="http://schemas.microsoft.com/office/drawing/2014/main" id="{5B63AF0D-3E0A-4234-B684-E12EB52F10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69" name="Text Box 3">
          <a:extLst>
            <a:ext uri="{FF2B5EF4-FFF2-40B4-BE49-F238E27FC236}">
              <a16:creationId xmlns:a16="http://schemas.microsoft.com/office/drawing/2014/main" id="{BC626232-150A-4901-9CA5-75E64BCF2B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0" name="Text Box 3">
          <a:extLst>
            <a:ext uri="{FF2B5EF4-FFF2-40B4-BE49-F238E27FC236}">
              <a16:creationId xmlns:a16="http://schemas.microsoft.com/office/drawing/2014/main" id="{D7403EE7-A5E6-46AF-B192-6BA55233A3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1" name="Text Box 3">
          <a:extLst>
            <a:ext uri="{FF2B5EF4-FFF2-40B4-BE49-F238E27FC236}">
              <a16:creationId xmlns:a16="http://schemas.microsoft.com/office/drawing/2014/main" id="{61C18AA0-AB7F-410B-BF98-5E259D5D40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2" name="Text Box 3">
          <a:extLst>
            <a:ext uri="{FF2B5EF4-FFF2-40B4-BE49-F238E27FC236}">
              <a16:creationId xmlns:a16="http://schemas.microsoft.com/office/drawing/2014/main" id="{0D4D26C7-545B-428F-945B-FE3327FFDD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3" name="Text Box 3">
          <a:extLst>
            <a:ext uri="{FF2B5EF4-FFF2-40B4-BE49-F238E27FC236}">
              <a16:creationId xmlns:a16="http://schemas.microsoft.com/office/drawing/2014/main" id="{6D719E2B-C2F6-4859-B3C0-7A7B1A9611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4" name="Text Box 3">
          <a:extLst>
            <a:ext uri="{FF2B5EF4-FFF2-40B4-BE49-F238E27FC236}">
              <a16:creationId xmlns:a16="http://schemas.microsoft.com/office/drawing/2014/main" id="{45A86D3E-182D-4070-9D19-38AD0729F8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5" name="Text Box 3">
          <a:extLst>
            <a:ext uri="{FF2B5EF4-FFF2-40B4-BE49-F238E27FC236}">
              <a16:creationId xmlns:a16="http://schemas.microsoft.com/office/drawing/2014/main" id="{32F1453D-ED41-4DF9-AC1A-EA884C6EBF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6" name="Text Box 3">
          <a:extLst>
            <a:ext uri="{FF2B5EF4-FFF2-40B4-BE49-F238E27FC236}">
              <a16:creationId xmlns:a16="http://schemas.microsoft.com/office/drawing/2014/main" id="{B3831ADA-D316-4E66-80FB-02012EE6D7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7" name="Text Box 3">
          <a:extLst>
            <a:ext uri="{FF2B5EF4-FFF2-40B4-BE49-F238E27FC236}">
              <a16:creationId xmlns:a16="http://schemas.microsoft.com/office/drawing/2014/main" id="{08C568F5-6922-434C-93F2-89CFEB9A55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8" name="Text Box 3">
          <a:extLst>
            <a:ext uri="{FF2B5EF4-FFF2-40B4-BE49-F238E27FC236}">
              <a16:creationId xmlns:a16="http://schemas.microsoft.com/office/drawing/2014/main" id="{763F9E65-62AC-402D-A8E5-5C45FA698B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79" name="Text Box 3">
          <a:extLst>
            <a:ext uri="{FF2B5EF4-FFF2-40B4-BE49-F238E27FC236}">
              <a16:creationId xmlns:a16="http://schemas.microsoft.com/office/drawing/2014/main" id="{F96E2A38-0093-4C1F-A783-C51675CBBC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0" name="Text Box 3">
          <a:extLst>
            <a:ext uri="{FF2B5EF4-FFF2-40B4-BE49-F238E27FC236}">
              <a16:creationId xmlns:a16="http://schemas.microsoft.com/office/drawing/2014/main" id="{7AE50154-E57D-4113-9D29-BFCDFEA479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1" name="Text Box 3">
          <a:extLst>
            <a:ext uri="{FF2B5EF4-FFF2-40B4-BE49-F238E27FC236}">
              <a16:creationId xmlns:a16="http://schemas.microsoft.com/office/drawing/2014/main" id="{24FB872A-CF40-497F-959B-A5F5A383C7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2" name="Text Box 3">
          <a:extLst>
            <a:ext uri="{FF2B5EF4-FFF2-40B4-BE49-F238E27FC236}">
              <a16:creationId xmlns:a16="http://schemas.microsoft.com/office/drawing/2014/main" id="{B0FA5F09-8325-4243-ABF8-9F1702BE29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3" name="Text Box 3">
          <a:extLst>
            <a:ext uri="{FF2B5EF4-FFF2-40B4-BE49-F238E27FC236}">
              <a16:creationId xmlns:a16="http://schemas.microsoft.com/office/drawing/2014/main" id="{C083E9E0-690B-423A-989C-0D6DC0740F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4" name="Text Box 3">
          <a:extLst>
            <a:ext uri="{FF2B5EF4-FFF2-40B4-BE49-F238E27FC236}">
              <a16:creationId xmlns:a16="http://schemas.microsoft.com/office/drawing/2014/main" id="{5B11877B-C314-4C05-9B48-C08C0EC753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5" name="Text Box 3">
          <a:extLst>
            <a:ext uri="{FF2B5EF4-FFF2-40B4-BE49-F238E27FC236}">
              <a16:creationId xmlns:a16="http://schemas.microsoft.com/office/drawing/2014/main" id="{50EB6863-8033-49FA-8987-37DBB0C078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6" name="Text Box 3">
          <a:extLst>
            <a:ext uri="{FF2B5EF4-FFF2-40B4-BE49-F238E27FC236}">
              <a16:creationId xmlns:a16="http://schemas.microsoft.com/office/drawing/2014/main" id="{29C7C49E-EACD-47C1-9E11-B6FD5D0050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7" name="Text Box 3">
          <a:extLst>
            <a:ext uri="{FF2B5EF4-FFF2-40B4-BE49-F238E27FC236}">
              <a16:creationId xmlns:a16="http://schemas.microsoft.com/office/drawing/2014/main" id="{FD344AB2-B446-4AF2-A163-95410E020D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8" name="Text Box 3">
          <a:extLst>
            <a:ext uri="{FF2B5EF4-FFF2-40B4-BE49-F238E27FC236}">
              <a16:creationId xmlns:a16="http://schemas.microsoft.com/office/drawing/2014/main" id="{1CAD802B-583D-4426-A538-B730502124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89" name="Text Box 3">
          <a:extLst>
            <a:ext uri="{FF2B5EF4-FFF2-40B4-BE49-F238E27FC236}">
              <a16:creationId xmlns:a16="http://schemas.microsoft.com/office/drawing/2014/main" id="{C035DD5C-1846-4129-9769-1B74C50B9A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0" name="Text Box 3">
          <a:extLst>
            <a:ext uri="{FF2B5EF4-FFF2-40B4-BE49-F238E27FC236}">
              <a16:creationId xmlns:a16="http://schemas.microsoft.com/office/drawing/2014/main" id="{F85221D5-B65D-4E2C-9134-2FA40C6C7B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1" name="Text Box 3">
          <a:extLst>
            <a:ext uri="{FF2B5EF4-FFF2-40B4-BE49-F238E27FC236}">
              <a16:creationId xmlns:a16="http://schemas.microsoft.com/office/drawing/2014/main" id="{18848540-2620-46B5-B646-79666FCFB2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2" name="Text Box 3">
          <a:extLst>
            <a:ext uri="{FF2B5EF4-FFF2-40B4-BE49-F238E27FC236}">
              <a16:creationId xmlns:a16="http://schemas.microsoft.com/office/drawing/2014/main" id="{5E537035-28B8-43A7-A9E8-F623F99B37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3" name="Text Box 3">
          <a:extLst>
            <a:ext uri="{FF2B5EF4-FFF2-40B4-BE49-F238E27FC236}">
              <a16:creationId xmlns:a16="http://schemas.microsoft.com/office/drawing/2014/main" id="{6647D321-A063-4DE8-8CB8-5CCE21E8C2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4" name="Text Box 3">
          <a:extLst>
            <a:ext uri="{FF2B5EF4-FFF2-40B4-BE49-F238E27FC236}">
              <a16:creationId xmlns:a16="http://schemas.microsoft.com/office/drawing/2014/main" id="{1DC00A3F-464F-467E-BB21-03AC0DB6B9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5" name="Text Box 3">
          <a:extLst>
            <a:ext uri="{FF2B5EF4-FFF2-40B4-BE49-F238E27FC236}">
              <a16:creationId xmlns:a16="http://schemas.microsoft.com/office/drawing/2014/main" id="{6F2B3ACF-AB6F-48A3-BE12-09B0DCAE2A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6" name="Text Box 3">
          <a:extLst>
            <a:ext uri="{FF2B5EF4-FFF2-40B4-BE49-F238E27FC236}">
              <a16:creationId xmlns:a16="http://schemas.microsoft.com/office/drawing/2014/main" id="{FA31E78D-E26F-43C2-A911-B366744853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7" name="Text Box 3">
          <a:extLst>
            <a:ext uri="{FF2B5EF4-FFF2-40B4-BE49-F238E27FC236}">
              <a16:creationId xmlns:a16="http://schemas.microsoft.com/office/drawing/2014/main" id="{4408AB8F-DEF3-4409-B9FB-AB8F391A0D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8" name="Text Box 3">
          <a:extLst>
            <a:ext uri="{FF2B5EF4-FFF2-40B4-BE49-F238E27FC236}">
              <a16:creationId xmlns:a16="http://schemas.microsoft.com/office/drawing/2014/main" id="{6FB3CD59-4B59-4699-BB6D-8DEE4E058C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799" name="Text Box 3">
          <a:extLst>
            <a:ext uri="{FF2B5EF4-FFF2-40B4-BE49-F238E27FC236}">
              <a16:creationId xmlns:a16="http://schemas.microsoft.com/office/drawing/2014/main" id="{2A2D9041-4C09-427B-8900-918AB86E91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0" name="Text Box 3">
          <a:extLst>
            <a:ext uri="{FF2B5EF4-FFF2-40B4-BE49-F238E27FC236}">
              <a16:creationId xmlns:a16="http://schemas.microsoft.com/office/drawing/2014/main" id="{58E0688B-C876-4ADF-A9BA-BC0BF82BDF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1" name="Text Box 3">
          <a:extLst>
            <a:ext uri="{FF2B5EF4-FFF2-40B4-BE49-F238E27FC236}">
              <a16:creationId xmlns:a16="http://schemas.microsoft.com/office/drawing/2014/main" id="{43034383-5258-47B4-9139-3D55F72CC2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2" name="Text Box 3">
          <a:extLst>
            <a:ext uri="{FF2B5EF4-FFF2-40B4-BE49-F238E27FC236}">
              <a16:creationId xmlns:a16="http://schemas.microsoft.com/office/drawing/2014/main" id="{8AAD7E1E-9D37-4E3A-95F4-89C389C587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3" name="Text Box 3">
          <a:extLst>
            <a:ext uri="{FF2B5EF4-FFF2-40B4-BE49-F238E27FC236}">
              <a16:creationId xmlns:a16="http://schemas.microsoft.com/office/drawing/2014/main" id="{F6B94F43-602E-4C22-976C-79DCC65403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4" name="Text Box 3">
          <a:extLst>
            <a:ext uri="{FF2B5EF4-FFF2-40B4-BE49-F238E27FC236}">
              <a16:creationId xmlns:a16="http://schemas.microsoft.com/office/drawing/2014/main" id="{D7CBF667-B278-4765-8D87-F3ED284330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5" name="Text Box 3">
          <a:extLst>
            <a:ext uri="{FF2B5EF4-FFF2-40B4-BE49-F238E27FC236}">
              <a16:creationId xmlns:a16="http://schemas.microsoft.com/office/drawing/2014/main" id="{E10227AC-0761-4B16-96A7-9990F56A0B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6" name="Text Box 3">
          <a:extLst>
            <a:ext uri="{FF2B5EF4-FFF2-40B4-BE49-F238E27FC236}">
              <a16:creationId xmlns:a16="http://schemas.microsoft.com/office/drawing/2014/main" id="{1A2E516D-C441-4AF6-A401-063D40B209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7" name="Text Box 3">
          <a:extLst>
            <a:ext uri="{FF2B5EF4-FFF2-40B4-BE49-F238E27FC236}">
              <a16:creationId xmlns:a16="http://schemas.microsoft.com/office/drawing/2014/main" id="{4C9441C8-1123-4C7B-8C8B-E137C4200F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8" name="Text Box 3">
          <a:extLst>
            <a:ext uri="{FF2B5EF4-FFF2-40B4-BE49-F238E27FC236}">
              <a16:creationId xmlns:a16="http://schemas.microsoft.com/office/drawing/2014/main" id="{BB02711D-B3E0-4EB0-BBDC-708000842A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09" name="Text Box 3">
          <a:extLst>
            <a:ext uri="{FF2B5EF4-FFF2-40B4-BE49-F238E27FC236}">
              <a16:creationId xmlns:a16="http://schemas.microsoft.com/office/drawing/2014/main" id="{6ED23F1A-F588-43A5-B079-45207A2879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0" name="Text Box 3">
          <a:extLst>
            <a:ext uri="{FF2B5EF4-FFF2-40B4-BE49-F238E27FC236}">
              <a16:creationId xmlns:a16="http://schemas.microsoft.com/office/drawing/2014/main" id="{5E2B6081-9E68-459F-B59F-58B1CB5659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1" name="Text Box 3">
          <a:extLst>
            <a:ext uri="{FF2B5EF4-FFF2-40B4-BE49-F238E27FC236}">
              <a16:creationId xmlns:a16="http://schemas.microsoft.com/office/drawing/2014/main" id="{8C3D832D-2643-410E-A3D0-EC2E9C69CF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2" name="Text Box 3">
          <a:extLst>
            <a:ext uri="{FF2B5EF4-FFF2-40B4-BE49-F238E27FC236}">
              <a16:creationId xmlns:a16="http://schemas.microsoft.com/office/drawing/2014/main" id="{23406609-A8EC-4DF7-8ECA-A1A4E9E655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3" name="Text Box 3">
          <a:extLst>
            <a:ext uri="{FF2B5EF4-FFF2-40B4-BE49-F238E27FC236}">
              <a16:creationId xmlns:a16="http://schemas.microsoft.com/office/drawing/2014/main" id="{01D3818B-6F98-4A3F-A330-1DACED5EA8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4" name="Text Box 3">
          <a:extLst>
            <a:ext uri="{FF2B5EF4-FFF2-40B4-BE49-F238E27FC236}">
              <a16:creationId xmlns:a16="http://schemas.microsoft.com/office/drawing/2014/main" id="{A6404054-76C3-4D43-A61C-68A3061062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5" name="Text Box 3">
          <a:extLst>
            <a:ext uri="{FF2B5EF4-FFF2-40B4-BE49-F238E27FC236}">
              <a16:creationId xmlns:a16="http://schemas.microsoft.com/office/drawing/2014/main" id="{839F5E6D-B458-42A7-A6EB-4F079CBF79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6" name="Text Box 3">
          <a:extLst>
            <a:ext uri="{FF2B5EF4-FFF2-40B4-BE49-F238E27FC236}">
              <a16:creationId xmlns:a16="http://schemas.microsoft.com/office/drawing/2014/main" id="{91433F53-718A-4D36-AA5F-3ADAEC1AF4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7" name="Text Box 3">
          <a:extLst>
            <a:ext uri="{FF2B5EF4-FFF2-40B4-BE49-F238E27FC236}">
              <a16:creationId xmlns:a16="http://schemas.microsoft.com/office/drawing/2014/main" id="{07D6F815-DD8D-4718-B997-3B230A1A4E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8" name="Text Box 3">
          <a:extLst>
            <a:ext uri="{FF2B5EF4-FFF2-40B4-BE49-F238E27FC236}">
              <a16:creationId xmlns:a16="http://schemas.microsoft.com/office/drawing/2014/main" id="{D758801E-9A0B-4D2A-8335-41D496708E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19" name="Text Box 3">
          <a:extLst>
            <a:ext uri="{FF2B5EF4-FFF2-40B4-BE49-F238E27FC236}">
              <a16:creationId xmlns:a16="http://schemas.microsoft.com/office/drawing/2014/main" id="{22DA767F-DC8A-48D7-8EFD-4AB3FBDF20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0" name="Text Box 3">
          <a:extLst>
            <a:ext uri="{FF2B5EF4-FFF2-40B4-BE49-F238E27FC236}">
              <a16:creationId xmlns:a16="http://schemas.microsoft.com/office/drawing/2014/main" id="{D19941A0-7115-4015-8505-24BCA5CEA5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1" name="Text Box 3">
          <a:extLst>
            <a:ext uri="{FF2B5EF4-FFF2-40B4-BE49-F238E27FC236}">
              <a16:creationId xmlns:a16="http://schemas.microsoft.com/office/drawing/2014/main" id="{3397B98F-0569-4C88-ABA3-3A5368B0AA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2" name="Text Box 3">
          <a:extLst>
            <a:ext uri="{FF2B5EF4-FFF2-40B4-BE49-F238E27FC236}">
              <a16:creationId xmlns:a16="http://schemas.microsoft.com/office/drawing/2014/main" id="{1C3828BE-455D-4FE9-9779-1C839F2B47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3" name="Text Box 3">
          <a:extLst>
            <a:ext uri="{FF2B5EF4-FFF2-40B4-BE49-F238E27FC236}">
              <a16:creationId xmlns:a16="http://schemas.microsoft.com/office/drawing/2014/main" id="{B7766396-87CD-46CB-9C0E-3D5C88966C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4" name="Text Box 3">
          <a:extLst>
            <a:ext uri="{FF2B5EF4-FFF2-40B4-BE49-F238E27FC236}">
              <a16:creationId xmlns:a16="http://schemas.microsoft.com/office/drawing/2014/main" id="{FA551BE9-B317-4733-89CD-109F642EF6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5" name="Text Box 3">
          <a:extLst>
            <a:ext uri="{FF2B5EF4-FFF2-40B4-BE49-F238E27FC236}">
              <a16:creationId xmlns:a16="http://schemas.microsoft.com/office/drawing/2014/main" id="{A4618047-8D2C-4302-B4AC-ED7F0E3960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6" name="Text Box 3">
          <a:extLst>
            <a:ext uri="{FF2B5EF4-FFF2-40B4-BE49-F238E27FC236}">
              <a16:creationId xmlns:a16="http://schemas.microsoft.com/office/drawing/2014/main" id="{3B5F99F9-5226-4766-9B01-3D127F4F6D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7" name="Text Box 3">
          <a:extLst>
            <a:ext uri="{FF2B5EF4-FFF2-40B4-BE49-F238E27FC236}">
              <a16:creationId xmlns:a16="http://schemas.microsoft.com/office/drawing/2014/main" id="{70F72967-9675-4B36-8EE6-62EE873080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8" name="Text Box 3">
          <a:extLst>
            <a:ext uri="{FF2B5EF4-FFF2-40B4-BE49-F238E27FC236}">
              <a16:creationId xmlns:a16="http://schemas.microsoft.com/office/drawing/2014/main" id="{A5B54B57-6BBF-4520-9F79-9D4FBCAABE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29" name="Text Box 3">
          <a:extLst>
            <a:ext uri="{FF2B5EF4-FFF2-40B4-BE49-F238E27FC236}">
              <a16:creationId xmlns:a16="http://schemas.microsoft.com/office/drawing/2014/main" id="{21998DE3-2FD0-4CFF-A718-A8297422C1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0" name="Text Box 3">
          <a:extLst>
            <a:ext uri="{FF2B5EF4-FFF2-40B4-BE49-F238E27FC236}">
              <a16:creationId xmlns:a16="http://schemas.microsoft.com/office/drawing/2014/main" id="{96422BED-4993-4DC4-AB25-FD9522D28D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1" name="Text Box 3">
          <a:extLst>
            <a:ext uri="{FF2B5EF4-FFF2-40B4-BE49-F238E27FC236}">
              <a16:creationId xmlns:a16="http://schemas.microsoft.com/office/drawing/2014/main" id="{AA26AC09-3347-4775-BF5A-E78FB2A01F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2" name="Text Box 3">
          <a:extLst>
            <a:ext uri="{FF2B5EF4-FFF2-40B4-BE49-F238E27FC236}">
              <a16:creationId xmlns:a16="http://schemas.microsoft.com/office/drawing/2014/main" id="{F3295DCC-A43B-402C-952D-17994C263C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3" name="Text Box 3">
          <a:extLst>
            <a:ext uri="{FF2B5EF4-FFF2-40B4-BE49-F238E27FC236}">
              <a16:creationId xmlns:a16="http://schemas.microsoft.com/office/drawing/2014/main" id="{ED455E2E-7D92-41E1-805C-BC2E2BA314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4" name="Text Box 3">
          <a:extLst>
            <a:ext uri="{FF2B5EF4-FFF2-40B4-BE49-F238E27FC236}">
              <a16:creationId xmlns:a16="http://schemas.microsoft.com/office/drawing/2014/main" id="{22E49B06-CC17-4F48-B50B-0910F95A20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5" name="Text Box 3">
          <a:extLst>
            <a:ext uri="{FF2B5EF4-FFF2-40B4-BE49-F238E27FC236}">
              <a16:creationId xmlns:a16="http://schemas.microsoft.com/office/drawing/2014/main" id="{C1830FE9-07DE-4C0D-83CB-2AB1F22F8E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6" name="Text Box 3">
          <a:extLst>
            <a:ext uri="{FF2B5EF4-FFF2-40B4-BE49-F238E27FC236}">
              <a16:creationId xmlns:a16="http://schemas.microsoft.com/office/drawing/2014/main" id="{BCF6D820-A897-420C-9831-C90315650A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7" name="Text Box 3">
          <a:extLst>
            <a:ext uri="{FF2B5EF4-FFF2-40B4-BE49-F238E27FC236}">
              <a16:creationId xmlns:a16="http://schemas.microsoft.com/office/drawing/2014/main" id="{1BD89429-7594-46D0-8847-AC5292F8A3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8" name="Text Box 3">
          <a:extLst>
            <a:ext uri="{FF2B5EF4-FFF2-40B4-BE49-F238E27FC236}">
              <a16:creationId xmlns:a16="http://schemas.microsoft.com/office/drawing/2014/main" id="{6C8C27C3-C255-4A50-A11D-16633180EF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39" name="Text Box 3">
          <a:extLst>
            <a:ext uri="{FF2B5EF4-FFF2-40B4-BE49-F238E27FC236}">
              <a16:creationId xmlns:a16="http://schemas.microsoft.com/office/drawing/2014/main" id="{D8F0D081-7D98-4994-AE50-39BFF4410E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0" name="Text Box 3">
          <a:extLst>
            <a:ext uri="{FF2B5EF4-FFF2-40B4-BE49-F238E27FC236}">
              <a16:creationId xmlns:a16="http://schemas.microsoft.com/office/drawing/2014/main" id="{25A15820-140F-4484-A296-674184564A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1" name="Text Box 3">
          <a:extLst>
            <a:ext uri="{FF2B5EF4-FFF2-40B4-BE49-F238E27FC236}">
              <a16:creationId xmlns:a16="http://schemas.microsoft.com/office/drawing/2014/main" id="{61AB5BA3-A131-4056-9BA2-F4BC4DF5C3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2" name="Text Box 3">
          <a:extLst>
            <a:ext uri="{FF2B5EF4-FFF2-40B4-BE49-F238E27FC236}">
              <a16:creationId xmlns:a16="http://schemas.microsoft.com/office/drawing/2014/main" id="{94BBCD02-71B3-4C31-987D-CC0BD094F6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3" name="Text Box 3">
          <a:extLst>
            <a:ext uri="{FF2B5EF4-FFF2-40B4-BE49-F238E27FC236}">
              <a16:creationId xmlns:a16="http://schemas.microsoft.com/office/drawing/2014/main" id="{BECD452A-2E07-46ED-B543-FC45D0A50B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4" name="Text Box 3">
          <a:extLst>
            <a:ext uri="{FF2B5EF4-FFF2-40B4-BE49-F238E27FC236}">
              <a16:creationId xmlns:a16="http://schemas.microsoft.com/office/drawing/2014/main" id="{9E8D75DD-13C3-4F57-8ED7-BFCBBFD507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5" name="Text Box 3">
          <a:extLst>
            <a:ext uri="{FF2B5EF4-FFF2-40B4-BE49-F238E27FC236}">
              <a16:creationId xmlns:a16="http://schemas.microsoft.com/office/drawing/2014/main" id="{F7A4E247-67D4-4881-8FEB-30B0D172A3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6" name="Text Box 3">
          <a:extLst>
            <a:ext uri="{FF2B5EF4-FFF2-40B4-BE49-F238E27FC236}">
              <a16:creationId xmlns:a16="http://schemas.microsoft.com/office/drawing/2014/main" id="{05EB7097-9BD8-4FB7-9A73-1A30335230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7" name="Text Box 3">
          <a:extLst>
            <a:ext uri="{FF2B5EF4-FFF2-40B4-BE49-F238E27FC236}">
              <a16:creationId xmlns:a16="http://schemas.microsoft.com/office/drawing/2014/main" id="{60C39EEB-A227-4A51-A06E-DC5061D3FA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8" name="Text Box 3">
          <a:extLst>
            <a:ext uri="{FF2B5EF4-FFF2-40B4-BE49-F238E27FC236}">
              <a16:creationId xmlns:a16="http://schemas.microsoft.com/office/drawing/2014/main" id="{C6058780-FA90-4190-8625-62FD51B310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49" name="Text Box 3">
          <a:extLst>
            <a:ext uri="{FF2B5EF4-FFF2-40B4-BE49-F238E27FC236}">
              <a16:creationId xmlns:a16="http://schemas.microsoft.com/office/drawing/2014/main" id="{98710309-840D-4AA9-A031-311268E8B0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0" name="Text Box 3">
          <a:extLst>
            <a:ext uri="{FF2B5EF4-FFF2-40B4-BE49-F238E27FC236}">
              <a16:creationId xmlns:a16="http://schemas.microsoft.com/office/drawing/2014/main" id="{E9E0D056-E750-4473-9273-2ED8BA84A3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1" name="Text Box 3">
          <a:extLst>
            <a:ext uri="{FF2B5EF4-FFF2-40B4-BE49-F238E27FC236}">
              <a16:creationId xmlns:a16="http://schemas.microsoft.com/office/drawing/2014/main" id="{46907006-3908-498D-98CE-712AEC5F5D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2" name="Text Box 3">
          <a:extLst>
            <a:ext uri="{FF2B5EF4-FFF2-40B4-BE49-F238E27FC236}">
              <a16:creationId xmlns:a16="http://schemas.microsoft.com/office/drawing/2014/main" id="{140ACA9E-ECBF-41CD-9AC2-CCA0777A33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3" name="Text Box 3">
          <a:extLst>
            <a:ext uri="{FF2B5EF4-FFF2-40B4-BE49-F238E27FC236}">
              <a16:creationId xmlns:a16="http://schemas.microsoft.com/office/drawing/2014/main" id="{11B9A99F-E909-4C0A-9A97-7B036C6F30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4" name="Text Box 3">
          <a:extLst>
            <a:ext uri="{FF2B5EF4-FFF2-40B4-BE49-F238E27FC236}">
              <a16:creationId xmlns:a16="http://schemas.microsoft.com/office/drawing/2014/main" id="{44334AAD-B779-40D4-BF3D-0414922841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5" name="Text Box 3">
          <a:extLst>
            <a:ext uri="{FF2B5EF4-FFF2-40B4-BE49-F238E27FC236}">
              <a16:creationId xmlns:a16="http://schemas.microsoft.com/office/drawing/2014/main" id="{FE5ABC04-82D5-417F-BFDA-98A7CD3DDE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6" name="Text Box 3">
          <a:extLst>
            <a:ext uri="{FF2B5EF4-FFF2-40B4-BE49-F238E27FC236}">
              <a16:creationId xmlns:a16="http://schemas.microsoft.com/office/drawing/2014/main" id="{D282704C-CBDB-4F80-8CD1-028787F903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7" name="Text Box 3">
          <a:extLst>
            <a:ext uri="{FF2B5EF4-FFF2-40B4-BE49-F238E27FC236}">
              <a16:creationId xmlns:a16="http://schemas.microsoft.com/office/drawing/2014/main" id="{99F24D61-1BB9-4BA5-AA9B-C2217C0C1E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8" name="Text Box 3">
          <a:extLst>
            <a:ext uri="{FF2B5EF4-FFF2-40B4-BE49-F238E27FC236}">
              <a16:creationId xmlns:a16="http://schemas.microsoft.com/office/drawing/2014/main" id="{02A3CEB9-AA5D-4162-A9F0-21609E0CFF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59" name="Text Box 3">
          <a:extLst>
            <a:ext uri="{FF2B5EF4-FFF2-40B4-BE49-F238E27FC236}">
              <a16:creationId xmlns:a16="http://schemas.microsoft.com/office/drawing/2014/main" id="{12675619-9B11-46E8-A7A4-0759E43589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0" name="Text Box 3">
          <a:extLst>
            <a:ext uri="{FF2B5EF4-FFF2-40B4-BE49-F238E27FC236}">
              <a16:creationId xmlns:a16="http://schemas.microsoft.com/office/drawing/2014/main" id="{85DD1D46-DF06-4E10-B8B8-AFDC3FA761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1" name="Text Box 3">
          <a:extLst>
            <a:ext uri="{FF2B5EF4-FFF2-40B4-BE49-F238E27FC236}">
              <a16:creationId xmlns:a16="http://schemas.microsoft.com/office/drawing/2014/main" id="{D0884C0D-FF40-4597-A868-4DC1245103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2" name="Text Box 3">
          <a:extLst>
            <a:ext uri="{FF2B5EF4-FFF2-40B4-BE49-F238E27FC236}">
              <a16:creationId xmlns:a16="http://schemas.microsoft.com/office/drawing/2014/main" id="{DC809C5E-2283-44B2-BB71-82740F4E58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3" name="Text Box 3">
          <a:extLst>
            <a:ext uri="{FF2B5EF4-FFF2-40B4-BE49-F238E27FC236}">
              <a16:creationId xmlns:a16="http://schemas.microsoft.com/office/drawing/2014/main" id="{4EADF554-3EB0-4ECB-9D36-44A37B1CC2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4" name="Text Box 3">
          <a:extLst>
            <a:ext uri="{FF2B5EF4-FFF2-40B4-BE49-F238E27FC236}">
              <a16:creationId xmlns:a16="http://schemas.microsoft.com/office/drawing/2014/main" id="{05AD1551-CD66-46C0-8667-7AEE9C51B0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5" name="Text Box 3">
          <a:extLst>
            <a:ext uri="{FF2B5EF4-FFF2-40B4-BE49-F238E27FC236}">
              <a16:creationId xmlns:a16="http://schemas.microsoft.com/office/drawing/2014/main" id="{4CA6C459-977C-48DA-8A33-4C247F1150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6" name="Text Box 3">
          <a:extLst>
            <a:ext uri="{FF2B5EF4-FFF2-40B4-BE49-F238E27FC236}">
              <a16:creationId xmlns:a16="http://schemas.microsoft.com/office/drawing/2014/main" id="{F0BC0D91-5F58-4C05-BA63-946FA3B149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7" name="Text Box 3">
          <a:extLst>
            <a:ext uri="{FF2B5EF4-FFF2-40B4-BE49-F238E27FC236}">
              <a16:creationId xmlns:a16="http://schemas.microsoft.com/office/drawing/2014/main" id="{38153BB7-760D-422B-9541-B2C0717304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8" name="Text Box 3">
          <a:extLst>
            <a:ext uri="{FF2B5EF4-FFF2-40B4-BE49-F238E27FC236}">
              <a16:creationId xmlns:a16="http://schemas.microsoft.com/office/drawing/2014/main" id="{61589924-8E63-4AE6-8840-9CE9A5FB55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69" name="Text Box 3">
          <a:extLst>
            <a:ext uri="{FF2B5EF4-FFF2-40B4-BE49-F238E27FC236}">
              <a16:creationId xmlns:a16="http://schemas.microsoft.com/office/drawing/2014/main" id="{2B9A91E0-B8D0-436E-8596-12646F6F79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0" name="Text Box 3">
          <a:extLst>
            <a:ext uri="{FF2B5EF4-FFF2-40B4-BE49-F238E27FC236}">
              <a16:creationId xmlns:a16="http://schemas.microsoft.com/office/drawing/2014/main" id="{C3A20588-76EB-41EA-9039-4B543DF598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1" name="Text Box 3">
          <a:extLst>
            <a:ext uri="{FF2B5EF4-FFF2-40B4-BE49-F238E27FC236}">
              <a16:creationId xmlns:a16="http://schemas.microsoft.com/office/drawing/2014/main" id="{2C21A560-1476-4F60-9853-AFDD13BD12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2" name="Text Box 3">
          <a:extLst>
            <a:ext uri="{FF2B5EF4-FFF2-40B4-BE49-F238E27FC236}">
              <a16:creationId xmlns:a16="http://schemas.microsoft.com/office/drawing/2014/main" id="{5D8244BE-6A3B-4AA9-AF04-5AF990AD74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3" name="Text Box 3">
          <a:extLst>
            <a:ext uri="{FF2B5EF4-FFF2-40B4-BE49-F238E27FC236}">
              <a16:creationId xmlns:a16="http://schemas.microsoft.com/office/drawing/2014/main" id="{D7BB884F-A3C6-4F13-B586-9633FC5F9E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4" name="Text Box 3">
          <a:extLst>
            <a:ext uri="{FF2B5EF4-FFF2-40B4-BE49-F238E27FC236}">
              <a16:creationId xmlns:a16="http://schemas.microsoft.com/office/drawing/2014/main" id="{2AB36652-090C-4C47-8EF7-929F3D47C0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5" name="Text Box 3">
          <a:extLst>
            <a:ext uri="{FF2B5EF4-FFF2-40B4-BE49-F238E27FC236}">
              <a16:creationId xmlns:a16="http://schemas.microsoft.com/office/drawing/2014/main" id="{9FED1209-3AB7-47EC-BF1B-8496D055EA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6" name="Text Box 3">
          <a:extLst>
            <a:ext uri="{FF2B5EF4-FFF2-40B4-BE49-F238E27FC236}">
              <a16:creationId xmlns:a16="http://schemas.microsoft.com/office/drawing/2014/main" id="{4039FECD-1647-46F7-86E2-F974EF384B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7" name="Text Box 3">
          <a:extLst>
            <a:ext uri="{FF2B5EF4-FFF2-40B4-BE49-F238E27FC236}">
              <a16:creationId xmlns:a16="http://schemas.microsoft.com/office/drawing/2014/main" id="{D0F41058-F93B-4F0D-9CA1-929AD93FAB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8" name="Text Box 3">
          <a:extLst>
            <a:ext uri="{FF2B5EF4-FFF2-40B4-BE49-F238E27FC236}">
              <a16:creationId xmlns:a16="http://schemas.microsoft.com/office/drawing/2014/main" id="{FEEBDD70-BD10-4BF8-B246-C137ABD516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79" name="Text Box 3">
          <a:extLst>
            <a:ext uri="{FF2B5EF4-FFF2-40B4-BE49-F238E27FC236}">
              <a16:creationId xmlns:a16="http://schemas.microsoft.com/office/drawing/2014/main" id="{92B005C9-5172-497B-BCA4-E68A7CB73C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0" name="Text Box 3">
          <a:extLst>
            <a:ext uri="{FF2B5EF4-FFF2-40B4-BE49-F238E27FC236}">
              <a16:creationId xmlns:a16="http://schemas.microsoft.com/office/drawing/2014/main" id="{CAECE885-A818-485A-994B-EAF1BC745A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1" name="Text Box 3">
          <a:extLst>
            <a:ext uri="{FF2B5EF4-FFF2-40B4-BE49-F238E27FC236}">
              <a16:creationId xmlns:a16="http://schemas.microsoft.com/office/drawing/2014/main" id="{CB34F3D5-7BF6-4C95-A159-0334167B17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2" name="Text Box 3">
          <a:extLst>
            <a:ext uri="{FF2B5EF4-FFF2-40B4-BE49-F238E27FC236}">
              <a16:creationId xmlns:a16="http://schemas.microsoft.com/office/drawing/2014/main" id="{C186405E-2323-4852-A1C5-695E108F40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3" name="Text Box 3">
          <a:extLst>
            <a:ext uri="{FF2B5EF4-FFF2-40B4-BE49-F238E27FC236}">
              <a16:creationId xmlns:a16="http://schemas.microsoft.com/office/drawing/2014/main" id="{63F4B045-4B94-471E-A5D0-935CC1C741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4" name="Text Box 3">
          <a:extLst>
            <a:ext uri="{FF2B5EF4-FFF2-40B4-BE49-F238E27FC236}">
              <a16:creationId xmlns:a16="http://schemas.microsoft.com/office/drawing/2014/main" id="{C23B3C10-BBDA-4A9C-8345-4D68FAFDF1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5" name="Text Box 3">
          <a:extLst>
            <a:ext uri="{FF2B5EF4-FFF2-40B4-BE49-F238E27FC236}">
              <a16:creationId xmlns:a16="http://schemas.microsoft.com/office/drawing/2014/main" id="{113A7DFF-BEEF-43C2-8B98-8DAFED2B42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6" name="Text Box 3">
          <a:extLst>
            <a:ext uri="{FF2B5EF4-FFF2-40B4-BE49-F238E27FC236}">
              <a16:creationId xmlns:a16="http://schemas.microsoft.com/office/drawing/2014/main" id="{B48481C3-2469-4939-A39A-61092D5E3C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7" name="Text Box 3">
          <a:extLst>
            <a:ext uri="{FF2B5EF4-FFF2-40B4-BE49-F238E27FC236}">
              <a16:creationId xmlns:a16="http://schemas.microsoft.com/office/drawing/2014/main" id="{58C093D0-D227-4284-AA01-3C1FC6B66C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8" name="Text Box 3">
          <a:extLst>
            <a:ext uri="{FF2B5EF4-FFF2-40B4-BE49-F238E27FC236}">
              <a16:creationId xmlns:a16="http://schemas.microsoft.com/office/drawing/2014/main" id="{A9136652-592C-4AEE-9EBC-89A2348926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89" name="Text Box 3">
          <a:extLst>
            <a:ext uri="{FF2B5EF4-FFF2-40B4-BE49-F238E27FC236}">
              <a16:creationId xmlns:a16="http://schemas.microsoft.com/office/drawing/2014/main" id="{1F34D10C-78ED-4114-9A65-3EDA113D25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0" name="Text Box 3">
          <a:extLst>
            <a:ext uri="{FF2B5EF4-FFF2-40B4-BE49-F238E27FC236}">
              <a16:creationId xmlns:a16="http://schemas.microsoft.com/office/drawing/2014/main" id="{250C7FB3-7802-49E7-BC92-9221E9FC53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1" name="Text Box 3">
          <a:extLst>
            <a:ext uri="{FF2B5EF4-FFF2-40B4-BE49-F238E27FC236}">
              <a16:creationId xmlns:a16="http://schemas.microsoft.com/office/drawing/2014/main" id="{75CAE7D3-7011-40B0-BCA4-5FAB655929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2" name="Text Box 3">
          <a:extLst>
            <a:ext uri="{FF2B5EF4-FFF2-40B4-BE49-F238E27FC236}">
              <a16:creationId xmlns:a16="http://schemas.microsoft.com/office/drawing/2014/main" id="{A256DA70-00E4-42B7-B49B-FF2F2C53C2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3" name="Text Box 3">
          <a:extLst>
            <a:ext uri="{FF2B5EF4-FFF2-40B4-BE49-F238E27FC236}">
              <a16:creationId xmlns:a16="http://schemas.microsoft.com/office/drawing/2014/main" id="{9D3DEC32-1BCE-4E95-A9EF-D0B77DEE4D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4" name="Text Box 3">
          <a:extLst>
            <a:ext uri="{FF2B5EF4-FFF2-40B4-BE49-F238E27FC236}">
              <a16:creationId xmlns:a16="http://schemas.microsoft.com/office/drawing/2014/main" id="{35A6EDB3-5F73-4C65-8ECA-F9381C0B8A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5" name="Text Box 3">
          <a:extLst>
            <a:ext uri="{FF2B5EF4-FFF2-40B4-BE49-F238E27FC236}">
              <a16:creationId xmlns:a16="http://schemas.microsoft.com/office/drawing/2014/main" id="{D993411A-D4C5-452D-8C6F-8A74BADA05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6" name="Text Box 3">
          <a:extLst>
            <a:ext uri="{FF2B5EF4-FFF2-40B4-BE49-F238E27FC236}">
              <a16:creationId xmlns:a16="http://schemas.microsoft.com/office/drawing/2014/main" id="{376373D9-DB8A-437A-815B-4696DC4C96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7" name="Text Box 3">
          <a:extLst>
            <a:ext uri="{FF2B5EF4-FFF2-40B4-BE49-F238E27FC236}">
              <a16:creationId xmlns:a16="http://schemas.microsoft.com/office/drawing/2014/main" id="{179492F9-7507-427F-9CD1-2837C93134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8" name="Text Box 3">
          <a:extLst>
            <a:ext uri="{FF2B5EF4-FFF2-40B4-BE49-F238E27FC236}">
              <a16:creationId xmlns:a16="http://schemas.microsoft.com/office/drawing/2014/main" id="{683C506C-AA3F-459B-ABC9-FDD6FF83F0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899" name="Text Box 3">
          <a:extLst>
            <a:ext uri="{FF2B5EF4-FFF2-40B4-BE49-F238E27FC236}">
              <a16:creationId xmlns:a16="http://schemas.microsoft.com/office/drawing/2014/main" id="{FDD59537-805C-4F0C-83C9-97C9512DEB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0" name="Text Box 3">
          <a:extLst>
            <a:ext uri="{FF2B5EF4-FFF2-40B4-BE49-F238E27FC236}">
              <a16:creationId xmlns:a16="http://schemas.microsoft.com/office/drawing/2014/main" id="{E0BAA955-5985-4794-B540-78D042C000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1" name="Text Box 3">
          <a:extLst>
            <a:ext uri="{FF2B5EF4-FFF2-40B4-BE49-F238E27FC236}">
              <a16:creationId xmlns:a16="http://schemas.microsoft.com/office/drawing/2014/main" id="{8FF131FA-D55D-4040-8A6E-0E4ABEB970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2" name="Text Box 3">
          <a:extLst>
            <a:ext uri="{FF2B5EF4-FFF2-40B4-BE49-F238E27FC236}">
              <a16:creationId xmlns:a16="http://schemas.microsoft.com/office/drawing/2014/main" id="{C09F388C-1619-4AD9-888D-6410290703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3" name="Text Box 3">
          <a:extLst>
            <a:ext uri="{FF2B5EF4-FFF2-40B4-BE49-F238E27FC236}">
              <a16:creationId xmlns:a16="http://schemas.microsoft.com/office/drawing/2014/main" id="{64FDA401-C746-4E3F-B484-FBC181349C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4" name="Text Box 3">
          <a:extLst>
            <a:ext uri="{FF2B5EF4-FFF2-40B4-BE49-F238E27FC236}">
              <a16:creationId xmlns:a16="http://schemas.microsoft.com/office/drawing/2014/main" id="{B634C65F-A436-40C7-9CA8-8F0FC59C10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5" name="Text Box 3">
          <a:extLst>
            <a:ext uri="{FF2B5EF4-FFF2-40B4-BE49-F238E27FC236}">
              <a16:creationId xmlns:a16="http://schemas.microsoft.com/office/drawing/2014/main" id="{04FF078D-65B8-49CB-8E2E-34DD9E8A72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6" name="Text Box 3">
          <a:extLst>
            <a:ext uri="{FF2B5EF4-FFF2-40B4-BE49-F238E27FC236}">
              <a16:creationId xmlns:a16="http://schemas.microsoft.com/office/drawing/2014/main" id="{82B70F5C-C9EA-43E8-80AB-3995348874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7" name="Text Box 3">
          <a:extLst>
            <a:ext uri="{FF2B5EF4-FFF2-40B4-BE49-F238E27FC236}">
              <a16:creationId xmlns:a16="http://schemas.microsoft.com/office/drawing/2014/main" id="{A4F41605-6CA4-43E5-A7D4-9D9EA4C852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8" name="Text Box 3">
          <a:extLst>
            <a:ext uri="{FF2B5EF4-FFF2-40B4-BE49-F238E27FC236}">
              <a16:creationId xmlns:a16="http://schemas.microsoft.com/office/drawing/2014/main" id="{C57E5289-75E0-4137-9D5F-5C9B296934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09" name="Text Box 3">
          <a:extLst>
            <a:ext uri="{FF2B5EF4-FFF2-40B4-BE49-F238E27FC236}">
              <a16:creationId xmlns:a16="http://schemas.microsoft.com/office/drawing/2014/main" id="{E6837F83-A76E-4D9A-91EB-B33C934269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0" name="Text Box 3">
          <a:extLst>
            <a:ext uri="{FF2B5EF4-FFF2-40B4-BE49-F238E27FC236}">
              <a16:creationId xmlns:a16="http://schemas.microsoft.com/office/drawing/2014/main" id="{A26F80A7-7B3E-40AC-9D06-98E5F8E086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1" name="Text Box 3">
          <a:extLst>
            <a:ext uri="{FF2B5EF4-FFF2-40B4-BE49-F238E27FC236}">
              <a16:creationId xmlns:a16="http://schemas.microsoft.com/office/drawing/2014/main" id="{798B5FD7-64A7-45DD-9D38-02F1D788FF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2" name="Text Box 3">
          <a:extLst>
            <a:ext uri="{FF2B5EF4-FFF2-40B4-BE49-F238E27FC236}">
              <a16:creationId xmlns:a16="http://schemas.microsoft.com/office/drawing/2014/main" id="{8966DBE9-08AC-458C-973F-B752A4D495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3" name="Text Box 3">
          <a:extLst>
            <a:ext uri="{FF2B5EF4-FFF2-40B4-BE49-F238E27FC236}">
              <a16:creationId xmlns:a16="http://schemas.microsoft.com/office/drawing/2014/main" id="{3576DB4E-FC28-40C9-987A-1BE2DCB28A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4" name="Text Box 3">
          <a:extLst>
            <a:ext uri="{FF2B5EF4-FFF2-40B4-BE49-F238E27FC236}">
              <a16:creationId xmlns:a16="http://schemas.microsoft.com/office/drawing/2014/main" id="{0DDC0A48-B1F2-4DDA-A361-6B3FF80862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5" name="Text Box 3">
          <a:extLst>
            <a:ext uri="{FF2B5EF4-FFF2-40B4-BE49-F238E27FC236}">
              <a16:creationId xmlns:a16="http://schemas.microsoft.com/office/drawing/2014/main" id="{63CBBBB8-4115-4AC3-AB65-F0ED65B740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6" name="Text Box 3">
          <a:extLst>
            <a:ext uri="{FF2B5EF4-FFF2-40B4-BE49-F238E27FC236}">
              <a16:creationId xmlns:a16="http://schemas.microsoft.com/office/drawing/2014/main" id="{CFA60F97-2A6A-4B28-B5F2-60A48BBFAD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7" name="Text Box 3">
          <a:extLst>
            <a:ext uri="{FF2B5EF4-FFF2-40B4-BE49-F238E27FC236}">
              <a16:creationId xmlns:a16="http://schemas.microsoft.com/office/drawing/2014/main" id="{6BF93AEE-F2A0-4F49-AFFF-BD22A22A41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8" name="Text Box 3">
          <a:extLst>
            <a:ext uri="{FF2B5EF4-FFF2-40B4-BE49-F238E27FC236}">
              <a16:creationId xmlns:a16="http://schemas.microsoft.com/office/drawing/2014/main" id="{4C571030-31BD-46B7-A2EC-1D5EFE54E3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19" name="Text Box 3">
          <a:extLst>
            <a:ext uri="{FF2B5EF4-FFF2-40B4-BE49-F238E27FC236}">
              <a16:creationId xmlns:a16="http://schemas.microsoft.com/office/drawing/2014/main" id="{75267057-22E4-4C02-B762-FE91F24FB5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0" name="Text Box 3">
          <a:extLst>
            <a:ext uri="{FF2B5EF4-FFF2-40B4-BE49-F238E27FC236}">
              <a16:creationId xmlns:a16="http://schemas.microsoft.com/office/drawing/2014/main" id="{1A383405-270C-413F-A80E-57A40ECE2E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1" name="Text Box 3">
          <a:extLst>
            <a:ext uri="{FF2B5EF4-FFF2-40B4-BE49-F238E27FC236}">
              <a16:creationId xmlns:a16="http://schemas.microsoft.com/office/drawing/2014/main" id="{22BB89C6-321E-4AC9-9F01-808AD21CF8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2" name="Text Box 3">
          <a:extLst>
            <a:ext uri="{FF2B5EF4-FFF2-40B4-BE49-F238E27FC236}">
              <a16:creationId xmlns:a16="http://schemas.microsoft.com/office/drawing/2014/main" id="{F0FCAD29-3D06-4210-AEC8-F9B0175140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3" name="Text Box 3">
          <a:extLst>
            <a:ext uri="{FF2B5EF4-FFF2-40B4-BE49-F238E27FC236}">
              <a16:creationId xmlns:a16="http://schemas.microsoft.com/office/drawing/2014/main" id="{21CE04B0-5956-447F-913E-D60CF72408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4" name="Text Box 3">
          <a:extLst>
            <a:ext uri="{FF2B5EF4-FFF2-40B4-BE49-F238E27FC236}">
              <a16:creationId xmlns:a16="http://schemas.microsoft.com/office/drawing/2014/main" id="{2E6F3AF5-8D16-40E5-81BF-5606413396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5" name="Text Box 3">
          <a:extLst>
            <a:ext uri="{FF2B5EF4-FFF2-40B4-BE49-F238E27FC236}">
              <a16:creationId xmlns:a16="http://schemas.microsoft.com/office/drawing/2014/main" id="{77BF0DA3-B8C5-4BD9-8366-F7F20F7745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6" name="Text Box 3">
          <a:extLst>
            <a:ext uri="{FF2B5EF4-FFF2-40B4-BE49-F238E27FC236}">
              <a16:creationId xmlns:a16="http://schemas.microsoft.com/office/drawing/2014/main" id="{C29C3195-93C9-40B4-A3A9-9F2244874A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7" name="Text Box 3">
          <a:extLst>
            <a:ext uri="{FF2B5EF4-FFF2-40B4-BE49-F238E27FC236}">
              <a16:creationId xmlns:a16="http://schemas.microsoft.com/office/drawing/2014/main" id="{CA1CA094-CD52-4B25-AD3F-AE05E95775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8" name="Text Box 3">
          <a:extLst>
            <a:ext uri="{FF2B5EF4-FFF2-40B4-BE49-F238E27FC236}">
              <a16:creationId xmlns:a16="http://schemas.microsoft.com/office/drawing/2014/main" id="{D3ABE978-78FA-46A7-AAA3-035B01E2F2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29" name="Text Box 3">
          <a:extLst>
            <a:ext uri="{FF2B5EF4-FFF2-40B4-BE49-F238E27FC236}">
              <a16:creationId xmlns:a16="http://schemas.microsoft.com/office/drawing/2014/main" id="{94A9FDA4-249B-47BD-A9A1-DBB973C75A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0" name="Text Box 3">
          <a:extLst>
            <a:ext uri="{FF2B5EF4-FFF2-40B4-BE49-F238E27FC236}">
              <a16:creationId xmlns:a16="http://schemas.microsoft.com/office/drawing/2014/main" id="{6C1BEDCD-0B86-4F3E-869D-E2F4592AFF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1" name="Text Box 3">
          <a:extLst>
            <a:ext uri="{FF2B5EF4-FFF2-40B4-BE49-F238E27FC236}">
              <a16:creationId xmlns:a16="http://schemas.microsoft.com/office/drawing/2014/main" id="{63F73BF5-2DA3-40C8-9D92-3A998E835C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2" name="Text Box 3">
          <a:extLst>
            <a:ext uri="{FF2B5EF4-FFF2-40B4-BE49-F238E27FC236}">
              <a16:creationId xmlns:a16="http://schemas.microsoft.com/office/drawing/2014/main" id="{DBE7291D-2779-49EB-87E5-C22A343094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3" name="Text Box 3">
          <a:extLst>
            <a:ext uri="{FF2B5EF4-FFF2-40B4-BE49-F238E27FC236}">
              <a16:creationId xmlns:a16="http://schemas.microsoft.com/office/drawing/2014/main" id="{7B1C7A8B-6050-41FE-A509-024D8875E3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4" name="Text Box 3">
          <a:extLst>
            <a:ext uri="{FF2B5EF4-FFF2-40B4-BE49-F238E27FC236}">
              <a16:creationId xmlns:a16="http://schemas.microsoft.com/office/drawing/2014/main" id="{44ED8D90-7B20-43DB-A0AC-313DF36C44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5" name="Text Box 3">
          <a:extLst>
            <a:ext uri="{FF2B5EF4-FFF2-40B4-BE49-F238E27FC236}">
              <a16:creationId xmlns:a16="http://schemas.microsoft.com/office/drawing/2014/main" id="{AE3084E2-26E4-474C-8B33-435D4F3C3C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6" name="Text Box 3">
          <a:extLst>
            <a:ext uri="{FF2B5EF4-FFF2-40B4-BE49-F238E27FC236}">
              <a16:creationId xmlns:a16="http://schemas.microsoft.com/office/drawing/2014/main" id="{A56403FA-3849-4EEC-9E0E-A636329C59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7" name="Text Box 3">
          <a:extLst>
            <a:ext uri="{FF2B5EF4-FFF2-40B4-BE49-F238E27FC236}">
              <a16:creationId xmlns:a16="http://schemas.microsoft.com/office/drawing/2014/main" id="{A16A5588-D109-4A03-AC44-25D9D12B7E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8" name="Text Box 3">
          <a:extLst>
            <a:ext uri="{FF2B5EF4-FFF2-40B4-BE49-F238E27FC236}">
              <a16:creationId xmlns:a16="http://schemas.microsoft.com/office/drawing/2014/main" id="{57E685F5-5014-4F7D-8727-9730B3ADF5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39" name="Text Box 3">
          <a:extLst>
            <a:ext uri="{FF2B5EF4-FFF2-40B4-BE49-F238E27FC236}">
              <a16:creationId xmlns:a16="http://schemas.microsoft.com/office/drawing/2014/main" id="{99ECFFC0-75C0-4DF8-BFE7-8FDC4EB107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0" name="Text Box 3">
          <a:extLst>
            <a:ext uri="{FF2B5EF4-FFF2-40B4-BE49-F238E27FC236}">
              <a16:creationId xmlns:a16="http://schemas.microsoft.com/office/drawing/2014/main" id="{E6F34D1A-A1FA-47FD-956A-4B627CDF92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1" name="Text Box 3">
          <a:extLst>
            <a:ext uri="{FF2B5EF4-FFF2-40B4-BE49-F238E27FC236}">
              <a16:creationId xmlns:a16="http://schemas.microsoft.com/office/drawing/2014/main" id="{F337E728-C705-47CB-BE5F-388E73A766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2" name="Text Box 3">
          <a:extLst>
            <a:ext uri="{FF2B5EF4-FFF2-40B4-BE49-F238E27FC236}">
              <a16:creationId xmlns:a16="http://schemas.microsoft.com/office/drawing/2014/main" id="{3680FAC3-970E-4D69-AA91-6EF3119BAC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3" name="Text Box 3">
          <a:extLst>
            <a:ext uri="{FF2B5EF4-FFF2-40B4-BE49-F238E27FC236}">
              <a16:creationId xmlns:a16="http://schemas.microsoft.com/office/drawing/2014/main" id="{8D46D2AF-3247-476B-B25A-E01286AE6E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4" name="Text Box 3">
          <a:extLst>
            <a:ext uri="{FF2B5EF4-FFF2-40B4-BE49-F238E27FC236}">
              <a16:creationId xmlns:a16="http://schemas.microsoft.com/office/drawing/2014/main" id="{D0385C97-C9CB-47DE-A371-8BB1224BB8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5" name="Text Box 3">
          <a:extLst>
            <a:ext uri="{FF2B5EF4-FFF2-40B4-BE49-F238E27FC236}">
              <a16:creationId xmlns:a16="http://schemas.microsoft.com/office/drawing/2014/main" id="{2ACFC495-F52A-465F-AA5F-6B380D38CD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6" name="Text Box 3">
          <a:extLst>
            <a:ext uri="{FF2B5EF4-FFF2-40B4-BE49-F238E27FC236}">
              <a16:creationId xmlns:a16="http://schemas.microsoft.com/office/drawing/2014/main" id="{9242F623-57C2-435D-905E-6143AF3E55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7" name="Text Box 3">
          <a:extLst>
            <a:ext uri="{FF2B5EF4-FFF2-40B4-BE49-F238E27FC236}">
              <a16:creationId xmlns:a16="http://schemas.microsoft.com/office/drawing/2014/main" id="{CC28DFE4-DAEC-4DA0-AA0D-C880691B25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8" name="Text Box 3">
          <a:extLst>
            <a:ext uri="{FF2B5EF4-FFF2-40B4-BE49-F238E27FC236}">
              <a16:creationId xmlns:a16="http://schemas.microsoft.com/office/drawing/2014/main" id="{D82D00E0-BBFF-4379-98C5-1526938F0E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49" name="Text Box 3">
          <a:extLst>
            <a:ext uri="{FF2B5EF4-FFF2-40B4-BE49-F238E27FC236}">
              <a16:creationId xmlns:a16="http://schemas.microsoft.com/office/drawing/2014/main" id="{B505D7C6-8FF6-4A58-AD17-C0F1A2EA4F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0" name="Text Box 3">
          <a:extLst>
            <a:ext uri="{FF2B5EF4-FFF2-40B4-BE49-F238E27FC236}">
              <a16:creationId xmlns:a16="http://schemas.microsoft.com/office/drawing/2014/main" id="{8678ED04-BCFC-4D38-BB39-8E7D3FB0E6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1" name="Text Box 3">
          <a:extLst>
            <a:ext uri="{FF2B5EF4-FFF2-40B4-BE49-F238E27FC236}">
              <a16:creationId xmlns:a16="http://schemas.microsoft.com/office/drawing/2014/main" id="{A504E43A-A60A-4E95-BF39-7357E18C26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2" name="Text Box 3">
          <a:extLst>
            <a:ext uri="{FF2B5EF4-FFF2-40B4-BE49-F238E27FC236}">
              <a16:creationId xmlns:a16="http://schemas.microsoft.com/office/drawing/2014/main" id="{AB000F56-9938-4B6C-997D-204A5548D8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3" name="Text Box 3">
          <a:extLst>
            <a:ext uri="{FF2B5EF4-FFF2-40B4-BE49-F238E27FC236}">
              <a16:creationId xmlns:a16="http://schemas.microsoft.com/office/drawing/2014/main" id="{30E1B2E9-871D-4DE9-9E87-D9CADF0894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4" name="Text Box 3">
          <a:extLst>
            <a:ext uri="{FF2B5EF4-FFF2-40B4-BE49-F238E27FC236}">
              <a16:creationId xmlns:a16="http://schemas.microsoft.com/office/drawing/2014/main" id="{DF944D70-019A-4F0C-8B6D-B01F39C522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5" name="Text Box 3">
          <a:extLst>
            <a:ext uri="{FF2B5EF4-FFF2-40B4-BE49-F238E27FC236}">
              <a16:creationId xmlns:a16="http://schemas.microsoft.com/office/drawing/2014/main" id="{AC41DFAD-CB59-4E8E-A27B-E3C901AC58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6" name="Text Box 3">
          <a:extLst>
            <a:ext uri="{FF2B5EF4-FFF2-40B4-BE49-F238E27FC236}">
              <a16:creationId xmlns:a16="http://schemas.microsoft.com/office/drawing/2014/main" id="{EBC7D2D9-2B98-48BF-96FD-70D7A02EA0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7" name="Text Box 3">
          <a:extLst>
            <a:ext uri="{FF2B5EF4-FFF2-40B4-BE49-F238E27FC236}">
              <a16:creationId xmlns:a16="http://schemas.microsoft.com/office/drawing/2014/main" id="{99F2208E-05D3-422C-A444-6326D450D6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8" name="Text Box 3">
          <a:extLst>
            <a:ext uri="{FF2B5EF4-FFF2-40B4-BE49-F238E27FC236}">
              <a16:creationId xmlns:a16="http://schemas.microsoft.com/office/drawing/2014/main" id="{48DF253A-64CA-4890-AC79-DB640898D9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59" name="Text Box 3">
          <a:extLst>
            <a:ext uri="{FF2B5EF4-FFF2-40B4-BE49-F238E27FC236}">
              <a16:creationId xmlns:a16="http://schemas.microsoft.com/office/drawing/2014/main" id="{D4733E02-B5F7-4B29-87FC-9E49C0AB6F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0" name="Text Box 3">
          <a:extLst>
            <a:ext uri="{FF2B5EF4-FFF2-40B4-BE49-F238E27FC236}">
              <a16:creationId xmlns:a16="http://schemas.microsoft.com/office/drawing/2014/main" id="{8F6F0A41-6AB6-4732-A4C5-2A118FD73E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1" name="Text Box 3">
          <a:extLst>
            <a:ext uri="{FF2B5EF4-FFF2-40B4-BE49-F238E27FC236}">
              <a16:creationId xmlns:a16="http://schemas.microsoft.com/office/drawing/2014/main" id="{AFAEF296-0FAE-4032-A62B-28B09F939C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2" name="Text Box 3">
          <a:extLst>
            <a:ext uri="{FF2B5EF4-FFF2-40B4-BE49-F238E27FC236}">
              <a16:creationId xmlns:a16="http://schemas.microsoft.com/office/drawing/2014/main" id="{8E29DD1A-DB8E-405C-89D8-DB30310956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3" name="Text Box 3">
          <a:extLst>
            <a:ext uri="{FF2B5EF4-FFF2-40B4-BE49-F238E27FC236}">
              <a16:creationId xmlns:a16="http://schemas.microsoft.com/office/drawing/2014/main" id="{977C7297-893E-4283-BF02-6F77CF22DB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4" name="Text Box 3">
          <a:extLst>
            <a:ext uri="{FF2B5EF4-FFF2-40B4-BE49-F238E27FC236}">
              <a16:creationId xmlns:a16="http://schemas.microsoft.com/office/drawing/2014/main" id="{D725E6A4-1BD3-4979-A947-7ABF37AC86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5" name="Text Box 3">
          <a:extLst>
            <a:ext uri="{FF2B5EF4-FFF2-40B4-BE49-F238E27FC236}">
              <a16:creationId xmlns:a16="http://schemas.microsoft.com/office/drawing/2014/main" id="{D571D620-61BA-43B3-9003-E37030B3DA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6" name="Text Box 3">
          <a:extLst>
            <a:ext uri="{FF2B5EF4-FFF2-40B4-BE49-F238E27FC236}">
              <a16:creationId xmlns:a16="http://schemas.microsoft.com/office/drawing/2014/main" id="{CB078733-B279-4099-8684-6F66A1B500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7" name="Text Box 3">
          <a:extLst>
            <a:ext uri="{FF2B5EF4-FFF2-40B4-BE49-F238E27FC236}">
              <a16:creationId xmlns:a16="http://schemas.microsoft.com/office/drawing/2014/main" id="{DF428BEB-12D0-4CB2-84D5-2541092599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8" name="Text Box 3">
          <a:extLst>
            <a:ext uri="{FF2B5EF4-FFF2-40B4-BE49-F238E27FC236}">
              <a16:creationId xmlns:a16="http://schemas.microsoft.com/office/drawing/2014/main" id="{9F8B8036-BF8E-4CA1-9576-1F26A0C25B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69" name="Text Box 3">
          <a:extLst>
            <a:ext uri="{FF2B5EF4-FFF2-40B4-BE49-F238E27FC236}">
              <a16:creationId xmlns:a16="http://schemas.microsoft.com/office/drawing/2014/main" id="{9C45DFA2-F043-40CF-A034-2FB8FD4831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0" name="Text Box 3">
          <a:extLst>
            <a:ext uri="{FF2B5EF4-FFF2-40B4-BE49-F238E27FC236}">
              <a16:creationId xmlns:a16="http://schemas.microsoft.com/office/drawing/2014/main" id="{6BEF39FF-D673-4308-9617-A3AA59949C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1" name="Text Box 3">
          <a:extLst>
            <a:ext uri="{FF2B5EF4-FFF2-40B4-BE49-F238E27FC236}">
              <a16:creationId xmlns:a16="http://schemas.microsoft.com/office/drawing/2014/main" id="{87595431-52CF-4834-8F4A-DE955AC47A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2" name="Text Box 3">
          <a:extLst>
            <a:ext uri="{FF2B5EF4-FFF2-40B4-BE49-F238E27FC236}">
              <a16:creationId xmlns:a16="http://schemas.microsoft.com/office/drawing/2014/main" id="{A4BFA172-34C7-497E-BBE9-6255728849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3" name="Text Box 3">
          <a:extLst>
            <a:ext uri="{FF2B5EF4-FFF2-40B4-BE49-F238E27FC236}">
              <a16:creationId xmlns:a16="http://schemas.microsoft.com/office/drawing/2014/main" id="{1F644936-AD8B-4EAE-BC7E-FC04B7B672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4" name="Text Box 3">
          <a:extLst>
            <a:ext uri="{FF2B5EF4-FFF2-40B4-BE49-F238E27FC236}">
              <a16:creationId xmlns:a16="http://schemas.microsoft.com/office/drawing/2014/main" id="{234C3C29-A236-4E68-BEEE-1019640999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5" name="Text Box 3">
          <a:extLst>
            <a:ext uri="{FF2B5EF4-FFF2-40B4-BE49-F238E27FC236}">
              <a16:creationId xmlns:a16="http://schemas.microsoft.com/office/drawing/2014/main" id="{DD299830-D610-4E8B-9C37-83FFE5DF27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6" name="Text Box 3">
          <a:extLst>
            <a:ext uri="{FF2B5EF4-FFF2-40B4-BE49-F238E27FC236}">
              <a16:creationId xmlns:a16="http://schemas.microsoft.com/office/drawing/2014/main" id="{F20CDDDB-A023-4010-9143-FC4E0313CC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7" name="Text Box 3">
          <a:extLst>
            <a:ext uri="{FF2B5EF4-FFF2-40B4-BE49-F238E27FC236}">
              <a16:creationId xmlns:a16="http://schemas.microsoft.com/office/drawing/2014/main" id="{2FC5A942-6E01-40ED-89DD-87A4696CA1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8" name="Text Box 3">
          <a:extLst>
            <a:ext uri="{FF2B5EF4-FFF2-40B4-BE49-F238E27FC236}">
              <a16:creationId xmlns:a16="http://schemas.microsoft.com/office/drawing/2014/main" id="{DF8DCCEC-57DC-4495-9B16-AC42FC2809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79" name="Text Box 3">
          <a:extLst>
            <a:ext uri="{FF2B5EF4-FFF2-40B4-BE49-F238E27FC236}">
              <a16:creationId xmlns:a16="http://schemas.microsoft.com/office/drawing/2014/main" id="{88CFEC67-0E7D-47AD-B3E2-C13F6AD7C0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0" name="Text Box 3">
          <a:extLst>
            <a:ext uri="{FF2B5EF4-FFF2-40B4-BE49-F238E27FC236}">
              <a16:creationId xmlns:a16="http://schemas.microsoft.com/office/drawing/2014/main" id="{F5DF12D5-6E60-4F4D-94AE-C933D3199F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1" name="Text Box 3">
          <a:extLst>
            <a:ext uri="{FF2B5EF4-FFF2-40B4-BE49-F238E27FC236}">
              <a16:creationId xmlns:a16="http://schemas.microsoft.com/office/drawing/2014/main" id="{638E1D5B-C37D-4727-A11A-D9FC263934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2" name="Text Box 3">
          <a:extLst>
            <a:ext uri="{FF2B5EF4-FFF2-40B4-BE49-F238E27FC236}">
              <a16:creationId xmlns:a16="http://schemas.microsoft.com/office/drawing/2014/main" id="{908403D3-32B5-4ABF-AB30-D6CC091933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3" name="Text Box 3">
          <a:extLst>
            <a:ext uri="{FF2B5EF4-FFF2-40B4-BE49-F238E27FC236}">
              <a16:creationId xmlns:a16="http://schemas.microsoft.com/office/drawing/2014/main" id="{FEF29725-06E9-4A92-BE73-383E3F24D6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4" name="Text Box 3">
          <a:extLst>
            <a:ext uri="{FF2B5EF4-FFF2-40B4-BE49-F238E27FC236}">
              <a16:creationId xmlns:a16="http://schemas.microsoft.com/office/drawing/2014/main" id="{1143E396-B3B4-445A-837E-29278DF5DF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5" name="Text Box 3">
          <a:extLst>
            <a:ext uri="{FF2B5EF4-FFF2-40B4-BE49-F238E27FC236}">
              <a16:creationId xmlns:a16="http://schemas.microsoft.com/office/drawing/2014/main" id="{D25C2B4F-A1FB-4D82-8B16-58280CF782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6" name="Text Box 3">
          <a:extLst>
            <a:ext uri="{FF2B5EF4-FFF2-40B4-BE49-F238E27FC236}">
              <a16:creationId xmlns:a16="http://schemas.microsoft.com/office/drawing/2014/main" id="{70EC677D-0922-47CE-BD95-DECEB9F60E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7" name="Text Box 3">
          <a:extLst>
            <a:ext uri="{FF2B5EF4-FFF2-40B4-BE49-F238E27FC236}">
              <a16:creationId xmlns:a16="http://schemas.microsoft.com/office/drawing/2014/main" id="{7D4FD366-0A83-4762-AD5F-F3EEF8A574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8" name="Text Box 3">
          <a:extLst>
            <a:ext uri="{FF2B5EF4-FFF2-40B4-BE49-F238E27FC236}">
              <a16:creationId xmlns:a16="http://schemas.microsoft.com/office/drawing/2014/main" id="{35F1DEE1-159E-4776-B1C6-A413F24B82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89" name="Text Box 3">
          <a:extLst>
            <a:ext uri="{FF2B5EF4-FFF2-40B4-BE49-F238E27FC236}">
              <a16:creationId xmlns:a16="http://schemas.microsoft.com/office/drawing/2014/main" id="{63B94CD8-0510-47F2-83C9-EB17D21717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0" name="Text Box 3">
          <a:extLst>
            <a:ext uri="{FF2B5EF4-FFF2-40B4-BE49-F238E27FC236}">
              <a16:creationId xmlns:a16="http://schemas.microsoft.com/office/drawing/2014/main" id="{8C6CE43E-8BCA-4057-B0DE-D468B3BC44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1" name="Text Box 3">
          <a:extLst>
            <a:ext uri="{FF2B5EF4-FFF2-40B4-BE49-F238E27FC236}">
              <a16:creationId xmlns:a16="http://schemas.microsoft.com/office/drawing/2014/main" id="{F4947A19-2A00-47AF-BB57-5580146268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2" name="Text Box 3">
          <a:extLst>
            <a:ext uri="{FF2B5EF4-FFF2-40B4-BE49-F238E27FC236}">
              <a16:creationId xmlns:a16="http://schemas.microsoft.com/office/drawing/2014/main" id="{50E1D93F-B1D9-430B-A5B6-034E56EDC0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3" name="Text Box 3">
          <a:extLst>
            <a:ext uri="{FF2B5EF4-FFF2-40B4-BE49-F238E27FC236}">
              <a16:creationId xmlns:a16="http://schemas.microsoft.com/office/drawing/2014/main" id="{59116CFB-4D09-476F-BC38-2783E77C84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4" name="Text Box 3">
          <a:extLst>
            <a:ext uri="{FF2B5EF4-FFF2-40B4-BE49-F238E27FC236}">
              <a16:creationId xmlns:a16="http://schemas.microsoft.com/office/drawing/2014/main" id="{A451ED37-2A7D-4090-94C5-7EA8A8D8A9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5" name="Text Box 3">
          <a:extLst>
            <a:ext uri="{FF2B5EF4-FFF2-40B4-BE49-F238E27FC236}">
              <a16:creationId xmlns:a16="http://schemas.microsoft.com/office/drawing/2014/main" id="{271F4289-B310-4F91-B0E3-FBFB11FDA7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6" name="Text Box 3">
          <a:extLst>
            <a:ext uri="{FF2B5EF4-FFF2-40B4-BE49-F238E27FC236}">
              <a16:creationId xmlns:a16="http://schemas.microsoft.com/office/drawing/2014/main" id="{D673B302-DE9C-4D3F-A884-B0ECE6308B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7" name="Text Box 3">
          <a:extLst>
            <a:ext uri="{FF2B5EF4-FFF2-40B4-BE49-F238E27FC236}">
              <a16:creationId xmlns:a16="http://schemas.microsoft.com/office/drawing/2014/main" id="{FB3210FB-E709-4B86-876C-4C409E4654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8" name="Text Box 3">
          <a:extLst>
            <a:ext uri="{FF2B5EF4-FFF2-40B4-BE49-F238E27FC236}">
              <a16:creationId xmlns:a16="http://schemas.microsoft.com/office/drawing/2014/main" id="{AF91C800-29CB-48B5-A00F-3620C529C2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4999" name="Text Box 3">
          <a:extLst>
            <a:ext uri="{FF2B5EF4-FFF2-40B4-BE49-F238E27FC236}">
              <a16:creationId xmlns:a16="http://schemas.microsoft.com/office/drawing/2014/main" id="{A8471878-80DB-469F-9FCA-648612CE2E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0" name="Text Box 3">
          <a:extLst>
            <a:ext uri="{FF2B5EF4-FFF2-40B4-BE49-F238E27FC236}">
              <a16:creationId xmlns:a16="http://schemas.microsoft.com/office/drawing/2014/main" id="{93DBB823-9E17-40F8-A437-CC5FC4018C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1" name="Text Box 3">
          <a:extLst>
            <a:ext uri="{FF2B5EF4-FFF2-40B4-BE49-F238E27FC236}">
              <a16:creationId xmlns:a16="http://schemas.microsoft.com/office/drawing/2014/main" id="{C047BBF9-1D18-48A5-BDE7-F4B6A39059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2" name="Text Box 3">
          <a:extLst>
            <a:ext uri="{FF2B5EF4-FFF2-40B4-BE49-F238E27FC236}">
              <a16:creationId xmlns:a16="http://schemas.microsoft.com/office/drawing/2014/main" id="{E6CB2D23-1208-46DB-BAA4-6DC9C23B2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3" name="Text Box 3">
          <a:extLst>
            <a:ext uri="{FF2B5EF4-FFF2-40B4-BE49-F238E27FC236}">
              <a16:creationId xmlns:a16="http://schemas.microsoft.com/office/drawing/2014/main" id="{CA673AD9-A6D6-4098-943B-52747A4173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4" name="Text Box 3">
          <a:extLst>
            <a:ext uri="{FF2B5EF4-FFF2-40B4-BE49-F238E27FC236}">
              <a16:creationId xmlns:a16="http://schemas.microsoft.com/office/drawing/2014/main" id="{740108F5-E5D1-476C-9063-92F85533CC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5" name="Text Box 3">
          <a:extLst>
            <a:ext uri="{FF2B5EF4-FFF2-40B4-BE49-F238E27FC236}">
              <a16:creationId xmlns:a16="http://schemas.microsoft.com/office/drawing/2014/main" id="{0FDE6287-ED10-49C9-8180-DEE69909D2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6" name="Text Box 3">
          <a:extLst>
            <a:ext uri="{FF2B5EF4-FFF2-40B4-BE49-F238E27FC236}">
              <a16:creationId xmlns:a16="http://schemas.microsoft.com/office/drawing/2014/main" id="{1AADF0C4-D1A3-4A81-AD11-5D842B1B80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7" name="Text Box 3">
          <a:extLst>
            <a:ext uri="{FF2B5EF4-FFF2-40B4-BE49-F238E27FC236}">
              <a16:creationId xmlns:a16="http://schemas.microsoft.com/office/drawing/2014/main" id="{4010A9EC-23C7-4BF6-A019-0B4F462573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8" name="Text Box 3">
          <a:extLst>
            <a:ext uri="{FF2B5EF4-FFF2-40B4-BE49-F238E27FC236}">
              <a16:creationId xmlns:a16="http://schemas.microsoft.com/office/drawing/2014/main" id="{E9B2ED0F-F071-4BE8-8585-1273D77F11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09" name="Text Box 3">
          <a:extLst>
            <a:ext uri="{FF2B5EF4-FFF2-40B4-BE49-F238E27FC236}">
              <a16:creationId xmlns:a16="http://schemas.microsoft.com/office/drawing/2014/main" id="{47B83D95-ED60-4539-A699-525630A8A4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0" name="Text Box 3">
          <a:extLst>
            <a:ext uri="{FF2B5EF4-FFF2-40B4-BE49-F238E27FC236}">
              <a16:creationId xmlns:a16="http://schemas.microsoft.com/office/drawing/2014/main" id="{5A075D38-E23D-4906-8E00-60661427D8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1" name="Text Box 3">
          <a:extLst>
            <a:ext uri="{FF2B5EF4-FFF2-40B4-BE49-F238E27FC236}">
              <a16:creationId xmlns:a16="http://schemas.microsoft.com/office/drawing/2014/main" id="{695E3B04-3383-4E26-B0C6-9254F3B833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2" name="Text Box 3">
          <a:extLst>
            <a:ext uri="{FF2B5EF4-FFF2-40B4-BE49-F238E27FC236}">
              <a16:creationId xmlns:a16="http://schemas.microsoft.com/office/drawing/2014/main" id="{540D8E81-D928-449A-A6F9-A926F76BD9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3" name="Text Box 3">
          <a:extLst>
            <a:ext uri="{FF2B5EF4-FFF2-40B4-BE49-F238E27FC236}">
              <a16:creationId xmlns:a16="http://schemas.microsoft.com/office/drawing/2014/main" id="{E4238056-9508-468A-BC18-2B27DC85A5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4" name="Text Box 3">
          <a:extLst>
            <a:ext uri="{FF2B5EF4-FFF2-40B4-BE49-F238E27FC236}">
              <a16:creationId xmlns:a16="http://schemas.microsoft.com/office/drawing/2014/main" id="{7ECD6DB1-9D5C-4B43-9FAC-4D563D8FA3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5" name="Text Box 3">
          <a:extLst>
            <a:ext uri="{FF2B5EF4-FFF2-40B4-BE49-F238E27FC236}">
              <a16:creationId xmlns:a16="http://schemas.microsoft.com/office/drawing/2014/main" id="{530A0DEA-3A94-427B-BB29-67DAB27B2A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6" name="Text Box 3">
          <a:extLst>
            <a:ext uri="{FF2B5EF4-FFF2-40B4-BE49-F238E27FC236}">
              <a16:creationId xmlns:a16="http://schemas.microsoft.com/office/drawing/2014/main" id="{AACFDD86-BCCE-41AF-9946-039EED2AFC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7" name="Text Box 3">
          <a:extLst>
            <a:ext uri="{FF2B5EF4-FFF2-40B4-BE49-F238E27FC236}">
              <a16:creationId xmlns:a16="http://schemas.microsoft.com/office/drawing/2014/main" id="{ECDC1242-26FF-4FB1-9B4E-342222BED7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8" name="Text Box 3">
          <a:extLst>
            <a:ext uri="{FF2B5EF4-FFF2-40B4-BE49-F238E27FC236}">
              <a16:creationId xmlns:a16="http://schemas.microsoft.com/office/drawing/2014/main" id="{92EFE6AC-EB9D-4FD6-A206-C6D5611007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19" name="Text Box 3">
          <a:extLst>
            <a:ext uri="{FF2B5EF4-FFF2-40B4-BE49-F238E27FC236}">
              <a16:creationId xmlns:a16="http://schemas.microsoft.com/office/drawing/2014/main" id="{39E46FA5-5BF2-4E80-8289-68DA9ADE47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0" name="Text Box 3">
          <a:extLst>
            <a:ext uri="{FF2B5EF4-FFF2-40B4-BE49-F238E27FC236}">
              <a16:creationId xmlns:a16="http://schemas.microsoft.com/office/drawing/2014/main" id="{7CEBFF89-D9EE-452E-A6D3-11E46EB2DF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1" name="Text Box 3">
          <a:extLst>
            <a:ext uri="{FF2B5EF4-FFF2-40B4-BE49-F238E27FC236}">
              <a16:creationId xmlns:a16="http://schemas.microsoft.com/office/drawing/2014/main" id="{EBB6AF53-C997-4107-9501-1B47067583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2" name="Text Box 3">
          <a:extLst>
            <a:ext uri="{FF2B5EF4-FFF2-40B4-BE49-F238E27FC236}">
              <a16:creationId xmlns:a16="http://schemas.microsoft.com/office/drawing/2014/main" id="{2A3C9CF3-1579-4FD9-9676-17495DEE8E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3" name="Text Box 3">
          <a:extLst>
            <a:ext uri="{FF2B5EF4-FFF2-40B4-BE49-F238E27FC236}">
              <a16:creationId xmlns:a16="http://schemas.microsoft.com/office/drawing/2014/main" id="{F2B0D6AB-C9B3-44AC-8904-4CBB5C544E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4" name="Text Box 3">
          <a:extLst>
            <a:ext uri="{FF2B5EF4-FFF2-40B4-BE49-F238E27FC236}">
              <a16:creationId xmlns:a16="http://schemas.microsoft.com/office/drawing/2014/main" id="{B7E9B70B-E9A1-4597-ACB4-5333DAE5C8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5" name="Text Box 3">
          <a:extLst>
            <a:ext uri="{FF2B5EF4-FFF2-40B4-BE49-F238E27FC236}">
              <a16:creationId xmlns:a16="http://schemas.microsoft.com/office/drawing/2014/main" id="{A8A254CA-7DCB-4C6E-BD7A-A765346CC5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6" name="Text Box 3">
          <a:extLst>
            <a:ext uri="{FF2B5EF4-FFF2-40B4-BE49-F238E27FC236}">
              <a16:creationId xmlns:a16="http://schemas.microsoft.com/office/drawing/2014/main" id="{6D205158-7324-477F-8D84-2B702C01A2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7" name="Text Box 3">
          <a:extLst>
            <a:ext uri="{FF2B5EF4-FFF2-40B4-BE49-F238E27FC236}">
              <a16:creationId xmlns:a16="http://schemas.microsoft.com/office/drawing/2014/main" id="{63432F65-2595-495D-8479-8A173C126F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8" name="Text Box 3">
          <a:extLst>
            <a:ext uri="{FF2B5EF4-FFF2-40B4-BE49-F238E27FC236}">
              <a16:creationId xmlns:a16="http://schemas.microsoft.com/office/drawing/2014/main" id="{F4F112A3-E7C3-451F-94B5-34B1028BD1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29" name="Text Box 3">
          <a:extLst>
            <a:ext uri="{FF2B5EF4-FFF2-40B4-BE49-F238E27FC236}">
              <a16:creationId xmlns:a16="http://schemas.microsoft.com/office/drawing/2014/main" id="{7E49562A-7BD4-42AE-9130-51A7947FEA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0" name="Text Box 3">
          <a:extLst>
            <a:ext uri="{FF2B5EF4-FFF2-40B4-BE49-F238E27FC236}">
              <a16:creationId xmlns:a16="http://schemas.microsoft.com/office/drawing/2014/main" id="{B74E01A5-5D91-4DCE-AEFA-47251D3862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1" name="Text Box 3">
          <a:extLst>
            <a:ext uri="{FF2B5EF4-FFF2-40B4-BE49-F238E27FC236}">
              <a16:creationId xmlns:a16="http://schemas.microsoft.com/office/drawing/2014/main" id="{4FD44F94-D8B7-44EC-A0EC-66445E229D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2" name="Text Box 3">
          <a:extLst>
            <a:ext uri="{FF2B5EF4-FFF2-40B4-BE49-F238E27FC236}">
              <a16:creationId xmlns:a16="http://schemas.microsoft.com/office/drawing/2014/main" id="{DC8FFF84-E51C-4CD6-8DED-C688C8F965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3" name="Text Box 3">
          <a:extLst>
            <a:ext uri="{FF2B5EF4-FFF2-40B4-BE49-F238E27FC236}">
              <a16:creationId xmlns:a16="http://schemas.microsoft.com/office/drawing/2014/main" id="{BF9AF273-6E70-47DA-80F6-E9CDF3A632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4" name="Text Box 3">
          <a:extLst>
            <a:ext uri="{FF2B5EF4-FFF2-40B4-BE49-F238E27FC236}">
              <a16:creationId xmlns:a16="http://schemas.microsoft.com/office/drawing/2014/main" id="{F43AC5D2-C8AD-4646-9AB2-A64D3B6BD0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5" name="Text Box 3">
          <a:extLst>
            <a:ext uri="{FF2B5EF4-FFF2-40B4-BE49-F238E27FC236}">
              <a16:creationId xmlns:a16="http://schemas.microsoft.com/office/drawing/2014/main" id="{3CEB4064-0993-4C40-B84E-E81DE2F85A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6" name="Text Box 3">
          <a:extLst>
            <a:ext uri="{FF2B5EF4-FFF2-40B4-BE49-F238E27FC236}">
              <a16:creationId xmlns:a16="http://schemas.microsoft.com/office/drawing/2014/main" id="{9002E158-D4FC-4CDB-AB2D-D446E51429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7" name="Text Box 3">
          <a:extLst>
            <a:ext uri="{FF2B5EF4-FFF2-40B4-BE49-F238E27FC236}">
              <a16:creationId xmlns:a16="http://schemas.microsoft.com/office/drawing/2014/main" id="{9C9C52A9-7999-4BC2-891E-23B8D6FD18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8" name="Text Box 3">
          <a:extLst>
            <a:ext uri="{FF2B5EF4-FFF2-40B4-BE49-F238E27FC236}">
              <a16:creationId xmlns:a16="http://schemas.microsoft.com/office/drawing/2014/main" id="{C75AED45-FA78-49C4-927D-CC297ADEE0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39" name="Text Box 3">
          <a:extLst>
            <a:ext uri="{FF2B5EF4-FFF2-40B4-BE49-F238E27FC236}">
              <a16:creationId xmlns:a16="http://schemas.microsoft.com/office/drawing/2014/main" id="{21DC3B94-4141-4CCC-A49E-A3CC312932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0" name="Text Box 3">
          <a:extLst>
            <a:ext uri="{FF2B5EF4-FFF2-40B4-BE49-F238E27FC236}">
              <a16:creationId xmlns:a16="http://schemas.microsoft.com/office/drawing/2014/main" id="{9351DFD9-1D65-42B4-9A6C-A6F9C27511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1" name="Text Box 3">
          <a:extLst>
            <a:ext uri="{FF2B5EF4-FFF2-40B4-BE49-F238E27FC236}">
              <a16:creationId xmlns:a16="http://schemas.microsoft.com/office/drawing/2014/main" id="{88412045-A62D-43D0-BE02-B18CC67822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2" name="Text Box 3">
          <a:extLst>
            <a:ext uri="{FF2B5EF4-FFF2-40B4-BE49-F238E27FC236}">
              <a16:creationId xmlns:a16="http://schemas.microsoft.com/office/drawing/2014/main" id="{C852109A-5194-463F-95DD-04CEC9F0A9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3" name="Text Box 3">
          <a:extLst>
            <a:ext uri="{FF2B5EF4-FFF2-40B4-BE49-F238E27FC236}">
              <a16:creationId xmlns:a16="http://schemas.microsoft.com/office/drawing/2014/main" id="{427584CA-D916-43A7-91C3-40F8A66215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4" name="Text Box 3">
          <a:extLst>
            <a:ext uri="{FF2B5EF4-FFF2-40B4-BE49-F238E27FC236}">
              <a16:creationId xmlns:a16="http://schemas.microsoft.com/office/drawing/2014/main" id="{E36FD975-0DA5-4C25-B6CB-0C8C42C4CE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5" name="Text Box 3">
          <a:extLst>
            <a:ext uri="{FF2B5EF4-FFF2-40B4-BE49-F238E27FC236}">
              <a16:creationId xmlns:a16="http://schemas.microsoft.com/office/drawing/2014/main" id="{D9290194-62EA-4E37-AB87-386703F996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6" name="Text Box 3">
          <a:extLst>
            <a:ext uri="{FF2B5EF4-FFF2-40B4-BE49-F238E27FC236}">
              <a16:creationId xmlns:a16="http://schemas.microsoft.com/office/drawing/2014/main" id="{DBB853E2-90A0-41C9-82A9-8AC7AB4CE5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7" name="Text Box 3">
          <a:extLst>
            <a:ext uri="{FF2B5EF4-FFF2-40B4-BE49-F238E27FC236}">
              <a16:creationId xmlns:a16="http://schemas.microsoft.com/office/drawing/2014/main" id="{7CAB66D8-BC42-46F7-BDC0-C62D0B4842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8" name="Text Box 3">
          <a:extLst>
            <a:ext uri="{FF2B5EF4-FFF2-40B4-BE49-F238E27FC236}">
              <a16:creationId xmlns:a16="http://schemas.microsoft.com/office/drawing/2014/main" id="{8CD1A606-CA95-46F3-86F2-3D23C2812E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49" name="Text Box 3">
          <a:extLst>
            <a:ext uri="{FF2B5EF4-FFF2-40B4-BE49-F238E27FC236}">
              <a16:creationId xmlns:a16="http://schemas.microsoft.com/office/drawing/2014/main" id="{34D22ED1-1A7D-4FD5-9CD7-EEB28A8102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0" name="Text Box 3">
          <a:extLst>
            <a:ext uri="{FF2B5EF4-FFF2-40B4-BE49-F238E27FC236}">
              <a16:creationId xmlns:a16="http://schemas.microsoft.com/office/drawing/2014/main" id="{910F0153-4CB9-479C-A43B-127AAB6C1F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1" name="Text Box 3">
          <a:extLst>
            <a:ext uri="{FF2B5EF4-FFF2-40B4-BE49-F238E27FC236}">
              <a16:creationId xmlns:a16="http://schemas.microsoft.com/office/drawing/2014/main" id="{EB27D9C6-DFB5-46E5-8BF4-7258414CCB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2" name="Text Box 3">
          <a:extLst>
            <a:ext uri="{FF2B5EF4-FFF2-40B4-BE49-F238E27FC236}">
              <a16:creationId xmlns:a16="http://schemas.microsoft.com/office/drawing/2014/main" id="{0662E4C1-F670-44C4-96CD-03C79DAE3A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3" name="Text Box 3">
          <a:extLst>
            <a:ext uri="{FF2B5EF4-FFF2-40B4-BE49-F238E27FC236}">
              <a16:creationId xmlns:a16="http://schemas.microsoft.com/office/drawing/2014/main" id="{91797387-9524-48F6-AEA4-B158FB1B8C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4" name="Text Box 3">
          <a:extLst>
            <a:ext uri="{FF2B5EF4-FFF2-40B4-BE49-F238E27FC236}">
              <a16:creationId xmlns:a16="http://schemas.microsoft.com/office/drawing/2014/main" id="{E9F42DE3-29F9-41C7-8685-FE8ED83E49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5" name="Text Box 3">
          <a:extLst>
            <a:ext uri="{FF2B5EF4-FFF2-40B4-BE49-F238E27FC236}">
              <a16:creationId xmlns:a16="http://schemas.microsoft.com/office/drawing/2014/main" id="{700A93A2-47A0-430F-9144-440B7A4BBB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6" name="Text Box 3">
          <a:extLst>
            <a:ext uri="{FF2B5EF4-FFF2-40B4-BE49-F238E27FC236}">
              <a16:creationId xmlns:a16="http://schemas.microsoft.com/office/drawing/2014/main" id="{10011958-3151-4315-8588-172DB36FE6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7" name="Text Box 3">
          <a:extLst>
            <a:ext uri="{FF2B5EF4-FFF2-40B4-BE49-F238E27FC236}">
              <a16:creationId xmlns:a16="http://schemas.microsoft.com/office/drawing/2014/main" id="{300DCFB0-FB55-4728-9C32-C93F21DB8D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8" name="Text Box 3">
          <a:extLst>
            <a:ext uri="{FF2B5EF4-FFF2-40B4-BE49-F238E27FC236}">
              <a16:creationId xmlns:a16="http://schemas.microsoft.com/office/drawing/2014/main" id="{5C01C90E-42FD-46EE-9F0C-E97FBBBBA8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59" name="Text Box 3">
          <a:extLst>
            <a:ext uri="{FF2B5EF4-FFF2-40B4-BE49-F238E27FC236}">
              <a16:creationId xmlns:a16="http://schemas.microsoft.com/office/drawing/2014/main" id="{ADFAFD84-E625-4290-98D2-32993D02D7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0" name="Text Box 3">
          <a:extLst>
            <a:ext uri="{FF2B5EF4-FFF2-40B4-BE49-F238E27FC236}">
              <a16:creationId xmlns:a16="http://schemas.microsoft.com/office/drawing/2014/main" id="{BE9632E6-8371-4C30-A390-A6F2929A89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1" name="Text Box 3">
          <a:extLst>
            <a:ext uri="{FF2B5EF4-FFF2-40B4-BE49-F238E27FC236}">
              <a16:creationId xmlns:a16="http://schemas.microsoft.com/office/drawing/2014/main" id="{00F6F2CC-FD71-4AE6-BCC4-CB3D443661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2" name="Text Box 3">
          <a:extLst>
            <a:ext uri="{FF2B5EF4-FFF2-40B4-BE49-F238E27FC236}">
              <a16:creationId xmlns:a16="http://schemas.microsoft.com/office/drawing/2014/main" id="{09724769-3B4B-4DEE-9CBD-346B9CE64B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3" name="Text Box 3">
          <a:extLst>
            <a:ext uri="{FF2B5EF4-FFF2-40B4-BE49-F238E27FC236}">
              <a16:creationId xmlns:a16="http://schemas.microsoft.com/office/drawing/2014/main" id="{891A1703-8BC8-43D9-B34A-6AC30200F6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4" name="Text Box 3">
          <a:extLst>
            <a:ext uri="{FF2B5EF4-FFF2-40B4-BE49-F238E27FC236}">
              <a16:creationId xmlns:a16="http://schemas.microsoft.com/office/drawing/2014/main" id="{E0C763B9-62A1-4E37-BFD6-F7246DA2D2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5" name="Text Box 3">
          <a:extLst>
            <a:ext uri="{FF2B5EF4-FFF2-40B4-BE49-F238E27FC236}">
              <a16:creationId xmlns:a16="http://schemas.microsoft.com/office/drawing/2014/main" id="{507D6A45-C6A7-4DE6-8A55-55CB5A4F2E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6" name="Text Box 3">
          <a:extLst>
            <a:ext uri="{FF2B5EF4-FFF2-40B4-BE49-F238E27FC236}">
              <a16:creationId xmlns:a16="http://schemas.microsoft.com/office/drawing/2014/main" id="{13811400-68AD-4B7D-8975-849ED36D60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7" name="Text Box 3">
          <a:extLst>
            <a:ext uri="{FF2B5EF4-FFF2-40B4-BE49-F238E27FC236}">
              <a16:creationId xmlns:a16="http://schemas.microsoft.com/office/drawing/2014/main" id="{D2129A83-6D33-43C6-9D3B-9DE2A7398F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8" name="Text Box 3">
          <a:extLst>
            <a:ext uri="{FF2B5EF4-FFF2-40B4-BE49-F238E27FC236}">
              <a16:creationId xmlns:a16="http://schemas.microsoft.com/office/drawing/2014/main" id="{15EADCA7-0202-4DD4-8B5E-497194E952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69" name="Text Box 3">
          <a:extLst>
            <a:ext uri="{FF2B5EF4-FFF2-40B4-BE49-F238E27FC236}">
              <a16:creationId xmlns:a16="http://schemas.microsoft.com/office/drawing/2014/main" id="{D13A4E2F-5682-4A9A-8792-869F956800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0" name="Text Box 3">
          <a:extLst>
            <a:ext uri="{FF2B5EF4-FFF2-40B4-BE49-F238E27FC236}">
              <a16:creationId xmlns:a16="http://schemas.microsoft.com/office/drawing/2014/main" id="{80191EEB-A990-46A8-BEEA-A4A3D15913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1" name="Text Box 3">
          <a:extLst>
            <a:ext uri="{FF2B5EF4-FFF2-40B4-BE49-F238E27FC236}">
              <a16:creationId xmlns:a16="http://schemas.microsoft.com/office/drawing/2014/main" id="{5CC4AA65-4A77-41CD-ADB8-00E806ACFC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2" name="Text Box 3">
          <a:extLst>
            <a:ext uri="{FF2B5EF4-FFF2-40B4-BE49-F238E27FC236}">
              <a16:creationId xmlns:a16="http://schemas.microsoft.com/office/drawing/2014/main" id="{E93F4326-7E85-4CAD-889D-92A03E912F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3" name="Text Box 3">
          <a:extLst>
            <a:ext uri="{FF2B5EF4-FFF2-40B4-BE49-F238E27FC236}">
              <a16:creationId xmlns:a16="http://schemas.microsoft.com/office/drawing/2014/main" id="{3B42135E-5EB9-43AC-9D8B-C0313ABBAD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4" name="Text Box 3">
          <a:extLst>
            <a:ext uri="{FF2B5EF4-FFF2-40B4-BE49-F238E27FC236}">
              <a16:creationId xmlns:a16="http://schemas.microsoft.com/office/drawing/2014/main" id="{81301074-1902-478E-96D1-D4AE10D6C2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5" name="Text Box 3">
          <a:extLst>
            <a:ext uri="{FF2B5EF4-FFF2-40B4-BE49-F238E27FC236}">
              <a16:creationId xmlns:a16="http://schemas.microsoft.com/office/drawing/2014/main" id="{CD76010F-E65A-4B09-B7F2-499FB4E3AF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6" name="Text Box 3">
          <a:extLst>
            <a:ext uri="{FF2B5EF4-FFF2-40B4-BE49-F238E27FC236}">
              <a16:creationId xmlns:a16="http://schemas.microsoft.com/office/drawing/2014/main" id="{06590735-B28C-4C20-ACFD-142B7D97B1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7" name="Text Box 3">
          <a:extLst>
            <a:ext uri="{FF2B5EF4-FFF2-40B4-BE49-F238E27FC236}">
              <a16:creationId xmlns:a16="http://schemas.microsoft.com/office/drawing/2014/main" id="{635E612E-EA81-4F94-AFB9-E67D5E9EB5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8" name="Text Box 3">
          <a:extLst>
            <a:ext uri="{FF2B5EF4-FFF2-40B4-BE49-F238E27FC236}">
              <a16:creationId xmlns:a16="http://schemas.microsoft.com/office/drawing/2014/main" id="{42D35EA6-E9D2-4007-8CE6-5EEB8DE02B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79" name="Text Box 3">
          <a:extLst>
            <a:ext uri="{FF2B5EF4-FFF2-40B4-BE49-F238E27FC236}">
              <a16:creationId xmlns:a16="http://schemas.microsoft.com/office/drawing/2014/main" id="{24096D3C-FBD6-4A9D-ACD8-19537A1709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0" name="Text Box 3">
          <a:extLst>
            <a:ext uri="{FF2B5EF4-FFF2-40B4-BE49-F238E27FC236}">
              <a16:creationId xmlns:a16="http://schemas.microsoft.com/office/drawing/2014/main" id="{6664531F-564B-4E78-AC49-E011A306CB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1" name="Text Box 3">
          <a:extLst>
            <a:ext uri="{FF2B5EF4-FFF2-40B4-BE49-F238E27FC236}">
              <a16:creationId xmlns:a16="http://schemas.microsoft.com/office/drawing/2014/main" id="{86BA8468-8AF9-4F17-8E88-50844D48CA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2" name="Text Box 3">
          <a:extLst>
            <a:ext uri="{FF2B5EF4-FFF2-40B4-BE49-F238E27FC236}">
              <a16:creationId xmlns:a16="http://schemas.microsoft.com/office/drawing/2014/main" id="{A334A4F1-9F13-4D72-B43D-B986564010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3" name="Text Box 3">
          <a:extLst>
            <a:ext uri="{FF2B5EF4-FFF2-40B4-BE49-F238E27FC236}">
              <a16:creationId xmlns:a16="http://schemas.microsoft.com/office/drawing/2014/main" id="{B3CE0150-C144-4F08-9264-3642424565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4" name="Text Box 3">
          <a:extLst>
            <a:ext uri="{FF2B5EF4-FFF2-40B4-BE49-F238E27FC236}">
              <a16:creationId xmlns:a16="http://schemas.microsoft.com/office/drawing/2014/main" id="{02A48B4D-68F1-4AC4-80A7-6CF767ACCB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5" name="Text Box 3">
          <a:extLst>
            <a:ext uri="{FF2B5EF4-FFF2-40B4-BE49-F238E27FC236}">
              <a16:creationId xmlns:a16="http://schemas.microsoft.com/office/drawing/2014/main" id="{2ED9CEFF-E2B0-47DE-818D-6E8DAAA79B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6" name="Text Box 3">
          <a:extLst>
            <a:ext uri="{FF2B5EF4-FFF2-40B4-BE49-F238E27FC236}">
              <a16:creationId xmlns:a16="http://schemas.microsoft.com/office/drawing/2014/main" id="{51B20C1C-8693-460D-B201-C3AA37AE69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7" name="Text Box 3">
          <a:extLst>
            <a:ext uri="{FF2B5EF4-FFF2-40B4-BE49-F238E27FC236}">
              <a16:creationId xmlns:a16="http://schemas.microsoft.com/office/drawing/2014/main" id="{D9DADA35-D9E5-4896-B072-B316B92CEB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8" name="Text Box 3">
          <a:extLst>
            <a:ext uri="{FF2B5EF4-FFF2-40B4-BE49-F238E27FC236}">
              <a16:creationId xmlns:a16="http://schemas.microsoft.com/office/drawing/2014/main" id="{23AEA81C-1E83-493F-9B31-D6502637B1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89" name="Text Box 3">
          <a:extLst>
            <a:ext uri="{FF2B5EF4-FFF2-40B4-BE49-F238E27FC236}">
              <a16:creationId xmlns:a16="http://schemas.microsoft.com/office/drawing/2014/main" id="{D236C0BC-DDA4-45F4-91B1-DAA410A271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0" name="Text Box 3">
          <a:extLst>
            <a:ext uri="{FF2B5EF4-FFF2-40B4-BE49-F238E27FC236}">
              <a16:creationId xmlns:a16="http://schemas.microsoft.com/office/drawing/2014/main" id="{BEA5D5A0-F8C8-4118-BA00-30F09531F4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1" name="Text Box 3">
          <a:extLst>
            <a:ext uri="{FF2B5EF4-FFF2-40B4-BE49-F238E27FC236}">
              <a16:creationId xmlns:a16="http://schemas.microsoft.com/office/drawing/2014/main" id="{67F2A777-6B19-4485-B4C4-90246FC084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2" name="Text Box 3">
          <a:extLst>
            <a:ext uri="{FF2B5EF4-FFF2-40B4-BE49-F238E27FC236}">
              <a16:creationId xmlns:a16="http://schemas.microsoft.com/office/drawing/2014/main" id="{9AF1403F-D0F1-4F24-90DC-4426B884B3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3" name="Text Box 3">
          <a:extLst>
            <a:ext uri="{FF2B5EF4-FFF2-40B4-BE49-F238E27FC236}">
              <a16:creationId xmlns:a16="http://schemas.microsoft.com/office/drawing/2014/main" id="{9DE87217-F7AA-4BB6-A11F-B67DEDDCC9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4" name="Text Box 3">
          <a:extLst>
            <a:ext uri="{FF2B5EF4-FFF2-40B4-BE49-F238E27FC236}">
              <a16:creationId xmlns:a16="http://schemas.microsoft.com/office/drawing/2014/main" id="{A890E3F8-3A87-4A50-BF5F-3C3367EB4B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5" name="Text Box 3">
          <a:extLst>
            <a:ext uri="{FF2B5EF4-FFF2-40B4-BE49-F238E27FC236}">
              <a16:creationId xmlns:a16="http://schemas.microsoft.com/office/drawing/2014/main" id="{796A8E0A-E89B-4F67-96E1-F4B0223E7C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6" name="Text Box 3">
          <a:extLst>
            <a:ext uri="{FF2B5EF4-FFF2-40B4-BE49-F238E27FC236}">
              <a16:creationId xmlns:a16="http://schemas.microsoft.com/office/drawing/2014/main" id="{D80904EB-5D79-4C47-8A41-2485B07010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7" name="Text Box 3">
          <a:extLst>
            <a:ext uri="{FF2B5EF4-FFF2-40B4-BE49-F238E27FC236}">
              <a16:creationId xmlns:a16="http://schemas.microsoft.com/office/drawing/2014/main" id="{AF7D1481-98DC-4561-8416-9522159853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8" name="Text Box 3">
          <a:extLst>
            <a:ext uri="{FF2B5EF4-FFF2-40B4-BE49-F238E27FC236}">
              <a16:creationId xmlns:a16="http://schemas.microsoft.com/office/drawing/2014/main" id="{909A8DFF-59FE-4475-8AD7-A37B25FD12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099" name="Text Box 3">
          <a:extLst>
            <a:ext uri="{FF2B5EF4-FFF2-40B4-BE49-F238E27FC236}">
              <a16:creationId xmlns:a16="http://schemas.microsoft.com/office/drawing/2014/main" id="{013100D0-767D-48EB-B776-727D92FA27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0" name="Text Box 3">
          <a:extLst>
            <a:ext uri="{FF2B5EF4-FFF2-40B4-BE49-F238E27FC236}">
              <a16:creationId xmlns:a16="http://schemas.microsoft.com/office/drawing/2014/main" id="{F341788E-702B-4951-AC49-3A9BFAF147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1" name="Text Box 3">
          <a:extLst>
            <a:ext uri="{FF2B5EF4-FFF2-40B4-BE49-F238E27FC236}">
              <a16:creationId xmlns:a16="http://schemas.microsoft.com/office/drawing/2014/main" id="{CC88538F-EEFC-4FD5-9688-4BB13E0CA1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2" name="Text Box 3">
          <a:extLst>
            <a:ext uri="{FF2B5EF4-FFF2-40B4-BE49-F238E27FC236}">
              <a16:creationId xmlns:a16="http://schemas.microsoft.com/office/drawing/2014/main" id="{D7D2A87B-3D13-4E80-A363-115E1CF3C8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3" name="Text Box 3">
          <a:extLst>
            <a:ext uri="{FF2B5EF4-FFF2-40B4-BE49-F238E27FC236}">
              <a16:creationId xmlns:a16="http://schemas.microsoft.com/office/drawing/2014/main" id="{3DBE7D29-3108-4AE6-B120-CFF5D7CEC5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4" name="Text Box 3">
          <a:extLst>
            <a:ext uri="{FF2B5EF4-FFF2-40B4-BE49-F238E27FC236}">
              <a16:creationId xmlns:a16="http://schemas.microsoft.com/office/drawing/2014/main" id="{B07D8327-8D1C-489B-AD74-31EC08BAA3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5" name="Text Box 3">
          <a:extLst>
            <a:ext uri="{FF2B5EF4-FFF2-40B4-BE49-F238E27FC236}">
              <a16:creationId xmlns:a16="http://schemas.microsoft.com/office/drawing/2014/main" id="{0ED5A652-AC76-4C5E-AC84-C0EFA5B161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6" name="Text Box 3">
          <a:extLst>
            <a:ext uri="{FF2B5EF4-FFF2-40B4-BE49-F238E27FC236}">
              <a16:creationId xmlns:a16="http://schemas.microsoft.com/office/drawing/2014/main" id="{6099B25E-0F7A-4175-8801-E96F177C97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7" name="Text Box 3">
          <a:extLst>
            <a:ext uri="{FF2B5EF4-FFF2-40B4-BE49-F238E27FC236}">
              <a16:creationId xmlns:a16="http://schemas.microsoft.com/office/drawing/2014/main" id="{ED09C869-936C-4AC3-B512-2AFBF7D6A2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8" name="Text Box 3">
          <a:extLst>
            <a:ext uri="{FF2B5EF4-FFF2-40B4-BE49-F238E27FC236}">
              <a16:creationId xmlns:a16="http://schemas.microsoft.com/office/drawing/2014/main" id="{69933347-22F4-4FF7-A1FE-282E9981F9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09" name="Text Box 3">
          <a:extLst>
            <a:ext uri="{FF2B5EF4-FFF2-40B4-BE49-F238E27FC236}">
              <a16:creationId xmlns:a16="http://schemas.microsoft.com/office/drawing/2014/main" id="{38999DAA-4F7C-4792-853A-0B7EBB60BE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0" name="Text Box 3">
          <a:extLst>
            <a:ext uri="{FF2B5EF4-FFF2-40B4-BE49-F238E27FC236}">
              <a16:creationId xmlns:a16="http://schemas.microsoft.com/office/drawing/2014/main" id="{5A339766-C5B4-46EE-9065-464D9BA1EF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1" name="Text Box 3">
          <a:extLst>
            <a:ext uri="{FF2B5EF4-FFF2-40B4-BE49-F238E27FC236}">
              <a16:creationId xmlns:a16="http://schemas.microsoft.com/office/drawing/2014/main" id="{271334DE-2ACF-46F3-837F-38DCD71597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2" name="Text Box 3">
          <a:extLst>
            <a:ext uri="{FF2B5EF4-FFF2-40B4-BE49-F238E27FC236}">
              <a16:creationId xmlns:a16="http://schemas.microsoft.com/office/drawing/2014/main" id="{5A6AB5EF-CFEA-4518-ADCD-AD9275DD7A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3" name="Text Box 3">
          <a:extLst>
            <a:ext uri="{FF2B5EF4-FFF2-40B4-BE49-F238E27FC236}">
              <a16:creationId xmlns:a16="http://schemas.microsoft.com/office/drawing/2014/main" id="{60EEC1BD-FDA4-42B8-8D12-B698068A62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4" name="Text Box 3">
          <a:extLst>
            <a:ext uri="{FF2B5EF4-FFF2-40B4-BE49-F238E27FC236}">
              <a16:creationId xmlns:a16="http://schemas.microsoft.com/office/drawing/2014/main" id="{7C52F4CA-7A46-498C-B191-B99346E041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5" name="Text Box 3">
          <a:extLst>
            <a:ext uri="{FF2B5EF4-FFF2-40B4-BE49-F238E27FC236}">
              <a16:creationId xmlns:a16="http://schemas.microsoft.com/office/drawing/2014/main" id="{90C44C26-DC7A-486F-873D-0EAB09845D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6" name="Text Box 3">
          <a:extLst>
            <a:ext uri="{FF2B5EF4-FFF2-40B4-BE49-F238E27FC236}">
              <a16:creationId xmlns:a16="http://schemas.microsoft.com/office/drawing/2014/main" id="{3059E9E6-4860-4C1B-A641-48DD06475C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7" name="Text Box 3">
          <a:extLst>
            <a:ext uri="{FF2B5EF4-FFF2-40B4-BE49-F238E27FC236}">
              <a16:creationId xmlns:a16="http://schemas.microsoft.com/office/drawing/2014/main" id="{9875D8D4-A506-45C4-98FE-E7C834B053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8" name="Text Box 3">
          <a:extLst>
            <a:ext uri="{FF2B5EF4-FFF2-40B4-BE49-F238E27FC236}">
              <a16:creationId xmlns:a16="http://schemas.microsoft.com/office/drawing/2014/main" id="{79F6F1A1-E94B-45EE-AC9A-150B73318C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19" name="Text Box 3">
          <a:extLst>
            <a:ext uri="{FF2B5EF4-FFF2-40B4-BE49-F238E27FC236}">
              <a16:creationId xmlns:a16="http://schemas.microsoft.com/office/drawing/2014/main" id="{6C96F819-4C98-4945-940E-3ED1DB2124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0" name="Text Box 3">
          <a:extLst>
            <a:ext uri="{FF2B5EF4-FFF2-40B4-BE49-F238E27FC236}">
              <a16:creationId xmlns:a16="http://schemas.microsoft.com/office/drawing/2014/main" id="{7142E7E3-5EB6-4C0F-B827-C42E2D1DE1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1" name="Text Box 3">
          <a:extLst>
            <a:ext uri="{FF2B5EF4-FFF2-40B4-BE49-F238E27FC236}">
              <a16:creationId xmlns:a16="http://schemas.microsoft.com/office/drawing/2014/main" id="{79E90B41-7CA0-4D19-9353-91081C9780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2" name="Text Box 3">
          <a:extLst>
            <a:ext uri="{FF2B5EF4-FFF2-40B4-BE49-F238E27FC236}">
              <a16:creationId xmlns:a16="http://schemas.microsoft.com/office/drawing/2014/main" id="{ADC535AD-29D8-4AD7-BCAA-A5565C8CF1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3" name="Text Box 3">
          <a:extLst>
            <a:ext uri="{FF2B5EF4-FFF2-40B4-BE49-F238E27FC236}">
              <a16:creationId xmlns:a16="http://schemas.microsoft.com/office/drawing/2014/main" id="{817966E6-27CC-47A7-A404-CB151990CC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4" name="Text Box 3">
          <a:extLst>
            <a:ext uri="{FF2B5EF4-FFF2-40B4-BE49-F238E27FC236}">
              <a16:creationId xmlns:a16="http://schemas.microsoft.com/office/drawing/2014/main" id="{63D2E25D-2C48-4614-A91E-0CB93255E5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5" name="Text Box 3">
          <a:extLst>
            <a:ext uri="{FF2B5EF4-FFF2-40B4-BE49-F238E27FC236}">
              <a16:creationId xmlns:a16="http://schemas.microsoft.com/office/drawing/2014/main" id="{72EBECD4-DB39-4B96-BA58-89C8DF7CEA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6" name="Text Box 3">
          <a:extLst>
            <a:ext uri="{FF2B5EF4-FFF2-40B4-BE49-F238E27FC236}">
              <a16:creationId xmlns:a16="http://schemas.microsoft.com/office/drawing/2014/main" id="{1CA02DB4-E647-4B71-AEF5-281ABB3073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7" name="Text Box 3">
          <a:extLst>
            <a:ext uri="{FF2B5EF4-FFF2-40B4-BE49-F238E27FC236}">
              <a16:creationId xmlns:a16="http://schemas.microsoft.com/office/drawing/2014/main" id="{41ADCB3E-3F33-4939-AC56-BF7B36ACB2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8" name="Text Box 3">
          <a:extLst>
            <a:ext uri="{FF2B5EF4-FFF2-40B4-BE49-F238E27FC236}">
              <a16:creationId xmlns:a16="http://schemas.microsoft.com/office/drawing/2014/main" id="{906741D6-5A78-41E6-874A-7AC2759C6F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29" name="Text Box 3">
          <a:extLst>
            <a:ext uri="{FF2B5EF4-FFF2-40B4-BE49-F238E27FC236}">
              <a16:creationId xmlns:a16="http://schemas.microsoft.com/office/drawing/2014/main" id="{B43E5BF5-F328-424B-B45D-FBD790CC01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0" name="Text Box 3">
          <a:extLst>
            <a:ext uri="{FF2B5EF4-FFF2-40B4-BE49-F238E27FC236}">
              <a16:creationId xmlns:a16="http://schemas.microsoft.com/office/drawing/2014/main" id="{355DB48F-F977-4911-BE6E-DC169CFAF7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1" name="Text Box 3">
          <a:extLst>
            <a:ext uri="{FF2B5EF4-FFF2-40B4-BE49-F238E27FC236}">
              <a16:creationId xmlns:a16="http://schemas.microsoft.com/office/drawing/2014/main" id="{E88D3EA1-B8FF-42E3-A872-58D5D0F5B1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2" name="Text Box 3">
          <a:extLst>
            <a:ext uri="{FF2B5EF4-FFF2-40B4-BE49-F238E27FC236}">
              <a16:creationId xmlns:a16="http://schemas.microsoft.com/office/drawing/2014/main" id="{495CEB84-E288-4D71-87AC-177F61834C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3" name="Text Box 3">
          <a:extLst>
            <a:ext uri="{FF2B5EF4-FFF2-40B4-BE49-F238E27FC236}">
              <a16:creationId xmlns:a16="http://schemas.microsoft.com/office/drawing/2014/main" id="{63E696EB-E788-430B-8994-ADFA442C13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4" name="Text Box 3">
          <a:extLst>
            <a:ext uri="{FF2B5EF4-FFF2-40B4-BE49-F238E27FC236}">
              <a16:creationId xmlns:a16="http://schemas.microsoft.com/office/drawing/2014/main" id="{D644C8F7-0792-4C1C-8E9D-3674234A5A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5" name="Text Box 3">
          <a:extLst>
            <a:ext uri="{FF2B5EF4-FFF2-40B4-BE49-F238E27FC236}">
              <a16:creationId xmlns:a16="http://schemas.microsoft.com/office/drawing/2014/main" id="{CCCE6565-EBCD-4573-87B5-11BF6CFA7C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6" name="Text Box 3">
          <a:extLst>
            <a:ext uri="{FF2B5EF4-FFF2-40B4-BE49-F238E27FC236}">
              <a16:creationId xmlns:a16="http://schemas.microsoft.com/office/drawing/2014/main" id="{CB88799A-5AD6-4036-BA2F-9DFA5E1AD3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7" name="Text Box 3">
          <a:extLst>
            <a:ext uri="{FF2B5EF4-FFF2-40B4-BE49-F238E27FC236}">
              <a16:creationId xmlns:a16="http://schemas.microsoft.com/office/drawing/2014/main" id="{CBF39B78-BF0D-4DFD-867C-F8B0EB974F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8" name="Text Box 3">
          <a:extLst>
            <a:ext uri="{FF2B5EF4-FFF2-40B4-BE49-F238E27FC236}">
              <a16:creationId xmlns:a16="http://schemas.microsoft.com/office/drawing/2014/main" id="{AA8D1028-8873-4C29-9851-CFCB47A174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39" name="Text Box 3">
          <a:extLst>
            <a:ext uri="{FF2B5EF4-FFF2-40B4-BE49-F238E27FC236}">
              <a16:creationId xmlns:a16="http://schemas.microsoft.com/office/drawing/2014/main" id="{1316A62A-E336-46F7-AC8F-838AC304C3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0" name="Text Box 3">
          <a:extLst>
            <a:ext uri="{FF2B5EF4-FFF2-40B4-BE49-F238E27FC236}">
              <a16:creationId xmlns:a16="http://schemas.microsoft.com/office/drawing/2014/main" id="{78CC0DEB-DE20-402E-98D3-FEC651E58C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1" name="Text Box 3">
          <a:extLst>
            <a:ext uri="{FF2B5EF4-FFF2-40B4-BE49-F238E27FC236}">
              <a16:creationId xmlns:a16="http://schemas.microsoft.com/office/drawing/2014/main" id="{BEB3971C-9B49-4C74-AAE0-3A77692CFC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2" name="Text Box 3">
          <a:extLst>
            <a:ext uri="{FF2B5EF4-FFF2-40B4-BE49-F238E27FC236}">
              <a16:creationId xmlns:a16="http://schemas.microsoft.com/office/drawing/2014/main" id="{55BA6FC8-2459-45E6-B4D9-7041B2BA3E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3" name="Text Box 3">
          <a:extLst>
            <a:ext uri="{FF2B5EF4-FFF2-40B4-BE49-F238E27FC236}">
              <a16:creationId xmlns:a16="http://schemas.microsoft.com/office/drawing/2014/main" id="{DC164CCF-6CEB-45E4-AF5F-25354CB572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4" name="Text Box 3">
          <a:extLst>
            <a:ext uri="{FF2B5EF4-FFF2-40B4-BE49-F238E27FC236}">
              <a16:creationId xmlns:a16="http://schemas.microsoft.com/office/drawing/2014/main" id="{7DEC7CB4-1C4E-4434-8B5B-DDBB07A32C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5" name="Text Box 3">
          <a:extLst>
            <a:ext uri="{FF2B5EF4-FFF2-40B4-BE49-F238E27FC236}">
              <a16:creationId xmlns:a16="http://schemas.microsoft.com/office/drawing/2014/main" id="{7B54EDC3-F9F0-4B07-92D3-95C18490D1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6" name="Text Box 3">
          <a:extLst>
            <a:ext uri="{FF2B5EF4-FFF2-40B4-BE49-F238E27FC236}">
              <a16:creationId xmlns:a16="http://schemas.microsoft.com/office/drawing/2014/main" id="{696E6385-500E-4163-B976-0D372AF001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7" name="Text Box 3">
          <a:extLst>
            <a:ext uri="{FF2B5EF4-FFF2-40B4-BE49-F238E27FC236}">
              <a16:creationId xmlns:a16="http://schemas.microsoft.com/office/drawing/2014/main" id="{30DBEB4E-AB28-4C50-868E-CA12458F3D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8" name="Text Box 3">
          <a:extLst>
            <a:ext uri="{FF2B5EF4-FFF2-40B4-BE49-F238E27FC236}">
              <a16:creationId xmlns:a16="http://schemas.microsoft.com/office/drawing/2014/main" id="{5E8A09C0-467E-4798-9D70-65DCBA5C2F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49" name="Text Box 3">
          <a:extLst>
            <a:ext uri="{FF2B5EF4-FFF2-40B4-BE49-F238E27FC236}">
              <a16:creationId xmlns:a16="http://schemas.microsoft.com/office/drawing/2014/main" id="{649E1921-3A88-4C64-955E-6113F6669B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0" name="Text Box 3">
          <a:extLst>
            <a:ext uri="{FF2B5EF4-FFF2-40B4-BE49-F238E27FC236}">
              <a16:creationId xmlns:a16="http://schemas.microsoft.com/office/drawing/2014/main" id="{1072959D-262A-472B-B987-70B3B59E4C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1" name="Text Box 3">
          <a:extLst>
            <a:ext uri="{FF2B5EF4-FFF2-40B4-BE49-F238E27FC236}">
              <a16:creationId xmlns:a16="http://schemas.microsoft.com/office/drawing/2014/main" id="{29741564-4D47-4DD2-9224-6B2CC4DEC2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2" name="Text Box 3">
          <a:extLst>
            <a:ext uri="{FF2B5EF4-FFF2-40B4-BE49-F238E27FC236}">
              <a16:creationId xmlns:a16="http://schemas.microsoft.com/office/drawing/2014/main" id="{E16D18B0-1A22-4A5B-80E9-641E4CE707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3" name="Text Box 3">
          <a:extLst>
            <a:ext uri="{FF2B5EF4-FFF2-40B4-BE49-F238E27FC236}">
              <a16:creationId xmlns:a16="http://schemas.microsoft.com/office/drawing/2014/main" id="{3BEDF6DB-F329-4DA8-BB58-83C0774694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4" name="Text Box 3">
          <a:extLst>
            <a:ext uri="{FF2B5EF4-FFF2-40B4-BE49-F238E27FC236}">
              <a16:creationId xmlns:a16="http://schemas.microsoft.com/office/drawing/2014/main" id="{2EB2BFD7-7241-481E-B449-6678337C89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5" name="Text Box 3">
          <a:extLst>
            <a:ext uri="{FF2B5EF4-FFF2-40B4-BE49-F238E27FC236}">
              <a16:creationId xmlns:a16="http://schemas.microsoft.com/office/drawing/2014/main" id="{8C64123B-8E4A-43E6-9823-EF8B15DA7C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6" name="Text Box 3">
          <a:extLst>
            <a:ext uri="{FF2B5EF4-FFF2-40B4-BE49-F238E27FC236}">
              <a16:creationId xmlns:a16="http://schemas.microsoft.com/office/drawing/2014/main" id="{9E6C3B64-7850-4BA1-9AE2-6D6F049018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7" name="Text Box 3">
          <a:extLst>
            <a:ext uri="{FF2B5EF4-FFF2-40B4-BE49-F238E27FC236}">
              <a16:creationId xmlns:a16="http://schemas.microsoft.com/office/drawing/2014/main" id="{31F19141-0B1E-4745-B81A-7C3BFED176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8" name="Text Box 3">
          <a:extLst>
            <a:ext uri="{FF2B5EF4-FFF2-40B4-BE49-F238E27FC236}">
              <a16:creationId xmlns:a16="http://schemas.microsoft.com/office/drawing/2014/main" id="{C20D4253-5B64-4661-A357-3835F17570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59" name="Text Box 3">
          <a:extLst>
            <a:ext uri="{FF2B5EF4-FFF2-40B4-BE49-F238E27FC236}">
              <a16:creationId xmlns:a16="http://schemas.microsoft.com/office/drawing/2014/main" id="{30772F2F-693B-4BC8-B009-564ECF1457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0" name="Text Box 3">
          <a:extLst>
            <a:ext uri="{FF2B5EF4-FFF2-40B4-BE49-F238E27FC236}">
              <a16:creationId xmlns:a16="http://schemas.microsoft.com/office/drawing/2014/main" id="{F8FEB214-2D54-40DD-A4CE-81DB2F06FE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1" name="Text Box 3">
          <a:extLst>
            <a:ext uri="{FF2B5EF4-FFF2-40B4-BE49-F238E27FC236}">
              <a16:creationId xmlns:a16="http://schemas.microsoft.com/office/drawing/2014/main" id="{5AE22428-765F-410F-AD6A-12B63AA19D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2" name="Text Box 3">
          <a:extLst>
            <a:ext uri="{FF2B5EF4-FFF2-40B4-BE49-F238E27FC236}">
              <a16:creationId xmlns:a16="http://schemas.microsoft.com/office/drawing/2014/main" id="{EA44F6A1-BEC6-4963-A7E9-D4981C5DA4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3" name="Text Box 3">
          <a:extLst>
            <a:ext uri="{FF2B5EF4-FFF2-40B4-BE49-F238E27FC236}">
              <a16:creationId xmlns:a16="http://schemas.microsoft.com/office/drawing/2014/main" id="{9B3AF3A1-3E9D-4AF8-B4E3-B86F04002A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4" name="Text Box 3">
          <a:extLst>
            <a:ext uri="{FF2B5EF4-FFF2-40B4-BE49-F238E27FC236}">
              <a16:creationId xmlns:a16="http://schemas.microsoft.com/office/drawing/2014/main" id="{02618D7F-215E-4CC2-A446-FD75E49903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5" name="Text Box 3">
          <a:extLst>
            <a:ext uri="{FF2B5EF4-FFF2-40B4-BE49-F238E27FC236}">
              <a16:creationId xmlns:a16="http://schemas.microsoft.com/office/drawing/2014/main" id="{7F991188-F5A9-4954-9D2A-F67CDC6476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6" name="Text Box 3">
          <a:extLst>
            <a:ext uri="{FF2B5EF4-FFF2-40B4-BE49-F238E27FC236}">
              <a16:creationId xmlns:a16="http://schemas.microsoft.com/office/drawing/2014/main" id="{77D240DA-2AB6-490C-8109-1FF1B37DAC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7" name="Text Box 3">
          <a:extLst>
            <a:ext uri="{FF2B5EF4-FFF2-40B4-BE49-F238E27FC236}">
              <a16:creationId xmlns:a16="http://schemas.microsoft.com/office/drawing/2014/main" id="{0D0CD530-3055-42B4-8C03-6660432119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8" name="Text Box 3">
          <a:extLst>
            <a:ext uri="{FF2B5EF4-FFF2-40B4-BE49-F238E27FC236}">
              <a16:creationId xmlns:a16="http://schemas.microsoft.com/office/drawing/2014/main" id="{FAFC2F71-0805-4D4F-8E37-6348F236C3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69" name="Text Box 3">
          <a:extLst>
            <a:ext uri="{FF2B5EF4-FFF2-40B4-BE49-F238E27FC236}">
              <a16:creationId xmlns:a16="http://schemas.microsoft.com/office/drawing/2014/main" id="{04F403CA-C40A-4239-A8FF-89EF932E5C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0" name="Text Box 3">
          <a:extLst>
            <a:ext uri="{FF2B5EF4-FFF2-40B4-BE49-F238E27FC236}">
              <a16:creationId xmlns:a16="http://schemas.microsoft.com/office/drawing/2014/main" id="{3755B483-6842-47FB-B2DB-68E83415F8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1" name="Text Box 3">
          <a:extLst>
            <a:ext uri="{FF2B5EF4-FFF2-40B4-BE49-F238E27FC236}">
              <a16:creationId xmlns:a16="http://schemas.microsoft.com/office/drawing/2014/main" id="{63D9CFDF-B7D5-4363-BC0B-918786A4BC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2" name="Text Box 3">
          <a:extLst>
            <a:ext uri="{FF2B5EF4-FFF2-40B4-BE49-F238E27FC236}">
              <a16:creationId xmlns:a16="http://schemas.microsoft.com/office/drawing/2014/main" id="{2BC53351-BEB2-4CF3-8083-64DA8959C1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3" name="Text Box 3">
          <a:extLst>
            <a:ext uri="{FF2B5EF4-FFF2-40B4-BE49-F238E27FC236}">
              <a16:creationId xmlns:a16="http://schemas.microsoft.com/office/drawing/2014/main" id="{BAD93792-AABC-475A-B213-0851B3A0A5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4" name="Text Box 3">
          <a:extLst>
            <a:ext uri="{FF2B5EF4-FFF2-40B4-BE49-F238E27FC236}">
              <a16:creationId xmlns:a16="http://schemas.microsoft.com/office/drawing/2014/main" id="{0DE8C37F-5F4E-4F43-BC9F-8F1704E532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5" name="Text Box 3">
          <a:extLst>
            <a:ext uri="{FF2B5EF4-FFF2-40B4-BE49-F238E27FC236}">
              <a16:creationId xmlns:a16="http://schemas.microsoft.com/office/drawing/2014/main" id="{6FE006D4-2E8D-4615-AA5C-96F6083E94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6" name="Text Box 3">
          <a:extLst>
            <a:ext uri="{FF2B5EF4-FFF2-40B4-BE49-F238E27FC236}">
              <a16:creationId xmlns:a16="http://schemas.microsoft.com/office/drawing/2014/main" id="{C0F02D16-C749-44E3-9B9E-2F7B4D34F5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7" name="Text Box 3">
          <a:extLst>
            <a:ext uri="{FF2B5EF4-FFF2-40B4-BE49-F238E27FC236}">
              <a16:creationId xmlns:a16="http://schemas.microsoft.com/office/drawing/2014/main" id="{02EC97C9-152C-4BFA-A590-07C7D62A8F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8" name="Text Box 3">
          <a:extLst>
            <a:ext uri="{FF2B5EF4-FFF2-40B4-BE49-F238E27FC236}">
              <a16:creationId xmlns:a16="http://schemas.microsoft.com/office/drawing/2014/main" id="{479221B0-0A37-4BCB-8C0B-1A5064D093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79" name="Text Box 3">
          <a:extLst>
            <a:ext uri="{FF2B5EF4-FFF2-40B4-BE49-F238E27FC236}">
              <a16:creationId xmlns:a16="http://schemas.microsoft.com/office/drawing/2014/main" id="{5FEF2122-862B-45C7-B0C4-8B032A6F64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0" name="Text Box 3">
          <a:extLst>
            <a:ext uri="{FF2B5EF4-FFF2-40B4-BE49-F238E27FC236}">
              <a16:creationId xmlns:a16="http://schemas.microsoft.com/office/drawing/2014/main" id="{66E491C7-8B57-4F78-8CCE-8B252392AD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1" name="Text Box 3">
          <a:extLst>
            <a:ext uri="{FF2B5EF4-FFF2-40B4-BE49-F238E27FC236}">
              <a16:creationId xmlns:a16="http://schemas.microsoft.com/office/drawing/2014/main" id="{59204308-CB49-4216-BF96-C3E414DD9E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2" name="Text Box 3">
          <a:extLst>
            <a:ext uri="{FF2B5EF4-FFF2-40B4-BE49-F238E27FC236}">
              <a16:creationId xmlns:a16="http://schemas.microsoft.com/office/drawing/2014/main" id="{2D17AD44-79C9-46E2-86D4-0865D029EA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3" name="Text Box 3">
          <a:extLst>
            <a:ext uri="{FF2B5EF4-FFF2-40B4-BE49-F238E27FC236}">
              <a16:creationId xmlns:a16="http://schemas.microsoft.com/office/drawing/2014/main" id="{D6E2996F-E078-4BCB-9F49-D9A83BAA20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4" name="Text Box 3">
          <a:extLst>
            <a:ext uri="{FF2B5EF4-FFF2-40B4-BE49-F238E27FC236}">
              <a16:creationId xmlns:a16="http://schemas.microsoft.com/office/drawing/2014/main" id="{C38D409E-5F6E-4F63-8325-83CE443CB9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5" name="Text Box 3">
          <a:extLst>
            <a:ext uri="{FF2B5EF4-FFF2-40B4-BE49-F238E27FC236}">
              <a16:creationId xmlns:a16="http://schemas.microsoft.com/office/drawing/2014/main" id="{5BC57A48-17AC-4BBD-B190-67961C6144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6" name="Text Box 3">
          <a:extLst>
            <a:ext uri="{FF2B5EF4-FFF2-40B4-BE49-F238E27FC236}">
              <a16:creationId xmlns:a16="http://schemas.microsoft.com/office/drawing/2014/main" id="{D8794A6A-99E0-4F0B-9614-4E42B3B963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7" name="Text Box 3">
          <a:extLst>
            <a:ext uri="{FF2B5EF4-FFF2-40B4-BE49-F238E27FC236}">
              <a16:creationId xmlns:a16="http://schemas.microsoft.com/office/drawing/2014/main" id="{168C83B2-4860-456B-8FA2-2461E23AC4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8" name="Text Box 3">
          <a:extLst>
            <a:ext uri="{FF2B5EF4-FFF2-40B4-BE49-F238E27FC236}">
              <a16:creationId xmlns:a16="http://schemas.microsoft.com/office/drawing/2014/main" id="{06B413C7-1438-4A7D-8E65-905DA65A32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89" name="Text Box 3">
          <a:extLst>
            <a:ext uri="{FF2B5EF4-FFF2-40B4-BE49-F238E27FC236}">
              <a16:creationId xmlns:a16="http://schemas.microsoft.com/office/drawing/2014/main" id="{8CB970A2-CE4A-49FE-903E-FD3BB09422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0" name="Text Box 3">
          <a:extLst>
            <a:ext uri="{FF2B5EF4-FFF2-40B4-BE49-F238E27FC236}">
              <a16:creationId xmlns:a16="http://schemas.microsoft.com/office/drawing/2014/main" id="{EF05B94D-F7F3-41D7-A6A3-176DAF3383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1" name="Text Box 3">
          <a:extLst>
            <a:ext uri="{FF2B5EF4-FFF2-40B4-BE49-F238E27FC236}">
              <a16:creationId xmlns:a16="http://schemas.microsoft.com/office/drawing/2014/main" id="{2CBCB93C-AFB0-4309-A2FE-6368C9419D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2" name="Text Box 3">
          <a:extLst>
            <a:ext uri="{FF2B5EF4-FFF2-40B4-BE49-F238E27FC236}">
              <a16:creationId xmlns:a16="http://schemas.microsoft.com/office/drawing/2014/main" id="{B84CDBE1-D4C1-49C7-8ED8-D245CB4222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3" name="Text Box 3">
          <a:extLst>
            <a:ext uri="{FF2B5EF4-FFF2-40B4-BE49-F238E27FC236}">
              <a16:creationId xmlns:a16="http://schemas.microsoft.com/office/drawing/2014/main" id="{971D68CC-0925-4682-95B0-957ECB80A4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4" name="Text Box 3">
          <a:extLst>
            <a:ext uri="{FF2B5EF4-FFF2-40B4-BE49-F238E27FC236}">
              <a16:creationId xmlns:a16="http://schemas.microsoft.com/office/drawing/2014/main" id="{C670FC0A-8911-40CE-9AF4-72DF35C91F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5" name="Text Box 3">
          <a:extLst>
            <a:ext uri="{FF2B5EF4-FFF2-40B4-BE49-F238E27FC236}">
              <a16:creationId xmlns:a16="http://schemas.microsoft.com/office/drawing/2014/main" id="{91A8B127-80D9-4C5F-802C-495D6F369F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6" name="Text Box 3">
          <a:extLst>
            <a:ext uri="{FF2B5EF4-FFF2-40B4-BE49-F238E27FC236}">
              <a16:creationId xmlns:a16="http://schemas.microsoft.com/office/drawing/2014/main" id="{52FACA28-1CDD-47D4-B24D-A897C65323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7" name="Text Box 3">
          <a:extLst>
            <a:ext uri="{FF2B5EF4-FFF2-40B4-BE49-F238E27FC236}">
              <a16:creationId xmlns:a16="http://schemas.microsoft.com/office/drawing/2014/main" id="{E0DE0957-B707-4054-A123-FE998B38F3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8" name="Text Box 3">
          <a:extLst>
            <a:ext uri="{FF2B5EF4-FFF2-40B4-BE49-F238E27FC236}">
              <a16:creationId xmlns:a16="http://schemas.microsoft.com/office/drawing/2014/main" id="{58C2154D-0036-42A6-9F25-60823DF284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199" name="Text Box 3">
          <a:extLst>
            <a:ext uri="{FF2B5EF4-FFF2-40B4-BE49-F238E27FC236}">
              <a16:creationId xmlns:a16="http://schemas.microsoft.com/office/drawing/2014/main" id="{74962A17-7515-42EB-BC27-92CEAE3BEE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0" name="Text Box 3">
          <a:extLst>
            <a:ext uri="{FF2B5EF4-FFF2-40B4-BE49-F238E27FC236}">
              <a16:creationId xmlns:a16="http://schemas.microsoft.com/office/drawing/2014/main" id="{E6A59E1F-0DDB-4A96-B2CD-096C4A4480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1" name="Text Box 3">
          <a:extLst>
            <a:ext uri="{FF2B5EF4-FFF2-40B4-BE49-F238E27FC236}">
              <a16:creationId xmlns:a16="http://schemas.microsoft.com/office/drawing/2014/main" id="{1E9AE3CE-9BAA-4645-86BF-B6D42246E8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2" name="Text Box 3">
          <a:extLst>
            <a:ext uri="{FF2B5EF4-FFF2-40B4-BE49-F238E27FC236}">
              <a16:creationId xmlns:a16="http://schemas.microsoft.com/office/drawing/2014/main" id="{8677904C-88DF-4664-B3AD-AC457107C7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3" name="Text Box 3">
          <a:extLst>
            <a:ext uri="{FF2B5EF4-FFF2-40B4-BE49-F238E27FC236}">
              <a16:creationId xmlns:a16="http://schemas.microsoft.com/office/drawing/2014/main" id="{3B9E3B13-61C7-46A3-917D-B429002B3D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4" name="Text Box 3">
          <a:extLst>
            <a:ext uri="{FF2B5EF4-FFF2-40B4-BE49-F238E27FC236}">
              <a16:creationId xmlns:a16="http://schemas.microsoft.com/office/drawing/2014/main" id="{65399178-38A3-438C-A8FD-5112679BF2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5" name="Text Box 3">
          <a:extLst>
            <a:ext uri="{FF2B5EF4-FFF2-40B4-BE49-F238E27FC236}">
              <a16:creationId xmlns:a16="http://schemas.microsoft.com/office/drawing/2014/main" id="{9ADC2C30-3D08-49E5-9647-222EFD80CF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6" name="Text Box 3">
          <a:extLst>
            <a:ext uri="{FF2B5EF4-FFF2-40B4-BE49-F238E27FC236}">
              <a16:creationId xmlns:a16="http://schemas.microsoft.com/office/drawing/2014/main" id="{B975188B-917E-4F5E-A3CB-F3D414787F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7" name="Text Box 3">
          <a:extLst>
            <a:ext uri="{FF2B5EF4-FFF2-40B4-BE49-F238E27FC236}">
              <a16:creationId xmlns:a16="http://schemas.microsoft.com/office/drawing/2014/main" id="{BAD5C372-4943-4A36-B6A5-9FC194DDFE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8" name="Text Box 3">
          <a:extLst>
            <a:ext uri="{FF2B5EF4-FFF2-40B4-BE49-F238E27FC236}">
              <a16:creationId xmlns:a16="http://schemas.microsoft.com/office/drawing/2014/main" id="{7ED7B6E7-A0A9-4C82-8178-1CDD722F7F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09" name="Text Box 3">
          <a:extLst>
            <a:ext uri="{FF2B5EF4-FFF2-40B4-BE49-F238E27FC236}">
              <a16:creationId xmlns:a16="http://schemas.microsoft.com/office/drawing/2014/main" id="{2D23BDD0-B49C-4D45-B6A5-23F6AB50EF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0" name="Text Box 3">
          <a:extLst>
            <a:ext uri="{FF2B5EF4-FFF2-40B4-BE49-F238E27FC236}">
              <a16:creationId xmlns:a16="http://schemas.microsoft.com/office/drawing/2014/main" id="{FBABD836-68E5-4FAB-9BE1-2E7903290C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1" name="Text Box 3">
          <a:extLst>
            <a:ext uri="{FF2B5EF4-FFF2-40B4-BE49-F238E27FC236}">
              <a16:creationId xmlns:a16="http://schemas.microsoft.com/office/drawing/2014/main" id="{1DF0E71A-8B79-4A17-9B58-3C1618620D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2" name="Text Box 3">
          <a:extLst>
            <a:ext uri="{FF2B5EF4-FFF2-40B4-BE49-F238E27FC236}">
              <a16:creationId xmlns:a16="http://schemas.microsoft.com/office/drawing/2014/main" id="{2E60AD71-7B65-4137-BAAE-F573CF48F0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3" name="Text Box 3">
          <a:extLst>
            <a:ext uri="{FF2B5EF4-FFF2-40B4-BE49-F238E27FC236}">
              <a16:creationId xmlns:a16="http://schemas.microsoft.com/office/drawing/2014/main" id="{C3114681-B8AD-49AF-B981-FB2D3E7E68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4" name="Text Box 3">
          <a:extLst>
            <a:ext uri="{FF2B5EF4-FFF2-40B4-BE49-F238E27FC236}">
              <a16:creationId xmlns:a16="http://schemas.microsoft.com/office/drawing/2014/main" id="{FAABB163-6671-42B3-92D0-0D1EE2968D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5" name="Text Box 3">
          <a:extLst>
            <a:ext uri="{FF2B5EF4-FFF2-40B4-BE49-F238E27FC236}">
              <a16:creationId xmlns:a16="http://schemas.microsoft.com/office/drawing/2014/main" id="{16EC5ED0-89FC-4FA8-8ED7-D8F40D5138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6" name="Text Box 3">
          <a:extLst>
            <a:ext uri="{FF2B5EF4-FFF2-40B4-BE49-F238E27FC236}">
              <a16:creationId xmlns:a16="http://schemas.microsoft.com/office/drawing/2014/main" id="{CCD2A9AB-B1E4-4CB8-B1DD-97429A5758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7" name="Text Box 3">
          <a:extLst>
            <a:ext uri="{FF2B5EF4-FFF2-40B4-BE49-F238E27FC236}">
              <a16:creationId xmlns:a16="http://schemas.microsoft.com/office/drawing/2014/main" id="{17460A6E-D58C-44E8-9D25-7E60639698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8" name="Text Box 3">
          <a:extLst>
            <a:ext uri="{FF2B5EF4-FFF2-40B4-BE49-F238E27FC236}">
              <a16:creationId xmlns:a16="http://schemas.microsoft.com/office/drawing/2014/main" id="{B844441D-14B6-4C51-B192-02630F383A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19" name="Text Box 3">
          <a:extLst>
            <a:ext uri="{FF2B5EF4-FFF2-40B4-BE49-F238E27FC236}">
              <a16:creationId xmlns:a16="http://schemas.microsoft.com/office/drawing/2014/main" id="{41702C92-02B4-480C-B706-0E4158629F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0" name="Text Box 3">
          <a:extLst>
            <a:ext uri="{FF2B5EF4-FFF2-40B4-BE49-F238E27FC236}">
              <a16:creationId xmlns:a16="http://schemas.microsoft.com/office/drawing/2014/main" id="{CE8B9178-3C9D-40DA-A423-FE5F926CB1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1" name="Text Box 3">
          <a:extLst>
            <a:ext uri="{FF2B5EF4-FFF2-40B4-BE49-F238E27FC236}">
              <a16:creationId xmlns:a16="http://schemas.microsoft.com/office/drawing/2014/main" id="{A26C1DCA-76F3-41D5-BB35-7BB3B90D24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2" name="Text Box 3">
          <a:extLst>
            <a:ext uri="{FF2B5EF4-FFF2-40B4-BE49-F238E27FC236}">
              <a16:creationId xmlns:a16="http://schemas.microsoft.com/office/drawing/2014/main" id="{20BEE2AF-479A-4E55-BDAF-72975FCAA7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3" name="Text Box 3">
          <a:extLst>
            <a:ext uri="{FF2B5EF4-FFF2-40B4-BE49-F238E27FC236}">
              <a16:creationId xmlns:a16="http://schemas.microsoft.com/office/drawing/2014/main" id="{778574E2-2FFC-40C1-9064-D8E1803CEC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4" name="Text Box 3">
          <a:extLst>
            <a:ext uri="{FF2B5EF4-FFF2-40B4-BE49-F238E27FC236}">
              <a16:creationId xmlns:a16="http://schemas.microsoft.com/office/drawing/2014/main" id="{BAB2A95B-E03D-44A9-9769-8CB91C14D9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5" name="Text Box 3">
          <a:extLst>
            <a:ext uri="{FF2B5EF4-FFF2-40B4-BE49-F238E27FC236}">
              <a16:creationId xmlns:a16="http://schemas.microsoft.com/office/drawing/2014/main" id="{05DA523D-6F5A-4B20-9809-C0726944C4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6" name="Text Box 3">
          <a:extLst>
            <a:ext uri="{FF2B5EF4-FFF2-40B4-BE49-F238E27FC236}">
              <a16:creationId xmlns:a16="http://schemas.microsoft.com/office/drawing/2014/main" id="{93413479-8C59-47A4-AB2C-939F8084AB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7" name="Text Box 3">
          <a:extLst>
            <a:ext uri="{FF2B5EF4-FFF2-40B4-BE49-F238E27FC236}">
              <a16:creationId xmlns:a16="http://schemas.microsoft.com/office/drawing/2014/main" id="{0D03D82E-32B5-4D3F-B110-AC35D849B6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8" name="Text Box 3">
          <a:extLst>
            <a:ext uri="{FF2B5EF4-FFF2-40B4-BE49-F238E27FC236}">
              <a16:creationId xmlns:a16="http://schemas.microsoft.com/office/drawing/2014/main" id="{D5EC2FA8-8B26-48C0-8C01-870E3E3C7D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29" name="Text Box 3">
          <a:extLst>
            <a:ext uri="{FF2B5EF4-FFF2-40B4-BE49-F238E27FC236}">
              <a16:creationId xmlns:a16="http://schemas.microsoft.com/office/drawing/2014/main" id="{801F1E9F-6C12-4B51-AEC5-EA1A7D14E5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0" name="Text Box 3">
          <a:extLst>
            <a:ext uri="{FF2B5EF4-FFF2-40B4-BE49-F238E27FC236}">
              <a16:creationId xmlns:a16="http://schemas.microsoft.com/office/drawing/2014/main" id="{81427901-C3EA-403A-B018-27AAC90B7B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1" name="Text Box 3">
          <a:extLst>
            <a:ext uri="{FF2B5EF4-FFF2-40B4-BE49-F238E27FC236}">
              <a16:creationId xmlns:a16="http://schemas.microsoft.com/office/drawing/2014/main" id="{7EFC4613-813A-4782-AB31-5473F3CCE5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2" name="Text Box 3">
          <a:extLst>
            <a:ext uri="{FF2B5EF4-FFF2-40B4-BE49-F238E27FC236}">
              <a16:creationId xmlns:a16="http://schemas.microsoft.com/office/drawing/2014/main" id="{038A3F25-2B51-4705-B13F-427A0D75D1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3" name="Text Box 3">
          <a:extLst>
            <a:ext uri="{FF2B5EF4-FFF2-40B4-BE49-F238E27FC236}">
              <a16:creationId xmlns:a16="http://schemas.microsoft.com/office/drawing/2014/main" id="{CCF7F7CB-0A80-4704-8661-CAB3B27F98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4" name="Text Box 3">
          <a:extLst>
            <a:ext uri="{FF2B5EF4-FFF2-40B4-BE49-F238E27FC236}">
              <a16:creationId xmlns:a16="http://schemas.microsoft.com/office/drawing/2014/main" id="{E23068F0-3214-4FF3-921E-493E95C228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5" name="Text Box 3">
          <a:extLst>
            <a:ext uri="{FF2B5EF4-FFF2-40B4-BE49-F238E27FC236}">
              <a16:creationId xmlns:a16="http://schemas.microsoft.com/office/drawing/2014/main" id="{54527EBE-AAF7-4754-B1F3-D4638D5248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6" name="Text Box 3">
          <a:extLst>
            <a:ext uri="{FF2B5EF4-FFF2-40B4-BE49-F238E27FC236}">
              <a16:creationId xmlns:a16="http://schemas.microsoft.com/office/drawing/2014/main" id="{B1AAA3B2-40AF-4AC7-ABA5-9E9F8C8FD6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7" name="Text Box 3">
          <a:extLst>
            <a:ext uri="{FF2B5EF4-FFF2-40B4-BE49-F238E27FC236}">
              <a16:creationId xmlns:a16="http://schemas.microsoft.com/office/drawing/2014/main" id="{91FFB37C-B9CC-4A7E-B9BB-9D1349D5D7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8" name="Text Box 3">
          <a:extLst>
            <a:ext uri="{FF2B5EF4-FFF2-40B4-BE49-F238E27FC236}">
              <a16:creationId xmlns:a16="http://schemas.microsoft.com/office/drawing/2014/main" id="{FDA1ADD3-E127-4F22-A30A-EB7518B5D0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39" name="Text Box 3">
          <a:extLst>
            <a:ext uri="{FF2B5EF4-FFF2-40B4-BE49-F238E27FC236}">
              <a16:creationId xmlns:a16="http://schemas.microsoft.com/office/drawing/2014/main" id="{4C4E7C29-E7C9-46FF-B688-EBAFBDF18B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0" name="Text Box 3">
          <a:extLst>
            <a:ext uri="{FF2B5EF4-FFF2-40B4-BE49-F238E27FC236}">
              <a16:creationId xmlns:a16="http://schemas.microsoft.com/office/drawing/2014/main" id="{EC3B72C1-A7B6-46FD-AEB3-DABEAE8DD3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1" name="Text Box 3">
          <a:extLst>
            <a:ext uri="{FF2B5EF4-FFF2-40B4-BE49-F238E27FC236}">
              <a16:creationId xmlns:a16="http://schemas.microsoft.com/office/drawing/2014/main" id="{3D6A3526-BC6F-427E-8E34-5A5CFFCFED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2" name="Text Box 3">
          <a:extLst>
            <a:ext uri="{FF2B5EF4-FFF2-40B4-BE49-F238E27FC236}">
              <a16:creationId xmlns:a16="http://schemas.microsoft.com/office/drawing/2014/main" id="{778C5307-179A-4A0B-8EDD-A02F2C14C7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3" name="Text Box 3">
          <a:extLst>
            <a:ext uri="{FF2B5EF4-FFF2-40B4-BE49-F238E27FC236}">
              <a16:creationId xmlns:a16="http://schemas.microsoft.com/office/drawing/2014/main" id="{DB9C803D-BFE9-4068-97B6-E07B86CB52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4" name="Text Box 3">
          <a:extLst>
            <a:ext uri="{FF2B5EF4-FFF2-40B4-BE49-F238E27FC236}">
              <a16:creationId xmlns:a16="http://schemas.microsoft.com/office/drawing/2014/main" id="{032E79C9-0642-4E5F-ABBA-227AEB54A4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5" name="Text Box 3">
          <a:extLst>
            <a:ext uri="{FF2B5EF4-FFF2-40B4-BE49-F238E27FC236}">
              <a16:creationId xmlns:a16="http://schemas.microsoft.com/office/drawing/2014/main" id="{55C87787-A504-452E-A7C4-78026A7B19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6" name="Text Box 3">
          <a:extLst>
            <a:ext uri="{FF2B5EF4-FFF2-40B4-BE49-F238E27FC236}">
              <a16:creationId xmlns:a16="http://schemas.microsoft.com/office/drawing/2014/main" id="{BCC3C38B-06BC-4070-AE80-11DB19D8DF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7" name="Text Box 3">
          <a:extLst>
            <a:ext uri="{FF2B5EF4-FFF2-40B4-BE49-F238E27FC236}">
              <a16:creationId xmlns:a16="http://schemas.microsoft.com/office/drawing/2014/main" id="{38435DE8-55C7-49EA-B39C-669FD1AE17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8" name="Text Box 3">
          <a:extLst>
            <a:ext uri="{FF2B5EF4-FFF2-40B4-BE49-F238E27FC236}">
              <a16:creationId xmlns:a16="http://schemas.microsoft.com/office/drawing/2014/main" id="{CCD86AD0-59C1-4168-B39C-EB282A4C46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49" name="Text Box 3">
          <a:extLst>
            <a:ext uri="{FF2B5EF4-FFF2-40B4-BE49-F238E27FC236}">
              <a16:creationId xmlns:a16="http://schemas.microsoft.com/office/drawing/2014/main" id="{A8B8CDD7-D122-4994-8E8F-BF198422F0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0" name="Text Box 3">
          <a:extLst>
            <a:ext uri="{FF2B5EF4-FFF2-40B4-BE49-F238E27FC236}">
              <a16:creationId xmlns:a16="http://schemas.microsoft.com/office/drawing/2014/main" id="{7FE69F47-F847-4AEF-BBB2-96695CEDA3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1" name="Text Box 3">
          <a:extLst>
            <a:ext uri="{FF2B5EF4-FFF2-40B4-BE49-F238E27FC236}">
              <a16:creationId xmlns:a16="http://schemas.microsoft.com/office/drawing/2014/main" id="{7EAD77F0-FD9E-4010-A2FE-35D852251F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2" name="Text Box 3">
          <a:extLst>
            <a:ext uri="{FF2B5EF4-FFF2-40B4-BE49-F238E27FC236}">
              <a16:creationId xmlns:a16="http://schemas.microsoft.com/office/drawing/2014/main" id="{67FCB643-2390-4F4B-83F0-0AAD84ED20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3" name="Text Box 3">
          <a:extLst>
            <a:ext uri="{FF2B5EF4-FFF2-40B4-BE49-F238E27FC236}">
              <a16:creationId xmlns:a16="http://schemas.microsoft.com/office/drawing/2014/main" id="{BEAA9C97-1078-4AAA-B192-9B5F00570E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4" name="Text Box 3">
          <a:extLst>
            <a:ext uri="{FF2B5EF4-FFF2-40B4-BE49-F238E27FC236}">
              <a16:creationId xmlns:a16="http://schemas.microsoft.com/office/drawing/2014/main" id="{0A860870-A91F-49B3-AA61-694B7904C5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5" name="Text Box 3">
          <a:extLst>
            <a:ext uri="{FF2B5EF4-FFF2-40B4-BE49-F238E27FC236}">
              <a16:creationId xmlns:a16="http://schemas.microsoft.com/office/drawing/2014/main" id="{DF49208D-0A8E-4833-84B2-9FEF8F5106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6" name="Text Box 3">
          <a:extLst>
            <a:ext uri="{FF2B5EF4-FFF2-40B4-BE49-F238E27FC236}">
              <a16:creationId xmlns:a16="http://schemas.microsoft.com/office/drawing/2014/main" id="{BD8D4DC2-B474-4861-A10F-ED026D25D6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7" name="Text Box 3">
          <a:extLst>
            <a:ext uri="{FF2B5EF4-FFF2-40B4-BE49-F238E27FC236}">
              <a16:creationId xmlns:a16="http://schemas.microsoft.com/office/drawing/2014/main" id="{817970A2-BAC0-448B-BEC2-BB8A453C90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8" name="Text Box 3">
          <a:extLst>
            <a:ext uri="{FF2B5EF4-FFF2-40B4-BE49-F238E27FC236}">
              <a16:creationId xmlns:a16="http://schemas.microsoft.com/office/drawing/2014/main" id="{BE0B0B3B-9566-464D-B32A-B4DD469F80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59" name="Text Box 3">
          <a:extLst>
            <a:ext uri="{FF2B5EF4-FFF2-40B4-BE49-F238E27FC236}">
              <a16:creationId xmlns:a16="http://schemas.microsoft.com/office/drawing/2014/main" id="{4D450A5C-2416-4F0F-8DF7-7009FA2434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0" name="Text Box 3">
          <a:extLst>
            <a:ext uri="{FF2B5EF4-FFF2-40B4-BE49-F238E27FC236}">
              <a16:creationId xmlns:a16="http://schemas.microsoft.com/office/drawing/2014/main" id="{5B4DE2ED-5AFE-4D49-8CD7-5A32EE35C4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1" name="Text Box 3">
          <a:extLst>
            <a:ext uri="{FF2B5EF4-FFF2-40B4-BE49-F238E27FC236}">
              <a16:creationId xmlns:a16="http://schemas.microsoft.com/office/drawing/2014/main" id="{6DE40FBE-1C5B-46F3-BFF8-97B458AC59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2" name="Text Box 3">
          <a:extLst>
            <a:ext uri="{FF2B5EF4-FFF2-40B4-BE49-F238E27FC236}">
              <a16:creationId xmlns:a16="http://schemas.microsoft.com/office/drawing/2014/main" id="{81A39A35-E3DA-49EC-971C-BDAB4726D6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3" name="Text Box 3">
          <a:extLst>
            <a:ext uri="{FF2B5EF4-FFF2-40B4-BE49-F238E27FC236}">
              <a16:creationId xmlns:a16="http://schemas.microsoft.com/office/drawing/2014/main" id="{68D43669-2D87-40DD-8A94-D90677DD76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4" name="Text Box 3">
          <a:extLst>
            <a:ext uri="{FF2B5EF4-FFF2-40B4-BE49-F238E27FC236}">
              <a16:creationId xmlns:a16="http://schemas.microsoft.com/office/drawing/2014/main" id="{A0D67361-AD0B-4E03-8BF7-B5AC24C52D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5" name="Text Box 3">
          <a:extLst>
            <a:ext uri="{FF2B5EF4-FFF2-40B4-BE49-F238E27FC236}">
              <a16:creationId xmlns:a16="http://schemas.microsoft.com/office/drawing/2014/main" id="{89BD9692-564E-4779-84B1-AB9DD80ADD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6" name="Text Box 3">
          <a:extLst>
            <a:ext uri="{FF2B5EF4-FFF2-40B4-BE49-F238E27FC236}">
              <a16:creationId xmlns:a16="http://schemas.microsoft.com/office/drawing/2014/main" id="{B8355300-F0F5-45BA-BF00-E39A961754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7" name="Text Box 3">
          <a:extLst>
            <a:ext uri="{FF2B5EF4-FFF2-40B4-BE49-F238E27FC236}">
              <a16:creationId xmlns:a16="http://schemas.microsoft.com/office/drawing/2014/main" id="{CB630A2F-2546-4185-BBD9-C5215A382A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8" name="Text Box 3">
          <a:extLst>
            <a:ext uri="{FF2B5EF4-FFF2-40B4-BE49-F238E27FC236}">
              <a16:creationId xmlns:a16="http://schemas.microsoft.com/office/drawing/2014/main" id="{BCF94819-7573-40FD-B6BA-B27F734140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69" name="Text Box 3">
          <a:extLst>
            <a:ext uri="{FF2B5EF4-FFF2-40B4-BE49-F238E27FC236}">
              <a16:creationId xmlns:a16="http://schemas.microsoft.com/office/drawing/2014/main" id="{0ABCF545-9145-404D-A2F6-E57BA1EC1B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0" name="Text Box 3">
          <a:extLst>
            <a:ext uri="{FF2B5EF4-FFF2-40B4-BE49-F238E27FC236}">
              <a16:creationId xmlns:a16="http://schemas.microsoft.com/office/drawing/2014/main" id="{FCACC399-A0EA-462A-A6F4-7F1AF978AF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1" name="Text Box 3">
          <a:extLst>
            <a:ext uri="{FF2B5EF4-FFF2-40B4-BE49-F238E27FC236}">
              <a16:creationId xmlns:a16="http://schemas.microsoft.com/office/drawing/2014/main" id="{5E2216F7-FCAE-4FEE-8C7E-54C1E8446A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2" name="Text Box 3">
          <a:extLst>
            <a:ext uri="{FF2B5EF4-FFF2-40B4-BE49-F238E27FC236}">
              <a16:creationId xmlns:a16="http://schemas.microsoft.com/office/drawing/2014/main" id="{24DDDF14-6607-462C-A6E1-E962D12B4F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3" name="Text Box 3">
          <a:extLst>
            <a:ext uri="{FF2B5EF4-FFF2-40B4-BE49-F238E27FC236}">
              <a16:creationId xmlns:a16="http://schemas.microsoft.com/office/drawing/2014/main" id="{6C6B92BC-2F9F-4799-B7BD-955077BDAF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4" name="Text Box 3">
          <a:extLst>
            <a:ext uri="{FF2B5EF4-FFF2-40B4-BE49-F238E27FC236}">
              <a16:creationId xmlns:a16="http://schemas.microsoft.com/office/drawing/2014/main" id="{934AAFF6-B547-4F9D-89B0-60C3B389B6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5" name="Text Box 3">
          <a:extLst>
            <a:ext uri="{FF2B5EF4-FFF2-40B4-BE49-F238E27FC236}">
              <a16:creationId xmlns:a16="http://schemas.microsoft.com/office/drawing/2014/main" id="{FF28C443-AB57-4AAC-A904-F49F4B3588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6" name="Text Box 3">
          <a:extLst>
            <a:ext uri="{FF2B5EF4-FFF2-40B4-BE49-F238E27FC236}">
              <a16:creationId xmlns:a16="http://schemas.microsoft.com/office/drawing/2014/main" id="{7C3F7966-D0C6-469E-B366-68B434C51C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7" name="Text Box 3">
          <a:extLst>
            <a:ext uri="{FF2B5EF4-FFF2-40B4-BE49-F238E27FC236}">
              <a16:creationId xmlns:a16="http://schemas.microsoft.com/office/drawing/2014/main" id="{FEACFAFC-0EED-4009-9410-CF171AE294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8" name="Text Box 3">
          <a:extLst>
            <a:ext uri="{FF2B5EF4-FFF2-40B4-BE49-F238E27FC236}">
              <a16:creationId xmlns:a16="http://schemas.microsoft.com/office/drawing/2014/main" id="{3DB735B2-3D16-45CF-9F83-79254DFE86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79" name="Text Box 3">
          <a:extLst>
            <a:ext uri="{FF2B5EF4-FFF2-40B4-BE49-F238E27FC236}">
              <a16:creationId xmlns:a16="http://schemas.microsoft.com/office/drawing/2014/main" id="{E98FE7DF-D1FA-4513-8DCD-F9116467D6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0" name="Text Box 3">
          <a:extLst>
            <a:ext uri="{FF2B5EF4-FFF2-40B4-BE49-F238E27FC236}">
              <a16:creationId xmlns:a16="http://schemas.microsoft.com/office/drawing/2014/main" id="{79992D03-7492-4CB9-9BA4-3B78E11DBF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1" name="Text Box 3">
          <a:extLst>
            <a:ext uri="{FF2B5EF4-FFF2-40B4-BE49-F238E27FC236}">
              <a16:creationId xmlns:a16="http://schemas.microsoft.com/office/drawing/2014/main" id="{AF0DDBCE-D6E4-4B06-A316-5DA580626C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2" name="Text Box 3">
          <a:extLst>
            <a:ext uri="{FF2B5EF4-FFF2-40B4-BE49-F238E27FC236}">
              <a16:creationId xmlns:a16="http://schemas.microsoft.com/office/drawing/2014/main" id="{918239F2-53F9-4257-91E0-6FBE902667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3" name="Text Box 3">
          <a:extLst>
            <a:ext uri="{FF2B5EF4-FFF2-40B4-BE49-F238E27FC236}">
              <a16:creationId xmlns:a16="http://schemas.microsoft.com/office/drawing/2014/main" id="{3399A75B-F36B-4EB0-BD18-049092F97C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4" name="Text Box 3">
          <a:extLst>
            <a:ext uri="{FF2B5EF4-FFF2-40B4-BE49-F238E27FC236}">
              <a16:creationId xmlns:a16="http://schemas.microsoft.com/office/drawing/2014/main" id="{FC8A026B-34A3-4FA1-9C4C-07C9785638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5" name="Text Box 3">
          <a:extLst>
            <a:ext uri="{FF2B5EF4-FFF2-40B4-BE49-F238E27FC236}">
              <a16:creationId xmlns:a16="http://schemas.microsoft.com/office/drawing/2014/main" id="{F011673F-0370-4F45-9D96-D44EA2F07D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6" name="Text Box 3">
          <a:extLst>
            <a:ext uri="{FF2B5EF4-FFF2-40B4-BE49-F238E27FC236}">
              <a16:creationId xmlns:a16="http://schemas.microsoft.com/office/drawing/2014/main" id="{DF6D5A13-9218-43F1-81B4-E1CB6DC882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7" name="Text Box 3">
          <a:extLst>
            <a:ext uri="{FF2B5EF4-FFF2-40B4-BE49-F238E27FC236}">
              <a16:creationId xmlns:a16="http://schemas.microsoft.com/office/drawing/2014/main" id="{58E36566-F887-4D40-A9A8-AC428617B5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8" name="Text Box 3">
          <a:extLst>
            <a:ext uri="{FF2B5EF4-FFF2-40B4-BE49-F238E27FC236}">
              <a16:creationId xmlns:a16="http://schemas.microsoft.com/office/drawing/2014/main" id="{85452DA0-DA7E-414E-977B-C0C90ADDF3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89" name="Text Box 3">
          <a:extLst>
            <a:ext uri="{FF2B5EF4-FFF2-40B4-BE49-F238E27FC236}">
              <a16:creationId xmlns:a16="http://schemas.microsoft.com/office/drawing/2014/main" id="{C6DDEC56-8670-4803-B68E-583D601672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0" name="Text Box 3">
          <a:extLst>
            <a:ext uri="{FF2B5EF4-FFF2-40B4-BE49-F238E27FC236}">
              <a16:creationId xmlns:a16="http://schemas.microsoft.com/office/drawing/2014/main" id="{CF75C5F8-C098-4836-98B6-E0E69C2EDA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1" name="Text Box 3">
          <a:extLst>
            <a:ext uri="{FF2B5EF4-FFF2-40B4-BE49-F238E27FC236}">
              <a16:creationId xmlns:a16="http://schemas.microsoft.com/office/drawing/2014/main" id="{93043C2D-7AED-4854-8EB4-D7C6F0E8C1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2" name="Text Box 3">
          <a:extLst>
            <a:ext uri="{FF2B5EF4-FFF2-40B4-BE49-F238E27FC236}">
              <a16:creationId xmlns:a16="http://schemas.microsoft.com/office/drawing/2014/main" id="{4A15E259-5BE5-4C64-9D88-6AE112926A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3" name="Text Box 3">
          <a:extLst>
            <a:ext uri="{FF2B5EF4-FFF2-40B4-BE49-F238E27FC236}">
              <a16:creationId xmlns:a16="http://schemas.microsoft.com/office/drawing/2014/main" id="{B4077F18-3E29-406D-8F02-5959F749A4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4" name="Text Box 3">
          <a:extLst>
            <a:ext uri="{FF2B5EF4-FFF2-40B4-BE49-F238E27FC236}">
              <a16:creationId xmlns:a16="http://schemas.microsoft.com/office/drawing/2014/main" id="{29DF349E-222F-4F12-9D98-70244FE464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5" name="Text Box 3">
          <a:extLst>
            <a:ext uri="{FF2B5EF4-FFF2-40B4-BE49-F238E27FC236}">
              <a16:creationId xmlns:a16="http://schemas.microsoft.com/office/drawing/2014/main" id="{B11F8EC6-9162-422A-918B-92D74EC78F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6" name="Text Box 3">
          <a:extLst>
            <a:ext uri="{FF2B5EF4-FFF2-40B4-BE49-F238E27FC236}">
              <a16:creationId xmlns:a16="http://schemas.microsoft.com/office/drawing/2014/main" id="{4A3E8022-AAF9-46A0-87FE-6372259C34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7" name="Text Box 3">
          <a:extLst>
            <a:ext uri="{FF2B5EF4-FFF2-40B4-BE49-F238E27FC236}">
              <a16:creationId xmlns:a16="http://schemas.microsoft.com/office/drawing/2014/main" id="{2565CCF5-AA7E-402D-B431-7EA8FCB249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8" name="Text Box 3">
          <a:extLst>
            <a:ext uri="{FF2B5EF4-FFF2-40B4-BE49-F238E27FC236}">
              <a16:creationId xmlns:a16="http://schemas.microsoft.com/office/drawing/2014/main" id="{44BCD74F-B5A0-44AA-854B-4D3892D7B6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299" name="Text Box 3">
          <a:extLst>
            <a:ext uri="{FF2B5EF4-FFF2-40B4-BE49-F238E27FC236}">
              <a16:creationId xmlns:a16="http://schemas.microsoft.com/office/drawing/2014/main" id="{67160BE7-7DD3-468B-91A0-0AA30B4B78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0" name="Text Box 3">
          <a:extLst>
            <a:ext uri="{FF2B5EF4-FFF2-40B4-BE49-F238E27FC236}">
              <a16:creationId xmlns:a16="http://schemas.microsoft.com/office/drawing/2014/main" id="{7852BC6F-63E2-47C5-A2E9-CE70C93DB8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1" name="Text Box 3">
          <a:extLst>
            <a:ext uri="{FF2B5EF4-FFF2-40B4-BE49-F238E27FC236}">
              <a16:creationId xmlns:a16="http://schemas.microsoft.com/office/drawing/2014/main" id="{D1FF0035-62F9-4CE4-8CE7-59B4FBCE16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2" name="Text Box 3">
          <a:extLst>
            <a:ext uri="{FF2B5EF4-FFF2-40B4-BE49-F238E27FC236}">
              <a16:creationId xmlns:a16="http://schemas.microsoft.com/office/drawing/2014/main" id="{5FC4B320-A060-41F6-A42A-61B4037F42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3" name="Text Box 3">
          <a:extLst>
            <a:ext uri="{FF2B5EF4-FFF2-40B4-BE49-F238E27FC236}">
              <a16:creationId xmlns:a16="http://schemas.microsoft.com/office/drawing/2014/main" id="{F8D78E22-D42F-4C52-85E9-2C8F92AC4E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4" name="Text Box 3">
          <a:extLst>
            <a:ext uri="{FF2B5EF4-FFF2-40B4-BE49-F238E27FC236}">
              <a16:creationId xmlns:a16="http://schemas.microsoft.com/office/drawing/2014/main" id="{BE620446-0B48-490E-90E0-7E2DFA88A0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5" name="Text Box 3">
          <a:extLst>
            <a:ext uri="{FF2B5EF4-FFF2-40B4-BE49-F238E27FC236}">
              <a16:creationId xmlns:a16="http://schemas.microsoft.com/office/drawing/2014/main" id="{DB8ADF74-08B6-4F01-B2CA-8A669FCC9E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6" name="Text Box 3">
          <a:extLst>
            <a:ext uri="{FF2B5EF4-FFF2-40B4-BE49-F238E27FC236}">
              <a16:creationId xmlns:a16="http://schemas.microsoft.com/office/drawing/2014/main" id="{39C685CB-7BF7-4D8A-81FD-AF2B26815A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7" name="Text Box 3">
          <a:extLst>
            <a:ext uri="{FF2B5EF4-FFF2-40B4-BE49-F238E27FC236}">
              <a16:creationId xmlns:a16="http://schemas.microsoft.com/office/drawing/2014/main" id="{F9DD56DD-AF71-45FB-9F3E-70D1C0330C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8" name="Text Box 3">
          <a:extLst>
            <a:ext uri="{FF2B5EF4-FFF2-40B4-BE49-F238E27FC236}">
              <a16:creationId xmlns:a16="http://schemas.microsoft.com/office/drawing/2014/main" id="{61055CE4-5AF0-4ACD-876E-8CEB989D34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09" name="Text Box 3">
          <a:extLst>
            <a:ext uri="{FF2B5EF4-FFF2-40B4-BE49-F238E27FC236}">
              <a16:creationId xmlns:a16="http://schemas.microsoft.com/office/drawing/2014/main" id="{D37BB73E-E96C-457A-A98A-DB67E4D104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0" name="Text Box 3">
          <a:extLst>
            <a:ext uri="{FF2B5EF4-FFF2-40B4-BE49-F238E27FC236}">
              <a16:creationId xmlns:a16="http://schemas.microsoft.com/office/drawing/2014/main" id="{EEB2E2E1-66B3-4B12-8370-36A160A499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1" name="Text Box 3">
          <a:extLst>
            <a:ext uri="{FF2B5EF4-FFF2-40B4-BE49-F238E27FC236}">
              <a16:creationId xmlns:a16="http://schemas.microsoft.com/office/drawing/2014/main" id="{B3C43AB3-20D2-493F-B829-FFDC8A6924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2" name="Text Box 3">
          <a:extLst>
            <a:ext uri="{FF2B5EF4-FFF2-40B4-BE49-F238E27FC236}">
              <a16:creationId xmlns:a16="http://schemas.microsoft.com/office/drawing/2014/main" id="{237D722D-160E-40C5-ABD8-D11665B0B3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3" name="Text Box 3">
          <a:extLst>
            <a:ext uri="{FF2B5EF4-FFF2-40B4-BE49-F238E27FC236}">
              <a16:creationId xmlns:a16="http://schemas.microsoft.com/office/drawing/2014/main" id="{8ABC5252-D355-4F3F-9696-5C7272AC50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4" name="Text Box 3">
          <a:extLst>
            <a:ext uri="{FF2B5EF4-FFF2-40B4-BE49-F238E27FC236}">
              <a16:creationId xmlns:a16="http://schemas.microsoft.com/office/drawing/2014/main" id="{2C5790F0-C398-4997-B5BB-9118AC4282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5" name="Text Box 3">
          <a:extLst>
            <a:ext uri="{FF2B5EF4-FFF2-40B4-BE49-F238E27FC236}">
              <a16:creationId xmlns:a16="http://schemas.microsoft.com/office/drawing/2014/main" id="{DD4FB5A1-B126-47A3-AA1D-5D88D112F9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6" name="Text Box 3">
          <a:extLst>
            <a:ext uri="{FF2B5EF4-FFF2-40B4-BE49-F238E27FC236}">
              <a16:creationId xmlns:a16="http://schemas.microsoft.com/office/drawing/2014/main" id="{791BCBF0-15CF-4675-B46E-1563AA9779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7" name="Text Box 3">
          <a:extLst>
            <a:ext uri="{FF2B5EF4-FFF2-40B4-BE49-F238E27FC236}">
              <a16:creationId xmlns:a16="http://schemas.microsoft.com/office/drawing/2014/main" id="{C6EA115B-4060-4FF6-9096-878BE5AF5D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8" name="Text Box 3">
          <a:extLst>
            <a:ext uri="{FF2B5EF4-FFF2-40B4-BE49-F238E27FC236}">
              <a16:creationId xmlns:a16="http://schemas.microsoft.com/office/drawing/2014/main" id="{15010FFD-CD25-4415-B759-2A05686803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19" name="Text Box 3">
          <a:extLst>
            <a:ext uri="{FF2B5EF4-FFF2-40B4-BE49-F238E27FC236}">
              <a16:creationId xmlns:a16="http://schemas.microsoft.com/office/drawing/2014/main" id="{B3E2F409-8184-4591-9541-5782250EB5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0" name="Text Box 3">
          <a:extLst>
            <a:ext uri="{FF2B5EF4-FFF2-40B4-BE49-F238E27FC236}">
              <a16:creationId xmlns:a16="http://schemas.microsoft.com/office/drawing/2014/main" id="{291125F1-0540-4DB6-B532-DEEFCE1813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1" name="Text Box 3">
          <a:extLst>
            <a:ext uri="{FF2B5EF4-FFF2-40B4-BE49-F238E27FC236}">
              <a16:creationId xmlns:a16="http://schemas.microsoft.com/office/drawing/2014/main" id="{2A1A2C37-A9BA-4097-B9A9-57742BECF1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2" name="Text Box 3">
          <a:extLst>
            <a:ext uri="{FF2B5EF4-FFF2-40B4-BE49-F238E27FC236}">
              <a16:creationId xmlns:a16="http://schemas.microsoft.com/office/drawing/2014/main" id="{D3FC0718-607C-4128-9D91-397C63453F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3" name="Text Box 3">
          <a:extLst>
            <a:ext uri="{FF2B5EF4-FFF2-40B4-BE49-F238E27FC236}">
              <a16:creationId xmlns:a16="http://schemas.microsoft.com/office/drawing/2014/main" id="{59E45D62-0BFF-41C7-BF11-2C93C58DAA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4" name="Text Box 3">
          <a:extLst>
            <a:ext uri="{FF2B5EF4-FFF2-40B4-BE49-F238E27FC236}">
              <a16:creationId xmlns:a16="http://schemas.microsoft.com/office/drawing/2014/main" id="{6A2B94D9-A5DD-4AA2-AA7C-69B67A607B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5" name="Text Box 3">
          <a:extLst>
            <a:ext uri="{FF2B5EF4-FFF2-40B4-BE49-F238E27FC236}">
              <a16:creationId xmlns:a16="http://schemas.microsoft.com/office/drawing/2014/main" id="{5E1C9C29-9D9E-42D1-9358-1251E1EFAA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6" name="Text Box 3">
          <a:extLst>
            <a:ext uri="{FF2B5EF4-FFF2-40B4-BE49-F238E27FC236}">
              <a16:creationId xmlns:a16="http://schemas.microsoft.com/office/drawing/2014/main" id="{71B134A9-C595-4CDD-AE2D-8AC059964C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7" name="Text Box 3">
          <a:extLst>
            <a:ext uri="{FF2B5EF4-FFF2-40B4-BE49-F238E27FC236}">
              <a16:creationId xmlns:a16="http://schemas.microsoft.com/office/drawing/2014/main" id="{94373C2E-E99A-49F2-8860-A741E12825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8" name="Text Box 3">
          <a:extLst>
            <a:ext uri="{FF2B5EF4-FFF2-40B4-BE49-F238E27FC236}">
              <a16:creationId xmlns:a16="http://schemas.microsoft.com/office/drawing/2014/main" id="{AC9BEF5A-8967-4FC4-8089-2CB05605AB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29" name="Text Box 3">
          <a:extLst>
            <a:ext uri="{FF2B5EF4-FFF2-40B4-BE49-F238E27FC236}">
              <a16:creationId xmlns:a16="http://schemas.microsoft.com/office/drawing/2014/main" id="{DF7451BA-9152-4AD8-B5A7-D440699644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0" name="Text Box 3">
          <a:extLst>
            <a:ext uri="{FF2B5EF4-FFF2-40B4-BE49-F238E27FC236}">
              <a16:creationId xmlns:a16="http://schemas.microsoft.com/office/drawing/2014/main" id="{D4B34CEF-96F1-4CDB-ADB1-724AA04B33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1" name="Text Box 3">
          <a:extLst>
            <a:ext uri="{FF2B5EF4-FFF2-40B4-BE49-F238E27FC236}">
              <a16:creationId xmlns:a16="http://schemas.microsoft.com/office/drawing/2014/main" id="{EAB51516-F159-405A-A57B-B82C40FAF7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2" name="Text Box 3">
          <a:extLst>
            <a:ext uri="{FF2B5EF4-FFF2-40B4-BE49-F238E27FC236}">
              <a16:creationId xmlns:a16="http://schemas.microsoft.com/office/drawing/2014/main" id="{385CC98B-3D54-430C-AE52-046DCEF010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3" name="Text Box 3">
          <a:extLst>
            <a:ext uri="{FF2B5EF4-FFF2-40B4-BE49-F238E27FC236}">
              <a16:creationId xmlns:a16="http://schemas.microsoft.com/office/drawing/2014/main" id="{D7C08138-FCCB-4C34-905B-DF4A4C14DB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4" name="Text Box 3">
          <a:extLst>
            <a:ext uri="{FF2B5EF4-FFF2-40B4-BE49-F238E27FC236}">
              <a16:creationId xmlns:a16="http://schemas.microsoft.com/office/drawing/2014/main" id="{0A27F6B9-432C-4AB9-BE9E-C7C388FAE6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5" name="Text Box 3">
          <a:extLst>
            <a:ext uri="{FF2B5EF4-FFF2-40B4-BE49-F238E27FC236}">
              <a16:creationId xmlns:a16="http://schemas.microsoft.com/office/drawing/2014/main" id="{A142D679-E1E3-412B-8283-11635A2300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6" name="Text Box 3">
          <a:extLst>
            <a:ext uri="{FF2B5EF4-FFF2-40B4-BE49-F238E27FC236}">
              <a16:creationId xmlns:a16="http://schemas.microsoft.com/office/drawing/2014/main" id="{0EA396AC-699E-4D51-8A14-987A8484E6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7" name="Text Box 3">
          <a:extLst>
            <a:ext uri="{FF2B5EF4-FFF2-40B4-BE49-F238E27FC236}">
              <a16:creationId xmlns:a16="http://schemas.microsoft.com/office/drawing/2014/main" id="{F24F61F2-FCE1-425D-A84E-D6323F8899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8" name="Text Box 3">
          <a:extLst>
            <a:ext uri="{FF2B5EF4-FFF2-40B4-BE49-F238E27FC236}">
              <a16:creationId xmlns:a16="http://schemas.microsoft.com/office/drawing/2014/main" id="{FDBDAC91-1906-45BF-B32C-84599B9A95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39" name="Text Box 3">
          <a:extLst>
            <a:ext uri="{FF2B5EF4-FFF2-40B4-BE49-F238E27FC236}">
              <a16:creationId xmlns:a16="http://schemas.microsoft.com/office/drawing/2014/main" id="{4F834C7B-160D-4948-8B72-51B4B9EB0C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0" name="Text Box 3">
          <a:extLst>
            <a:ext uri="{FF2B5EF4-FFF2-40B4-BE49-F238E27FC236}">
              <a16:creationId xmlns:a16="http://schemas.microsoft.com/office/drawing/2014/main" id="{985FAE56-EF87-4267-89F2-7E41CF1EFD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1" name="Text Box 3">
          <a:extLst>
            <a:ext uri="{FF2B5EF4-FFF2-40B4-BE49-F238E27FC236}">
              <a16:creationId xmlns:a16="http://schemas.microsoft.com/office/drawing/2014/main" id="{8B14652F-40D1-4F33-8446-D918A76BFB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2" name="Text Box 3">
          <a:extLst>
            <a:ext uri="{FF2B5EF4-FFF2-40B4-BE49-F238E27FC236}">
              <a16:creationId xmlns:a16="http://schemas.microsoft.com/office/drawing/2014/main" id="{81CE01FE-9E8E-46CA-A334-A8E66EA21D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3" name="Text Box 3">
          <a:extLst>
            <a:ext uri="{FF2B5EF4-FFF2-40B4-BE49-F238E27FC236}">
              <a16:creationId xmlns:a16="http://schemas.microsoft.com/office/drawing/2014/main" id="{1DF44F13-0CA9-4181-95F1-C97C269C48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4" name="Text Box 3">
          <a:extLst>
            <a:ext uri="{FF2B5EF4-FFF2-40B4-BE49-F238E27FC236}">
              <a16:creationId xmlns:a16="http://schemas.microsoft.com/office/drawing/2014/main" id="{BC244CAD-536B-4FCA-B574-626C234878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5" name="Text Box 3">
          <a:extLst>
            <a:ext uri="{FF2B5EF4-FFF2-40B4-BE49-F238E27FC236}">
              <a16:creationId xmlns:a16="http://schemas.microsoft.com/office/drawing/2014/main" id="{D32D1628-7DC5-4AC2-9F5A-EB12A074A0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6" name="Text Box 3">
          <a:extLst>
            <a:ext uri="{FF2B5EF4-FFF2-40B4-BE49-F238E27FC236}">
              <a16:creationId xmlns:a16="http://schemas.microsoft.com/office/drawing/2014/main" id="{D723FE32-45D0-425A-A6BF-1CC2314F66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7" name="Text Box 3">
          <a:extLst>
            <a:ext uri="{FF2B5EF4-FFF2-40B4-BE49-F238E27FC236}">
              <a16:creationId xmlns:a16="http://schemas.microsoft.com/office/drawing/2014/main" id="{438A24C5-1190-470D-A243-AA64145447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8" name="Text Box 3">
          <a:extLst>
            <a:ext uri="{FF2B5EF4-FFF2-40B4-BE49-F238E27FC236}">
              <a16:creationId xmlns:a16="http://schemas.microsoft.com/office/drawing/2014/main" id="{7896B2E3-AE6B-459C-A677-1BAB9D2B2C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49" name="Text Box 3">
          <a:extLst>
            <a:ext uri="{FF2B5EF4-FFF2-40B4-BE49-F238E27FC236}">
              <a16:creationId xmlns:a16="http://schemas.microsoft.com/office/drawing/2014/main" id="{6E0B6312-6DA1-470F-8E9D-42FCEBAFBC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0" name="Text Box 3">
          <a:extLst>
            <a:ext uri="{FF2B5EF4-FFF2-40B4-BE49-F238E27FC236}">
              <a16:creationId xmlns:a16="http://schemas.microsoft.com/office/drawing/2014/main" id="{F3ACBC95-655C-410F-BD52-F624FEF15D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1" name="Text Box 3">
          <a:extLst>
            <a:ext uri="{FF2B5EF4-FFF2-40B4-BE49-F238E27FC236}">
              <a16:creationId xmlns:a16="http://schemas.microsoft.com/office/drawing/2014/main" id="{A4C5BD5F-AC14-4316-8ED7-651AC24A6A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2" name="Text Box 3">
          <a:extLst>
            <a:ext uri="{FF2B5EF4-FFF2-40B4-BE49-F238E27FC236}">
              <a16:creationId xmlns:a16="http://schemas.microsoft.com/office/drawing/2014/main" id="{ED5FF187-B3D9-4E96-8461-ED38A6FB64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3" name="Text Box 3">
          <a:extLst>
            <a:ext uri="{FF2B5EF4-FFF2-40B4-BE49-F238E27FC236}">
              <a16:creationId xmlns:a16="http://schemas.microsoft.com/office/drawing/2014/main" id="{4333E6EB-9830-4721-955E-187B7A1643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4" name="Text Box 3">
          <a:extLst>
            <a:ext uri="{FF2B5EF4-FFF2-40B4-BE49-F238E27FC236}">
              <a16:creationId xmlns:a16="http://schemas.microsoft.com/office/drawing/2014/main" id="{1423A9AD-7DC3-4270-839C-1A6075BDC4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5" name="Text Box 3">
          <a:extLst>
            <a:ext uri="{FF2B5EF4-FFF2-40B4-BE49-F238E27FC236}">
              <a16:creationId xmlns:a16="http://schemas.microsoft.com/office/drawing/2014/main" id="{14F3A816-1B6B-41B3-A675-C25FE1F681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6" name="Text Box 3">
          <a:extLst>
            <a:ext uri="{FF2B5EF4-FFF2-40B4-BE49-F238E27FC236}">
              <a16:creationId xmlns:a16="http://schemas.microsoft.com/office/drawing/2014/main" id="{ABD84DA4-3111-4D21-B7F5-99858DEFD5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7" name="Text Box 3">
          <a:extLst>
            <a:ext uri="{FF2B5EF4-FFF2-40B4-BE49-F238E27FC236}">
              <a16:creationId xmlns:a16="http://schemas.microsoft.com/office/drawing/2014/main" id="{07FBF177-B785-4988-A5E3-8E084844BE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8" name="Text Box 3">
          <a:extLst>
            <a:ext uri="{FF2B5EF4-FFF2-40B4-BE49-F238E27FC236}">
              <a16:creationId xmlns:a16="http://schemas.microsoft.com/office/drawing/2014/main" id="{286B0D0B-A3C9-41FC-8343-FBCC366F9B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59" name="Text Box 3">
          <a:extLst>
            <a:ext uri="{FF2B5EF4-FFF2-40B4-BE49-F238E27FC236}">
              <a16:creationId xmlns:a16="http://schemas.microsoft.com/office/drawing/2014/main" id="{B6CEC4E6-2EDB-4000-B834-DD9558AC99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0" name="Text Box 3">
          <a:extLst>
            <a:ext uri="{FF2B5EF4-FFF2-40B4-BE49-F238E27FC236}">
              <a16:creationId xmlns:a16="http://schemas.microsoft.com/office/drawing/2014/main" id="{CAFD466B-C82D-4693-AD01-914F82F93A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1" name="Text Box 3">
          <a:extLst>
            <a:ext uri="{FF2B5EF4-FFF2-40B4-BE49-F238E27FC236}">
              <a16:creationId xmlns:a16="http://schemas.microsoft.com/office/drawing/2014/main" id="{AD37BE24-622C-49AF-B16E-F0E0427733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2" name="Text Box 3">
          <a:extLst>
            <a:ext uri="{FF2B5EF4-FFF2-40B4-BE49-F238E27FC236}">
              <a16:creationId xmlns:a16="http://schemas.microsoft.com/office/drawing/2014/main" id="{6DB69599-BB01-441F-92AA-CA78FDCE0D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3" name="Text Box 3">
          <a:extLst>
            <a:ext uri="{FF2B5EF4-FFF2-40B4-BE49-F238E27FC236}">
              <a16:creationId xmlns:a16="http://schemas.microsoft.com/office/drawing/2014/main" id="{5881FDCC-9F60-49D6-843D-1E03964FEA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4" name="Text Box 3">
          <a:extLst>
            <a:ext uri="{FF2B5EF4-FFF2-40B4-BE49-F238E27FC236}">
              <a16:creationId xmlns:a16="http://schemas.microsoft.com/office/drawing/2014/main" id="{45CEC864-B367-4C0A-8B9D-A3E871366F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5" name="Text Box 3">
          <a:extLst>
            <a:ext uri="{FF2B5EF4-FFF2-40B4-BE49-F238E27FC236}">
              <a16:creationId xmlns:a16="http://schemas.microsoft.com/office/drawing/2014/main" id="{35E23410-752E-4500-B863-F8D687A2A2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6" name="Text Box 3">
          <a:extLst>
            <a:ext uri="{FF2B5EF4-FFF2-40B4-BE49-F238E27FC236}">
              <a16:creationId xmlns:a16="http://schemas.microsoft.com/office/drawing/2014/main" id="{A481BA9F-1276-4845-978A-41A5778692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7" name="Text Box 3">
          <a:extLst>
            <a:ext uri="{FF2B5EF4-FFF2-40B4-BE49-F238E27FC236}">
              <a16:creationId xmlns:a16="http://schemas.microsoft.com/office/drawing/2014/main" id="{AE30AE1A-242F-4DE4-94D4-1448CCEFE5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8" name="Text Box 3">
          <a:extLst>
            <a:ext uri="{FF2B5EF4-FFF2-40B4-BE49-F238E27FC236}">
              <a16:creationId xmlns:a16="http://schemas.microsoft.com/office/drawing/2014/main" id="{E31DD67A-39EA-4F14-B168-2B0EDFE0D5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69" name="Text Box 3">
          <a:extLst>
            <a:ext uri="{FF2B5EF4-FFF2-40B4-BE49-F238E27FC236}">
              <a16:creationId xmlns:a16="http://schemas.microsoft.com/office/drawing/2014/main" id="{7EDE0837-7D44-4BF0-8CAC-6EB95DC557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0" name="Text Box 3">
          <a:extLst>
            <a:ext uri="{FF2B5EF4-FFF2-40B4-BE49-F238E27FC236}">
              <a16:creationId xmlns:a16="http://schemas.microsoft.com/office/drawing/2014/main" id="{D0DDA71F-DE51-4F17-8BF9-A4FD1FA143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1" name="Text Box 3">
          <a:extLst>
            <a:ext uri="{FF2B5EF4-FFF2-40B4-BE49-F238E27FC236}">
              <a16:creationId xmlns:a16="http://schemas.microsoft.com/office/drawing/2014/main" id="{4668E3BE-B674-43E7-8E79-22388D1061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2" name="Text Box 3">
          <a:extLst>
            <a:ext uri="{FF2B5EF4-FFF2-40B4-BE49-F238E27FC236}">
              <a16:creationId xmlns:a16="http://schemas.microsoft.com/office/drawing/2014/main" id="{A2BC1A32-032E-46D5-B231-EF8CB08880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3" name="Text Box 3">
          <a:extLst>
            <a:ext uri="{FF2B5EF4-FFF2-40B4-BE49-F238E27FC236}">
              <a16:creationId xmlns:a16="http://schemas.microsoft.com/office/drawing/2014/main" id="{0DCA7CAC-8AD4-4C68-AB8F-8C928C8E2B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4" name="Text Box 3">
          <a:extLst>
            <a:ext uri="{FF2B5EF4-FFF2-40B4-BE49-F238E27FC236}">
              <a16:creationId xmlns:a16="http://schemas.microsoft.com/office/drawing/2014/main" id="{46ED30A4-699D-49CC-BB8E-DD92D1444E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5" name="Text Box 3">
          <a:extLst>
            <a:ext uri="{FF2B5EF4-FFF2-40B4-BE49-F238E27FC236}">
              <a16:creationId xmlns:a16="http://schemas.microsoft.com/office/drawing/2014/main" id="{FBCE486D-FCE1-414F-BAAD-05DDEE9E4B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6" name="Text Box 3">
          <a:extLst>
            <a:ext uri="{FF2B5EF4-FFF2-40B4-BE49-F238E27FC236}">
              <a16:creationId xmlns:a16="http://schemas.microsoft.com/office/drawing/2014/main" id="{B1464C06-85BC-4EED-8EAE-EDD4743D54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7" name="Text Box 3">
          <a:extLst>
            <a:ext uri="{FF2B5EF4-FFF2-40B4-BE49-F238E27FC236}">
              <a16:creationId xmlns:a16="http://schemas.microsoft.com/office/drawing/2014/main" id="{BB478683-922A-419B-8433-644E9B6264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8" name="Text Box 3">
          <a:extLst>
            <a:ext uri="{FF2B5EF4-FFF2-40B4-BE49-F238E27FC236}">
              <a16:creationId xmlns:a16="http://schemas.microsoft.com/office/drawing/2014/main" id="{9FF242F6-4229-4E46-9022-3CA60E650C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79" name="Text Box 3">
          <a:extLst>
            <a:ext uri="{FF2B5EF4-FFF2-40B4-BE49-F238E27FC236}">
              <a16:creationId xmlns:a16="http://schemas.microsoft.com/office/drawing/2014/main" id="{4DC17B47-C3FF-445B-A4E0-CD02E7313E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0" name="Text Box 3">
          <a:extLst>
            <a:ext uri="{FF2B5EF4-FFF2-40B4-BE49-F238E27FC236}">
              <a16:creationId xmlns:a16="http://schemas.microsoft.com/office/drawing/2014/main" id="{918D9179-DB94-4A20-A867-5492D623D5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1" name="Text Box 3">
          <a:extLst>
            <a:ext uri="{FF2B5EF4-FFF2-40B4-BE49-F238E27FC236}">
              <a16:creationId xmlns:a16="http://schemas.microsoft.com/office/drawing/2014/main" id="{B1D91FFA-5E64-4D0F-839F-C8222CC059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2" name="Text Box 3">
          <a:extLst>
            <a:ext uri="{FF2B5EF4-FFF2-40B4-BE49-F238E27FC236}">
              <a16:creationId xmlns:a16="http://schemas.microsoft.com/office/drawing/2014/main" id="{EC5A7179-CEA3-4B07-B5EF-8AF752908B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3" name="Text Box 3">
          <a:extLst>
            <a:ext uri="{FF2B5EF4-FFF2-40B4-BE49-F238E27FC236}">
              <a16:creationId xmlns:a16="http://schemas.microsoft.com/office/drawing/2014/main" id="{EF57C588-56C6-48D1-BFCB-237734946E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4" name="Text Box 3">
          <a:extLst>
            <a:ext uri="{FF2B5EF4-FFF2-40B4-BE49-F238E27FC236}">
              <a16:creationId xmlns:a16="http://schemas.microsoft.com/office/drawing/2014/main" id="{046D459A-794A-4D69-B1EE-1F39C7565B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5" name="Text Box 3">
          <a:extLst>
            <a:ext uri="{FF2B5EF4-FFF2-40B4-BE49-F238E27FC236}">
              <a16:creationId xmlns:a16="http://schemas.microsoft.com/office/drawing/2014/main" id="{CC0EF26C-3380-4CA7-9D06-873CDC385E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6" name="Text Box 3">
          <a:extLst>
            <a:ext uri="{FF2B5EF4-FFF2-40B4-BE49-F238E27FC236}">
              <a16:creationId xmlns:a16="http://schemas.microsoft.com/office/drawing/2014/main" id="{077DDB5E-FD73-476B-AB28-D344F114EF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7" name="Text Box 3">
          <a:extLst>
            <a:ext uri="{FF2B5EF4-FFF2-40B4-BE49-F238E27FC236}">
              <a16:creationId xmlns:a16="http://schemas.microsoft.com/office/drawing/2014/main" id="{958255A7-0500-4766-9A0C-628CE9E5F5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8" name="Text Box 3">
          <a:extLst>
            <a:ext uri="{FF2B5EF4-FFF2-40B4-BE49-F238E27FC236}">
              <a16:creationId xmlns:a16="http://schemas.microsoft.com/office/drawing/2014/main" id="{9A322A61-B379-4408-BAFE-FF2AF0583D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89" name="Text Box 3">
          <a:extLst>
            <a:ext uri="{FF2B5EF4-FFF2-40B4-BE49-F238E27FC236}">
              <a16:creationId xmlns:a16="http://schemas.microsoft.com/office/drawing/2014/main" id="{CC1A03A2-3B96-4B73-BA65-F5D41DA6BE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0" name="Text Box 3">
          <a:extLst>
            <a:ext uri="{FF2B5EF4-FFF2-40B4-BE49-F238E27FC236}">
              <a16:creationId xmlns:a16="http://schemas.microsoft.com/office/drawing/2014/main" id="{E5F8035E-33EE-4D52-B6FB-EF8566FDB1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1" name="Text Box 3">
          <a:extLst>
            <a:ext uri="{FF2B5EF4-FFF2-40B4-BE49-F238E27FC236}">
              <a16:creationId xmlns:a16="http://schemas.microsoft.com/office/drawing/2014/main" id="{7E1B7D12-787A-4263-BF8C-946085E37A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2" name="Text Box 3">
          <a:extLst>
            <a:ext uri="{FF2B5EF4-FFF2-40B4-BE49-F238E27FC236}">
              <a16:creationId xmlns:a16="http://schemas.microsoft.com/office/drawing/2014/main" id="{4EE13CBA-AF29-449F-9D54-0B50A8087B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3" name="Text Box 3">
          <a:extLst>
            <a:ext uri="{FF2B5EF4-FFF2-40B4-BE49-F238E27FC236}">
              <a16:creationId xmlns:a16="http://schemas.microsoft.com/office/drawing/2014/main" id="{1457FBB5-3DC0-4017-9F48-8F398F9022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4" name="Text Box 3">
          <a:extLst>
            <a:ext uri="{FF2B5EF4-FFF2-40B4-BE49-F238E27FC236}">
              <a16:creationId xmlns:a16="http://schemas.microsoft.com/office/drawing/2014/main" id="{37E4C352-272D-4644-ABD2-B5AC0A635B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5" name="Text Box 3">
          <a:extLst>
            <a:ext uri="{FF2B5EF4-FFF2-40B4-BE49-F238E27FC236}">
              <a16:creationId xmlns:a16="http://schemas.microsoft.com/office/drawing/2014/main" id="{25CCE79E-98D9-4F5C-92B7-7D1BE02234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6" name="Text Box 3">
          <a:extLst>
            <a:ext uri="{FF2B5EF4-FFF2-40B4-BE49-F238E27FC236}">
              <a16:creationId xmlns:a16="http://schemas.microsoft.com/office/drawing/2014/main" id="{F0511462-A97F-4C6C-8466-0F6A773CE3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7" name="Text Box 3">
          <a:extLst>
            <a:ext uri="{FF2B5EF4-FFF2-40B4-BE49-F238E27FC236}">
              <a16:creationId xmlns:a16="http://schemas.microsoft.com/office/drawing/2014/main" id="{EA72A42F-04F6-40EE-8B01-C4ECDB6BCC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8" name="Text Box 3">
          <a:extLst>
            <a:ext uri="{FF2B5EF4-FFF2-40B4-BE49-F238E27FC236}">
              <a16:creationId xmlns:a16="http://schemas.microsoft.com/office/drawing/2014/main" id="{16C0AA74-208D-40AC-B68F-11DAAC5F91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399" name="Text Box 3">
          <a:extLst>
            <a:ext uri="{FF2B5EF4-FFF2-40B4-BE49-F238E27FC236}">
              <a16:creationId xmlns:a16="http://schemas.microsoft.com/office/drawing/2014/main" id="{AF000B07-DDF3-4A04-B58D-B608A426DB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0" name="Text Box 3">
          <a:extLst>
            <a:ext uri="{FF2B5EF4-FFF2-40B4-BE49-F238E27FC236}">
              <a16:creationId xmlns:a16="http://schemas.microsoft.com/office/drawing/2014/main" id="{50D99B76-4A11-49A5-9809-A7B9E94BBB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1" name="Text Box 3">
          <a:extLst>
            <a:ext uri="{FF2B5EF4-FFF2-40B4-BE49-F238E27FC236}">
              <a16:creationId xmlns:a16="http://schemas.microsoft.com/office/drawing/2014/main" id="{AC5DFDBF-9651-4A34-B53C-C738872B73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2" name="Text Box 3">
          <a:extLst>
            <a:ext uri="{FF2B5EF4-FFF2-40B4-BE49-F238E27FC236}">
              <a16:creationId xmlns:a16="http://schemas.microsoft.com/office/drawing/2014/main" id="{14FCD50E-B8CC-443E-90EC-90814EC4F2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3" name="Text Box 3">
          <a:extLst>
            <a:ext uri="{FF2B5EF4-FFF2-40B4-BE49-F238E27FC236}">
              <a16:creationId xmlns:a16="http://schemas.microsoft.com/office/drawing/2014/main" id="{EF558E22-B3A4-4FC7-8A5B-F60F8BD086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4" name="Text Box 3">
          <a:extLst>
            <a:ext uri="{FF2B5EF4-FFF2-40B4-BE49-F238E27FC236}">
              <a16:creationId xmlns:a16="http://schemas.microsoft.com/office/drawing/2014/main" id="{2ED277AC-2320-4A53-87BD-19C553C3E2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5" name="Text Box 3">
          <a:extLst>
            <a:ext uri="{FF2B5EF4-FFF2-40B4-BE49-F238E27FC236}">
              <a16:creationId xmlns:a16="http://schemas.microsoft.com/office/drawing/2014/main" id="{8ACCD571-0A5E-495C-8E95-33DC1AC369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6" name="Text Box 3">
          <a:extLst>
            <a:ext uri="{FF2B5EF4-FFF2-40B4-BE49-F238E27FC236}">
              <a16:creationId xmlns:a16="http://schemas.microsoft.com/office/drawing/2014/main" id="{E72579DF-B241-4DED-B7F6-C702547693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7" name="Text Box 3">
          <a:extLst>
            <a:ext uri="{FF2B5EF4-FFF2-40B4-BE49-F238E27FC236}">
              <a16:creationId xmlns:a16="http://schemas.microsoft.com/office/drawing/2014/main" id="{65EC82FF-F710-4E4D-BFAB-30223A8AB5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8" name="Text Box 3">
          <a:extLst>
            <a:ext uri="{FF2B5EF4-FFF2-40B4-BE49-F238E27FC236}">
              <a16:creationId xmlns:a16="http://schemas.microsoft.com/office/drawing/2014/main" id="{4EC02B16-BC0F-41A1-9D5E-7AD116D06A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09" name="Text Box 3">
          <a:extLst>
            <a:ext uri="{FF2B5EF4-FFF2-40B4-BE49-F238E27FC236}">
              <a16:creationId xmlns:a16="http://schemas.microsoft.com/office/drawing/2014/main" id="{20E602A3-28FA-45F3-AB5A-2CF8E5021F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0" name="Text Box 3">
          <a:extLst>
            <a:ext uri="{FF2B5EF4-FFF2-40B4-BE49-F238E27FC236}">
              <a16:creationId xmlns:a16="http://schemas.microsoft.com/office/drawing/2014/main" id="{214AB699-40B0-4D65-83FA-58DC7E3C01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1" name="Text Box 3">
          <a:extLst>
            <a:ext uri="{FF2B5EF4-FFF2-40B4-BE49-F238E27FC236}">
              <a16:creationId xmlns:a16="http://schemas.microsoft.com/office/drawing/2014/main" id="{2C191913-7565-41E5-9BFF-5898150FA5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2" name="Text Box 3">
          <a:extLst>
            <a:ext uri="{FF2B5EF4-FFF2-40B4-BE49-F238E27FC236}">
              <a16:creationId xmlns:a16="http://schemas.microsoft.com/office/drawing/2014/main" id="{CE52871D-ACAD-461F-A615-0F8F25B2D3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3" name="Text Box 3">
          <a:extLst>
            <a:ext uri="{FF2B5EF4-FFF2-40B4-BE49-F238E27FC236}">
              <a16:creationId xmlns:a16="http://schemas.microsoft.com/office/drawing/2014/main" id="{2B788082-3A27-4609-AE3C-7C99A15052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4" name="Text Box 3">
          <a:extLst>
            <a:ext uri="{FF2B5EF4-FFF2-40B4-BE49-F238E27FC236}">
              <a16:creationId xmlns:a16="http://schemas.microsoft.com/office/drawing/2014/main" id="{985780D3-098E-43B1-A3BD-F1CCA70F42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5" name="Text Box 3">
          <a:extLst>
            <a:ext uri="{FF2B5EF4-FFF2-40B4-BE49-F238E27FC236}">
              <a16:creationId xmlns:a16="http://schemas.microsoft.com/office/drawing/2014/main" id="{76FA0927-05C4-4E93-8BC2-3EB956A971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6" name="Text Box 3">
          <a:extLst>
            <a:ext uri="{FF2B5EF4-FFF2-40B4-BE49-F238E27FC236}">
              <a16:creationId xmlns:a16="http://schemas.microsoft.com/office/drawing/2014/main" id="{21C401C5-17AF-4277-9984-52989543BA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7" name="Text Box 3">
          <a:extLst>
            <a:ext uri="{FF2B5EF4-FFF2-40B4-BE49-F238E27FC236}">
              <a16:creationId xmlns:a16="http://schemas.microsoft.com/office/drawing/2014/main" id="{91EFED69-7958-4ADE-B7AF-1E647DA5AC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8" name="Text Box 3">
          <a:extLst>
            <a:ext uri="{FF2B5EF4-FFF2-40B4-BE49-F238E27FC236}">
              <a16:creationId xmlns:a16="http://schemas.microsoft.com/office/drawing/2014/main" id="{902AFE92-D300-4AA7-A75E-194F1472E9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19" name="Text Box 3">
          <a:extLst>
            <a:ext uri="{FF2B5EF4-FFF2-40B4-BE49-F238E27FC236}">
              <a16:creationId xmlns:a16="http://schemas.microsoft.com/office/drawing/2014/main" id="{39DC009A-7C36-4CD1-A2A9-D578825EA3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0" name="Text Box 3">
          <a:extLst>
            <a:ext uri="{FF2B5EF4-FFF2-40B4-BE49-F238E27FC236}">
              <a16:creationId xmlns:a16="http://schemas.microsoft.com/office/drawing/2014/main" id="{155AF00D-D549-4CE1-BCF8-1AE73778AB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1" name="Text Box 3">
          <a:extLst>
            <a:ext uri="{FF2B5EF4-FFF2-40B4-BE49-F238E27FC236}">
              <a16:creationId xmlns:a16="http://schemas.microsoft.com/office/drawing/2014/main" id="{BFEC94AA-C9DE-493A-8B87-A23C714A92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2" name="Text Box 3">
          <a:extLst>
            <a:ext uri="{FF2B5EF4-FFF2-40B4-BE49-F238E27FC236}">
              <a16:creationId xmlns:a16="http://schemas.microsoft.com/office/drawing/2014/main" id="{6989D593-3A5A-42D2-A643-50B6234E2F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3" name="Text Box 3">
          <a:extLst>
            <a:ext uri="{FF2B5EF4-FFF2-40B4-BE49-F238E27FC236}">
              <a16:creationId xmlns:a16="http://schemas.microsoft.com/office/drawing/2014/main" id="{614048BD-3029-4EEE-B196-C93B60A864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4" name="Text Box 3">
          <a:extLst>
            <a:ext uri="{FF2B5EF4-FFF2-40B4-BE49-F238E27FC236}">
              <a16:creationId xmlns:a16="http://schemas.microsoft.com/office/drawing/2014/main" id="{76B36459-B0A1-4F44-9FDD-153BB887AB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5" name="Text Box 3">
          <a:extLst>
            <a:ext uri="{FF2B5EF4-FFF2-40B4-BE49-F238E27FC236}">
              <a16:creationId xmlns:a16="http://schemas.microsoft.com/office/drawing/2014/main" id="{C1B3ABC9-9D44-4841-B897-85A613D89E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6" name="Text Box 3">
          <a:extLst>
            <a:ext uri="{FF2B5EF4-FFF2-40B4-BE49-F238E27FC236}">
              <a16:creationId xmlns:a16="http://schemas.microsoft.com/office/drawing/2014/main" id="{3C9DCD5E-33CA-47D6-903F-483E868808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7" name="Text Box 3">
          <a:extLst>
            <a:ext uri="{FF2B5EF4-FFF2-40B4-BE49-F238E27FC236}">
              <a16:creationId xmlns:a16="http://schemas.microsoft.com/office/drawing/2014/main" id="{84D25951-1BEF-4AC0-B826-DF1AA83C34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8" name="Text Box 3">
          <a:extLst>
            <a:ext uri="{FF2B5EF4-FFF2-40B4-BE49-F238E27FC236}">
              <a16:creationId xmlns:a16="http://schemas.microsoft.com/office/drawing/2014/main" id="{7AA11F4D-4765-4C44-AA56-E5938C93E1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29" name="Text Box 3">
          <a:extLst>
            <a:ext uri="{FF2B5EF4-FFF2-40B4-BE49-F238E27FC236}">
              <a16:creationId xmlns:a16="http://schemas.microsoft.com/office/drawing/2014/main" id="{52523617-4B64-47C9-A268-546DDCC576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0" name="Text Box 3">
          <a:extLst>
            <a:ext uri="{FF2B5EF4-FFF2-40B4-BE49-F238E27FC236}">
              <a16:creationId xmlns:a16="http://schemas.microsoft.com/office/drawing/2014/main" id="{16812093-AB39-49A4-AC55-D6E2C4D38B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1" name="Text Box 3">
          <a:extLst>
            <a:ext uri="{FF2B5EF4-FFF2-40B4-BE49-F238E27FC236}">
              <a16:creationId xmlns:a16="http://schemas.microsoft.com/office/drawing/2014/main" id="{32CA6925-B953-492D-9BD2-B9F534721D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2" name="Text Box 3">
          <a:extLst>
            <a:ext uri="{FF2B5EF4-FFF2-40B4-BE49-F238E27FC236}">
              <a16:creationId xmlns:a16="http://schemas.microsoft.com/office/drawing/2014/main" id="{B1647D5D-11D3-4C92-9F7A-515C4D359E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3" name="Text Box 3">
          <a:extLst>
            <a:ext uri="{FF2B5EF4-FFF2-40B4-BE49-F238E27FC236}">
              <a16:creationId xmlns:a16="http://schemas.microsoft.com/office/drawing/2014/main" id="{1B577E79-B9C1-4724-A9E2-F6A1ADA9B6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4" name="Text Box 3">
          <a:extLst>
            <a:ext uri="{FF2B5EF4-FFF2-40B4-BE49-F238E27FC236}">
              <a16:creationId xmlns:a16="http://schemas.microsoft.com/office/drawing/2014/main" id="{6C1DD482-38EA-4B8B-ABCB-81AAA27D1B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5" name="Text Box 3">
          <a:extLst>
            <a:ext uri="{FF2B5EF4-FFF2-40B4-BE49-F238E27FC236}">
              <a16:creationId xmlns:a16="http://schemas.microsoft.com/office/drawing/2014/main" id="{303CF9D5-233B-45BF-AB51-F2578A804B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6" name="Text Box 3">
          <a:extLst>
            <a:ext uri="{FF2B5EF4-FFF2-40B4-BE49-F238E27FC236}">
              <a16:creationId xmlns:a16="http://schemas.microsoft.com/office/drawing/2014/main" id="{B081DF86-AE03-4A74-B187-48AD313B60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7" name="Text Box 3">
          <a:extLst>
            <a:ext uri="{FF2B5EF4-FFF2-40B4-BE49-F238E27FC236}">
              <a16:creationId xmlns:a16="http://schemas.microsoft.com/office/drawing/2014/main" id="{0639846B-EF2F-4EF5-AEDC-0588707E9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8" name="Text Box 3">
          <a:extLst>
            <a:ext uri="{FF2B5EF4-FFF2-40B4-BE49-F238E27FC236}">
              <a16:creationId xmlns:a16="http://schemas.microsoft.com/office/drawing/2014/main" id="{3B830490-9F65-427B-BE67-7E00AEE168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39" name="Text Box 3">
          <a:extLst>
            <a:ext uri="{FF2B5EF4-FFF2-40B4-BE49-F238E27FC236}">
              <a16:creationId xmlns:a16="http://schemas.microsoft.com/office/drawing/2014/main" id="{3B7440F6-AD77-4D32-8BC1-2F660FDC7C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0" name="Text Box 3">
          <a:extLst>
            <a:ext uri="{FF2B5EF4-FFF2-40B4-BE49-F238E27FC236}">
              <a16:creationId xmlns:a16="http://schemas.microsoft.com/office/drawing/2014/main" id="{097F89B9-795E-4170-A3F6-9A6DC4E897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1" name="Text Box 3">
          <a:extLst>
            <a:ext uri="{FF2B5EF4-FFF2-40B4-BE49-F238E27FC236}">
              <a16:creationId xmlns:a16="http://schemas.microsoft.com/office/drawing/2014/main" id="{F37F59B0-330E-4122-BFF9-A3CD9FAAA9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2" name="Text Box 3">
          <a:extLst>
            <a:ext uri="{FF2B5EF4-FFF2-40B4-BE49-F238E27FC236}">
              <a16:creationId xmlns:a16="http://schemas.microsoft.com/office/drawing/2014/main" id="{327DC33E-1B36-44DD-9F68-8B8CF2FB09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3" name="Text Box 3">
          <a:extLst>
            <a:ext uri="{FF2B5EF4-FFF2-40B4-BE49-F238E27FC236}">
              <a16:creationId xmlns:a16="http://schemas.microsoft.com/office/drawing/2014/main" id="{02D92E07-2840-47D9-9F9A-1FB5A6B3EC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4" name="Text Box 3">
          <a:extLst>
            <a:ext uri="{FF2B5EF4-FFF2-40B4-BE49-F238E27FC236}">
              <a16:creationId xmlns:a16="http://schemas.microsoft.com/office/drawing/2014/main" id="{48CCBCFC-19DC-47D0-99CE-DAAE11554F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5" name="Text Box 3">
          <a:extLst>
            <a:ext uri="{FF2B5EF4-FFF2-40B4-BE49-F238E27FC236}">
              <a16:creationId xmlns:a16="http://schemas.microsoft.com/office/drawing/2014/main" id="{B9FE67FA-E96E-48E3-92C5-19341997D9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6" name="Text Box 3">
          <a:extLst>
            <a:ext uri="{FF2B5EF4-FFF2-40B4-BE49-F238E27FC236}">
              <a16:creationId xmlns:a16="http://schemas.microsoft.com/office/drawing/2014/main" id="{6A911E5B-697B-45EF-BCAB-05D5A2A921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7" name="Text Box 3">
          <a:extLst>
            <a:ext uri="{FF2B5EF4-FFF2-40B4-BE49-F238E27FC236}">
              <a16:creationId xmlns:a16="http://schemas.microsoft.com/office/drawing/2014/main" id="{60CFFAB1-5384-4D64-8858-89FA77CEC9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8" name="Text Box 3">
          <a:extLst>
            <a:ext uri="{FF2B5EF4-FFF2-40B4-BE49-F238E27FC236}">
              <a16:creationId xmlns:a16="http://schemas.microsoft.com/office/drawing/2014/main" id="{AD938FD1-3356-4D5A-A0EC-157631B3AD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49" name="Text Box 3">
          <a:extLst>
            <a:ext uri="{FF2B5EF4-FFF2-40B4-BE49-F238E27FC236}">
              <a16:creationId xmlns:a16="http://schemas.microsoft.com/office/drawing/2014/main" id="{D719F049-E00B-4C3C-9BF6-253496B186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0" name="Text Box 3">
          <a:extLst>
            <a:ext uri="{FF2B5EF4-FFF2-40B4-BE49-F238E27FC236}">
              <a16:creationId xmlns:a16="http://schemas.microsoft.com/office/drawing/2014/main" id="{F9B533F3-90ED-400C-ABD0-7C04F65D02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1" name="Text Box 3">
          <a:extLst>
            <a:ext uri="{FF2B5EF4-FFF2-40B4-BE49-F238E27FC236}">
              <a16:creationId xmlns:a16="http://schemas.microsoft.com/office/drawing/2014/main" id="{2F6FB06B-16E3-4959-AE8E-12FA47E9D4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2" name="Text Box 3">
          <a:extLst>
            <a:ext uri="{FF2B5EF4-FFF2-40B4-BE49-F238E27FC236}">
              <a16:creationId xmlns:a16="http://schemas.microsoft.com/office/drawing/2014/main" id="{D6D29431-1B0F-4E94-B96B-B971CF3333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3" name="Text Box 3">
          <a:extLst>
            <a:ext uri="{FF2B5EF4-FFF2-40B4-BE49-F238E27FC236}">
              <a16:creationId xmlns:a16="http://schemas.microsoft.com/office/drawing/2014/main" id="{E8A5B3E7-67B0-4CB5-9EA4-93C09415D6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4" name="Text Box 3">
          <a:extLst>
            <a:ext uri="{FF2B5EF4-FFF2-40B4-BE49-F238E27FC236}">
              <a16:creationId xmlns:a16="http://schemas.microsoft.com/office/drawing/2014/main" id="{6B11EA6B-3A5C-4C74-8A30-8EA6531F97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5" name="Text Box 3">
          <a:extLst>
            <a:ext uri="{FF2B5EF4-FFF2-40B4-BE49-F238E27FC236}">
              <a16:creationId xmlns:a16="http://schemas.microsoft.com/office/drawing/2014/main" id="{EF4AEBA8-0C59-4CBF-AF20-A8E3E9A33B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6" name="Text Box 3">
          <a:extLst>
            <a:ext uri="{FF2B5EF4-FFF2-40B4-BE49-F238E27FC236}">
              <a16:creationId xmlns:a16="http://schemas.microsoft.com/office/drawing/2014/main" id="{4A515592-2CD2-4E48-9401-C407D76AE5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7" name="Text Box 3">
          <a:extLst>
            <a:ext uri="{FF2B5EF4-FFF2-40B4-BE49-F238E27FC236}">
              <a16:creationId xmlns:a16="http://schemas.microsoft.com/office/drawing/2014/main" id="{801DD5CE-446D-4C84-AC2B-5F48D0069A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8" name="Text Box 3">
          <a:extLst>
            <a:ext uri="{FF2B5EF4-FFF2-40B4-BE49-F238E27FC236}">
              <a16:creationId xmlns:a16="http://schemas.microsoft.com/office/drawing/2014/main" id="{55EC0AAE-6546-4DB9-9675-E9FE30B723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59" name="Text Box 3">
          <a:extLst>
            <a:ext uri="{FF2B5EF4-FFF2-40B4-BE49-F238E27FC236}">
              <a16:creationId xmlns:a16="http://schemas.microsoft.com/office/drawing/2014/main" id="{A278E129-FF9B-4413-A55F-1899CBACD4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0" name="Text Box 3">
          <a:extLst>
            <a:ext uri="{FF2B5EF4-FFF2-40B4-BE49-F238E27FC236}">
              <a16:creationId xmlns:a16="http://schemas.microsoft.com/office/drawing/2014/main" id="{12694FD3-8595-4B7F-835D-EB5A1F6810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1" name="Text Box 3">
          <a:extLst>
            <a:ext uri="{FF2B5EF4-FFF2-40B4-BE49-F238E27FC236}">
              <a16:creationId xmlns:a16="http://schemas.microsoft.com/office/drawing/2014/main" id="{8DA6F2B3-55A4-4761-82C4-21D6FECA23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2" name="Text Box 3">
          <a:extLst>
            <a:ext uri="{FF2B5EF4-FFF2-40B4-BE49-F238E27FC236}">
              <a16:creationId xmlns:a16="http://schemas.microsoft.com/office/drawing/2014/main" id="{0544DBEF-7614-48CE-9F3C-2254BE2B0D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3" name="Text Box 3">
          <a:extLst>
            <a:ext uri="{FF2B5EF4-FFF2-40B4-BE49-F238E27FC236}">
              <a16:creationId xmlns:a16="http://schemas.microsoft.com/office/drawing/2014/main" id="{0E1747E0-388A-4820-8B71-B0DB5E0DBF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4" name="Text Box 3">
          <a:extLst>
            <a:ext uri="{FF2B5EF4-FFF2-40B4-BE49-F238E27FC236}">
              <a16:creationId xmlns:a16="http://schemas.microsoft.com/office/drawing/2014/main" id="{51B5A504-B64C-49A9-9EA6-092CAB2B91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5" name="Text Box 3">
          <a:extLst>
            <a:ext uri="{FF2B5EF4-FFF2-40B4-BE49-F238E27FC236}">
              <a16:creationId xmlns:a16="http://schemas.microsoft.com/office/drawing/2014/main" id="{48B7A626-6FD2-4056-A4A8-9388CBD0C9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6" name="Text Box 3">
          <a:extLst>
            <a:ext uri="{FF2B5EF4-FFF2-40B4-BE49-F238E27FC236}">
              <a16:creationId xmlns:a16="http://schemas.microsoft.com/office/drawing/2014/main" id="{AD1CB584-BE47-419A-B091-F61E559778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7" name="Text Box 3">
          <a:extLst>
            <a:ext uri="{FF2B5EF4-FFF2-40B4-BE49-F238E27FC236}">
              <a16:creationId xmlns:a16="http://schemas.microsoft.com/office/drawing/2014/main" id="{CE3049DC-E0FE-49AA-AA1A-90E0089138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8" name="Text Box 3">
          <a:extLst>
            <a:ext uri="{FF2B5EF4-FFF2-40B4-BE49-F238E27FC236}">
              <a16:creationId xmlns:a16="http://schemas.microsoft.com/office/drawing/2014/main" id="{41915106-EE07-426F-8F46-0ECC37119D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69" name="Text Box 3">
          <a:extLst>
            <a:ext uri="{FF2B5EF4-FFF2-40B4-BE49-F238E27FC236}">
              <a16:creationId xmlns:a16="http://schemas.microsoft.com/office/drawing/2014/main" id="{2ABCD1BF-A568-45D2-B4D4-B4A832C42D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0" name="Text Box 3">
          <a:extLst>
            <a:ext uri="{FF2B5EF4-FFF2-40B4-BE49-F238E27FC236}">
              <a16:creationId xmlns:a16="http://schemas.microsoft.com/office/drawing/2014/main" id="{87E83762-FC1E-4CF6-AA19-973B3C2518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1" name="Text Box 3">
          <a:extLst>
            <a:ext uri="{FF2B5EF4-FFF2-40B4-BE49-F238E27FC236}">
              <a16:creationId xmlns:a16="http://schemas.microsoft.com/office/drawing/2014/main" id="{60F31CCA-A4AC-4BCE-B1A7-57BE57A6CD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2" name="Text Box 3">
          <a:extLst>
            <a:ext uri="{FF2B5EF4-FFF2-40B4-BE49-F238E27FC236}">
              <a16:creationId xmlns:a16="http://schemas.microsoft.com/office/drawing/2014/main" id="{ABD1D75C-4A47-452B-93EC-6DE2CFAD0E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3" name="Text Box 3">
          <a:extLst>
            <a:ext uri="{FF2B5EF4-FFF2-40B4-BE49-F238E27FC236}">
              <a16:creationId xmlns:a16="http://schemas.microsoft.com/office/drawing/2014/main" id="{23DBC181-E091-492F-80C3-AEE1937532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4" name="Text Box 3">
          <a:extLst>
            <a:ext uri="{FF2B5EF4-FFF2-40B4-BE49-F238E27FC236}">
              <a16:creationId xmlns:a16="http://schemas.microsoft.com/office/drawing/2014/main" id="{9CE6B71D-16CE-48DD-970A-BCFF682E89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5" name="Text Box 3">
          <a:extLst>
            <a:ext uri="{FF2B5EF4-FFF2-40B4-BE49-F238E27FC236}">
              <a16:creationId xmlns:a16="http://schemas.microsoft.com/office/drawing/2014/main" id="{641BA192-9BAA-4D69-9C85-57F95002AA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6" name="Text Box 3">
          <a:extLst>
            <a:ext uri="{FF2B5EF4-FFF2-40B4-BE49-F238E27FC236}">
              <a16:creationId xmlns:a16="http://schemas.microsoft.com/office/drawing/2014/main" id="{F625D26B-DBFD-46EC-BAEC-2EEC84601B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7" name="Text Box 3">
          <a:extLst>
            <a:ext uri="{FF2B5EF4-FFF2-40B4-BE49-F238E27FC236}">
              <a16:creationId xmlns:a16="http://schemas.microsoft.com/office/drawing/2014/main" id="{D3A71B41-40B5-4BB4-9448-079DE42420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8" name="Text Box 3">
          <a:extLst>
            <a:ext uri="{FF2B5EF4-FFF2-40B4-BE49-F238E27FC236}">
              <a16:creationId xmlns:a16="http://schemas.microsoft.com/office/drawing/2014/main" id="{97A13244-B21B-4573-8A9B-6D8246C82A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79" name="Text Box 3">
          <a:extLst>
            <a:ext uri="{FF2B5EF4-FFF2-40B4-BE49-F238E27FC236}">
              <a16:creationId xmlns:a16="http://schemas.microsoft.com/office/drawing/2014/main" id="{8CDCD8E8-6BCB-4802-9468-42C4F350EA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0" name="Text Box 3">
          <a:extLst>
            <a:ext uri="{FF2B5EF4-FFF2-40B4-BE49-F238E27FC236}">
              <a16:creationId xmlns:a16="http://schemas.microsoft.com/office/drawing/2014/main" id="{1CA72407-A373-46B1-A669-A767B59B1A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1" name="Text Box 3">
          <a:extLst>
            <a:ext uri="{FF2B5EF4-FFF2-40B4-BE49-F238E27FC236}">
              <a16:creationId xmlns:a16="http://schemas.microsoft.com/office/drawing/2014/main" id="{9E31199B-4662-4B17-A7A4-44DB5FD935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2" name="Text Box 3">
          <a:extLst>
            <a:ext uri="{FF2B5EF4-FFF2-40B4-BE49-F238E27FC236}">
              <a16:creationId xmlns:a16="http://schemas.microsoft.com/office/drawing/2014/main" id="{CF9D5D24-A13F-4171-AF77-5A332CF1FF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3" name="Text Box 3">
          <a:extLst>
            <a:ext uri="{FF2B5EF4-FFF2-40B4-BE49-F238E27FC236}">
              <a16:creationId xmlns:a16="http://schemas.microsoft.com/office/drawing/2014/main" id="{F7FD60CB-7E72-4928-9EAA-92D067CBFD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4" name="Text Box 3">
          <a:extLst>
            <a:ext uri="{FF2B5EF4-FFF2-40B4-BE49-F238E27FC236}">
              <a16:creationId xmlns:a16="http://schemas.microsoft.com/office/drawing/2014/main" id="{1DCA2F06-6D1E-4B2E-A9AE-1D8F8E452F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5" name="Text Box 3">
          <a:extLst>
            <a:ext uri="{FF2B5EF4-FFF2-40B4-BE49-F238E27FC236}">
              <a16:creationId xmlns:a16="http://schemas.microsoft.com/office/drawing/2014/main" id="{49C04AAE-3B11-4024-ADAB-BAF5CDAE69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6" name="Text Box 3">
          <a:extLst>
            <a:ext uri="{FF2B5EF4-FFF2-40B4-BE49-F238E27FC236}">
              <a16:creationId xmlns:a16="http://schemas.microsoft.com/office/drawing/2014/main" id="{5E7E6F3C-726F-497F-8B99-5FBD2AA080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7" name="Text Box 3">
          <a:extLst>
            <a:ext uri="{FF2B5EF4-FFF2-40B4-BE49-F238E27FC236}">
              <a16:creationId xmlns:a16="http://schemas.microsoft.com/office/drawing/2014/main" id="{1A66D9FB-E099-4534-A856-018464B306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8" name="Text Box 3">
          <a:extLst>
            <a:ext uri="{FF2B5EF4-FFF2-40B4-BE49-F238E27FC236}">
              <a16:creationId xmlns:a16="http://schemas.microsoft.com/office/drawing/2014/main" id="{7312192E-619B-4BA1-97A4-BF643047AF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89" name="Text Box 3">
          <a:extLst>
            <a:ext uri="{FF2B5EF4-FFF2-40B4-BE49-F238E27FC236}">
              <a16:creationId xmlns:a16="http://schemas.microsoft.com/office/drawing/2014/main" id="{17AC6C5F-3620-46B9-AC7E-8802FD82AC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0" name="Text Box 3">
          <a:extLst>
            <a:ext uri="{FF2B5EF4-FFF2-40B4-BE49-F238E27FC236}">
              <a16:creationId xmlns:a16="http://schemas.microsoft.com/office/drawing/2014/main" id="{43B64F6E-42F9-481E-A453-0502B5CEC6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1" name="Text Box 3">
          <a:extLst>
            <a:ext uri="{FF2B5EF4-FFF2-40B4-BE49-F238E27FC236}">
              <a16:creationId xmlns:a16="http://schemas.microsoft.com/office/drawing/2014/main" id="{08D0698B-C301-4CA0-84E5-189EBE8EC8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2" name="Text Box 3">
          <a:extLst>
            <a:ext uri="{FF2B5EF4-FFF2-40B4-BE49-F238E27FC236}">
              <a16:creationId xmlns:a16="http://schemas.microsoft.com/office/drawing/2014/main" id="{FB860D43-8601-4D67-8163-AA1B2C9DB9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3" name="Text Box 3">
          <a:extLst>
            <a:ext uri="{FF2B5EF4-FFF2-40B4-BE49-F238E27FC236}">
              <a16:creationId xmlns:a16="http://schemas.microsoft.com/office/drawing/2014/main" id="{11DA475B-E577-46CC-851A-7F351C2861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4" name="Text Box 3">
          <a:extLst>
            <a:ext uri="{FF2B5EF4-FFF2-40B4-BE49-F238E27FC236}">
              <a16:creationId xmlns:a16="http://schemas.microsoft.com/office/drawing/2014/main" id="{E68203A2-B7EF-4A19-99B7-8EABCF5F69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5" name="Text Box 3">
          <a:extLst>
            <a:ext uri="{FF2B5EF4-FFF2-40B4-BE49-F238E27FC236}">
              <a16:creationId xmlns:a16="http://schemas.microsoft.com/office/drawing/2014/main" id="{626CBB1E-0365-4489-AA9D-8F76C4D0A5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6" name="Text Box 3">
          <a:extLst>
            <a:ext uri="{FF2B5EF4-FFF2-40B4-BE49-F238E27FC236}">
              <a16:creationId xmlns:a16="http://schemas.microsoft.com/office/drawing/2014/main" id="{E38526ED-AE33-484D-9D37-C47EF10BA3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7" name="Text Box 3">
          <a:extLst>
            <a:ext uri="{FF2B5EF4-FFF2-40B4-BE49-F238E27FC236}">
              <a16:creationId xmlns:a16="http://schemas.microsoft.com/office/drawing/2014/main" id="{06125278-32AF-4F40-A0CC-FDD493AB99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8" name="Text Box 3">
          <a:extLst>
            <a:ext uri="{FF2B5EF4-FFF2-40B4-BE49-F238E27FC236}">
              <a16:creationId xmlns:a16="http://schemas.microsoft.com/office/drawing/2014/main" id="{2E9EFE5D-E647-458E-A673-B52EB3F512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499" name="Text Box 3">
          <a:extLst>
            <a:ext uri="{FF2B5EF4-FFF2-40B4-BE49-F238E27FC236}">
              <a16:creationId xmlns:a16="http://schemas.microsoft.com/office/drawing/2014/main" id="{5E324B35-9969-4CC8-B6DB-42475E310C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0" name="Text Box 3">
          <a:extLst>
            <a:ext uri="{FF2B5EF4-FFF2-40B4-BE49-F238E27FC236}">
              <a16:creationId xmlns:a16="http://schemas.microsoft.com/office/drawing/2014/main" id="{41FA03D4-EEF2-466E-A3A8-AF389F11C7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1" name="Text Box 3">
          <a:extLst>
            <a:ext uri="{FF2B5EF4-FFF2-40B4-BE49-F238E27FC236}">
              <a16:creationId xmlns:a16="http://schemas.microsoft.com/office/drawing/2014/main" id="{43B4E29D-BF87-46D3-B974-DB5EC73353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2" name="Text Box 3">
          <a:extLst>
            <a:ext uri="{FF2B5EF4-FFF2-40B4-BE49-F238E27FC236}">
              <a16:creationId xmlns:a16="http://schemas.microsoft.com/office/drawing/2014/main" id="{12CFB705-FE7E-42AB-9310-DEF2D02977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3" name="Text Box 3">
          <a:extLst>
            <a:ext uri="{FF2B5EF4-FFF2-40B4-BE49-F238E27FC236}">
              <a16:creationId xmlns:a16="http://schemas.microsoft.com/office/drawing/2014/main" id="{B625CFBE-A4E4-4481-BAE5-81C1A965CC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4" name="Text Box 3">
          <a:extLst>
            <a:ext uri="{FF2B5EF4-FFF2-40B4-BE49-F238E27FC236}">
              <a16:creationId xmlns:a16="http://schemas.microsoft.com/office/drawing/2014/main" id="{85218019-A920-493F-9106-6D6B6F1184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5" name="Text Box 3">
          <a:extLst>
            <a:ext uri="{FF2B5EF4-FFF2-40B4-BE49-F238E27FC236}">
              <a16:creationId xmlns:a16="http://schemas.microsoft.com/office/drawing/2014/main" id="{0048FDCE-BA92-4DA2-95A5-340762ABF3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6" name="Text Box 3">
          <a:extLst>
            <a:ext uri="{FF2B5EF4-FFF2-40B4-BE49-F238E27FC236}">
              <a16:creationId xmlns:a16="http://schemas.microsoft.com/office/drawing/2014/main" id="{82C15408-D166-44F8-8796-3EB21DD601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7" name="Text Box 3">
          <a:extLst>
            <a:ext uri="{FF2B5EF4-FFF2-40B4-BE49-F238E27FC236}">
              <a16:creationId xmlns:a16="http://schemas.microsoft.com/office/drawing/2014/main" id="{1A2B507C-02A5-448E-8923-4A545AB6F4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8" name="Text Box 3">
          <a:extLst>
            <a:ext uri="{FF2B5EF4-FFF2-40B4-BE49-F238E27FC236}">
              <a16:creationId xmlns:a16="http://schemas.microsoft.com/office/drawing/2014/main" id="{7ED2CA75-CC06-4BD6-83D0-83C39555E7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09" name="Text Box 3">
          <a:extLst>
            <a:ext uri="{FF2B5EF4-FFF2-40B4-BE49-F238E27FC236}">
              <a16:creationId xmlns:a16="http://schemas.microsoft.com/office/drawing/2014/main" id="{ADD0C874-A5FD-4942-981C-D703A842A8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0" name="Text Box 3">
          <a:extLst>
            <a:ext uri="{FF2B5EF4-FFF2-40B4-BE49-F238E27FC236}">
              <a16:creationId xmlns:a16="http://schemas.microsoft.com/office/drawing/2014/main" id="{C6D9C785-B532-4BE1-AAB9-B46502C83E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1" name="Text Box 3">
          <a:extLst>
            <a:ext uri="{FF2B5EF4-FFF2-40B4-BE49-F238E27FC236}">
              <a16:creationId xmlns:a16="http://schemas.microsoft.com/office/drawing/2014/main" id="{42F0C87E-FB93-46C9-A1F4-F22C68D3BE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2" name="Text Box 3">
          <a:extLst>
            <a:ext uri="{FF2B5EF4-FFF2-40B4-BE49-F238E27FC236}">
              <a16:creationId xmlns:a16="http://schemas.microsoft.com/office/drawing/2014/main" id="{59C1DE08-31D1-4AF1-8413-30D519B54C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3" name="Text Box 3">
          <a:extLst>
            <a:ext uri="{FF2B5EF4-FFF2-40B4-BE49-F238E27FC236}">
              <a16:creationId xmlns:a16="http://schemas.microsoft.com/office/drawing/2014/main" id="{FDDA1E07-7280-4F78-98EA-8E9715C923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4" name="Text Box 3">
          <a:extLst>
            <a:ext uri="{FF2B5EF4-FFF2-40B4-BE49-F238E27FC236}">
              <a16:creationId xmlns:a16="http://schemas.microsoft.com/office/drawing/2014/main" id="{FAF06C15-A9D8-4EAE-A696-3064E50065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5" name="Text Box 3">
          <a:extLst>
            <a:ext uri="{FF2B5EF4-FFF2-40B4-BE49-F238E27FC236}">
              <a16:creationId xmlns:a16="http://schemas.microsoft.com/office/drawing/2014/main" id="{304A0222-0DF9-40B2-81B1-E499B8E95B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6" name="Text Box 3">
          <a:extLst>
            <a:ext uri="{FF2B5EF4-FFF2-40B4-BE49-F238E27FC236}">
              <a16:creationId xmlns:a16="http://schemas.microsoft.com/office/drawing/2014/main" id="{9B2E6317-D3A8-4622-BFC9-2C66FAFC91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7" name="Text Box 3">
          <a:extLst>
            <a:ext uri="{FF2B5EF4-FFF2-40B4-BE49-F238E27FC236}">
              <a16:creationId xmlns:a16="http://schemas.microsoft.com/office/drawing/2014/main" id="{E0DB1FCD-5D11-4A92-B865-0710DE6C06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8" name="Text Box 3">
          <a:extLst>
            <a:ext uri="{FF2B5EF4-FFF2-40B4-BE49-F238E27FC236}">
              <a16:creationId xmlns:a16="http://schemas.microsoft.com/office/drawing/2014/main" id="{6BE03462-AC7C-4DEC-8527-105C5C9B31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19" name="Text Box 3">
          <a:extLst>
            <a:ext uri="{FF2B5EF4-FFF2-40B4-BE49-F238E27FC236}">
              <a16:creationId xmlns:a16="http://schemas.microsoft.com/office/drawing/2014/main" id="{F138CBBB-5316-4E5F-ABDF-142AD68EAB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0" name="Text Box 3">
          <a:extLst>
            <a:ext uri="{FF2B5EF4-FFF2-40B4-BE49-F238E27FC236}">
              <a16:creationId xmlns:a16="http://schemas.microsoft.com/office/drawing/2014/main" id="{B36F6994-2536-4DDE-B454-2D76781C74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1" name="Text Box 3">
          <a:extLst>
            <a:ext uri="{FF2B5EF4-FFF2-40B4-BE49-F238E27FC236}">
              <a16:creationId xmlns:a16="http://schemas.microsoft.com/office/drawing/2014/main" id="{AD5C1C09-F1E0-4523-B2BC-30BF07F1AF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2" name="Text Box 3">
          <a:extLst>
            <a:ext uri="{FF2B5EF4-FFF2-40B4-BE49-F238E27FC236}">
              <a16:creationId xmlns:a16="http://schemas.microsoft.com/office/drawing/2014/main" id="{35B78526-A702-4CEE-B2F2-B371A6DB3E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3" name="Text Box 3">
          <a:extLst>
            <a:ext uri="{FF2B5EF4-FFF2-40B4-BE49-F238E27FC236}">
              <a16:creationId xmlns:a16="http://schemas.microsoft.com/office/drawing/2014/main" id="{657A10DB-E316-45CB-82A7-C0DAEB12CC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4" name="Text Box 3">
          <a:extLst>
            <a:ext uri="{FF2B5EF4-FFF2-40B4-BE49-F238E27FC236}">
              <a16:creationId xmlns:a16="http://schemas.microsoft.com/office/drawing/2014/main" id="{3D285054-625C-4492-8801-F0304A4E5A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5" name="Text Box 3">
          <a:extLst>
            <a:ext uri="{FF2B5EF4-FFF2-40B4-BE49-F238E27FC236}">
              <a16:creationId xmlns:a16="http://schemas.microsoft.com/office/drawing/2014/main" id="{D4B49EF8-5632-42DE-844A-67FD2E9069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6" name="Text Box 3">
          <a:extLst>
            <a:ext uri="{FF2B5EF4-FFF2-40B4-BE49-F238E27FC236}">
              <a16:creationId xmlns:a16="http://schemas.microsoft.com/office/drawing/2014/main" id="{BFE99F96-5996-4FCA-B7D5-273A16D1A4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7" name="Text Box 3">
          <a:extLst>
            <a:ext uri="{FF2B5EF4-FFF2-40B4-BE49-F238E27FC236}">
              <a16:creationId xmlns:a16="http://schemas.microsoft.com/office/drawing/2014/main" id="{81535383-B6FC-46D0-95CC-BE9F53B5B2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8" name="Text Box 3">
          <a:extLst>
            <a:ext uri="{FF2B5EF4-FFF2-40B4-BE49-F238E27FC236}">
              <a16:creationId xmlns:a16="http://schemas.microsoft.com/office/drawing/2014/main" id="{3914F736-DECD-4EF3-AF94-A9B4D9C29D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29" name="Text Box 3">
          <a:extLst>
            <a:ext uri="{FF2B5EF4-FFF2-40B4-BE49-F238E27FC236}">
              <a16:creationId xmlns:a16="http://schemas.microsoft.com/office/drawing/2014/main" id="{B055DEF7-BC9F-4ED1-B094-76484E54AE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0" name="Text Box 3">
          <a:extLst>
            <a:ext uri="{FF2B5EF4-FFF2-40B4-BE49-F238E27FC236}">
              <a16:creationId xmlns:a16="http://schemas.microsoft.com/office/drawing/2014/main" id="{B85DCE79-07E6-451F-AD47-51090F36CC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1" name="Text Box 3">
          <a:extLst>
            <a:ext uri="{FF2B5EF4-FFF2-40B4-BE49-F238E27FC236}">
              <a16:creationId xmlns:a16="http://schemas.microsoft.com/office/drawing/2014/main" id="{74D52083-BC0A-4B81-B73E-F33708F526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2" name="Text Box 3">
          <a:extLst>
            <a:ext uri="{FF2B5EF4-FFF2-40B4-BE49-F238E27FC236}">
              <a16:creationId xmlns:a16="http://schemas.microsoft.com/office/drawing/2014/main" id="{C6C19458-1490-4299-A05E-E6910E887B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3" name="Text Box 3">
          <a:extLst>
            <a:ext uri="{FF2B5EF4-FFF2-40B4-BE49-F238E27FC236}">
              <a16:creationId xmlns:a16="http://schemas.microsoft.com/office/drawing/2014/main" id="{45DBF578-D120-466D-A718-B398F3A2E1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4" name="Text Box 3">
          <a:extLst>
            <a:ext uri="{FF2B5EF4-FFF2-40B4-BE49-F238E27FC236}">
              <a16:creationId xmlns:a16="http://schemas.microsoft.com/office/drawing/2014/main" id="{18C95AC9-BB31-4201-AE69-B20DCEC278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5" name="Text Box 3">
          <a:extLst>
            <a:ext uri="{FF2B5EF4-FFF2-40B4-BE49-F238E27FC236}">
              <a16:creationId xmlns:a16="http://schemas.microsoft.com/office/drawing/2014/main" id="{305C1DAA-F23A-4FC5-9EA7-83EB059C6D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6" name="Text Box 3">
          <a:extLst>
            <a:ext uri="{FF2B5EF4-FFF2-40B4-BE49-F238E27FC236}">
              <a16:creationId xmlns:a16="http://schemas.microsoft.com/office/drawing/2014/main" id="{84B1AF29-530D-4880-82A4-3E80213A1D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7" name="Text Box 3">
          <a:extLst>
            <a:ext uri="{FF2B5EF4-FFF2-40B4-BE49-F238E27FC236}">
              <a16:creationId xmlns:a16="http://schemas.microsoft.com/office/drawing/2014/main" id="{9055282C-01E9-4C46-835E-F875656DD1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8" name="Text Box 3">
          <a:extLst>
            <a:ext uri="{FF2B5EF4-FFF2-40B4-BE49-F238E27FC236}">
              <a16:creationId xmlns:a16="http://schemas.microsoft.com/office/drawing/2014/main" id="{01A33563-C28F-4FFA-B66D-2A135AA443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39" name="Text Box 3">
          <a:extLst>
            <a:ext uri="{FF2B5EF4-FFF2-40B4-BE49-F238E27FC236}">
              <a16:creationId xmlns:a16="http://schemas.microsoft.com/office/drawing/2014/main" id="{52A65A22-3A91-46EF-A033-07EA161CD1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0" name="Text Box 3">
          <a:extLst>
            <a:ext uri="{FF2B5EF4-FFF2-40B4-BE49-F238E27FC236}">
              <a16:creationId xmlns:a16="http://schemas.microsoft.com/office/drawing/2014/main" id="{D6BE8087-4E94-4951-A692-EC2F4D5A04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1" name="Text Box 3">
          <a:extLst>
            <a:ext uri="{FF2B5EF4-FFF2-40B4-BE49-F238E27FC236}">
              <a16:creationId xmlns:a16="http://schemas.microsoft.com/office/drawing/2014/main" id="{7B27F218-5EE1-436E-A3B2-F7A46B09E7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2" name="Text Box 3">
          <a:extLst>
            <a:ext uri="{FF2B5EF4-FFF2-40B4-BE49-F238E27FC236}">
              <a16:creationId xmlns:a16="http://schemas.microsoft.com/office/drawing/2014/main" id="{3A0542D0-7148-42E2-AF33-38D37600E7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3" name="Text Box 3">
          <a:extLst>
            <a:ext uri="{FF2B5EF4-FFF2-40B4-BE49-F238E27FC236}">
              <a16:creationId xmlns:a16="http://schemas.microsoft.com/office/drawing/2014/main" id="{4AB22940-3B0F-415C-9463-560D5752AA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4" name="Text Box 3">
          <a:extLst>
            <a:ext uri="{FF2B5EF4-FFF2-40B4-BE49-F238E27FC236}">
              <a16:creationId xmlns:a16="http://schemas.microsoft.com/office/drawing/2014/main" id="{3E223B3C-F13C-4075-B3D2-D07EEB8E59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5" name="Text Box 3">
          <a:extLst>
            <a:ext uri="{FF2B5EF4-FFF2-40B4-BE49-F238E27FC236}">
              <a16:creationId xmlns:a16="http://schemas.microsoft.com/office/drawing/2014/main" id="{E1C49BAF-932F-4FA9-9536-9438F1C8B3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6" name="Text Box 3">
          <a:extLst>
            <a:ext uri="{FF2B5EF4-FFF2-40B4-BE49-F238E27FC236}">
              <a16:creationId xmlns:a16="http://schemas.microsoft.com/office/drawing/2014/main" id="{50B6AF15-549D-4FBB-BF6A-9675EDD5FC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7" name="Text Box 3">
          <a:extLst>
            <a:ext uri="{FF2B5EF4-FFF2-40B4-BE49-F238E27FC236}">
              <a16:creationId xmlns:a16="http://schemas.microsoft.com/office/drawing/2014/main" id="{E282E894-F653-416F-8DA4-FB5BC899F8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8" name="Text Box 3">
          <a:extLst>
            <a:ext uri="{FF2B5EF4-FFF2-40B4-BE49-F238E27FC236}">
              <a16:creationId xmlns:a16="http://schemas.microsoft.com/office/drawing/2014/main" id="{EE9F57E2-1A6A-4B5D-874F-83C5BD4643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49" name="Text Box 3">
          <a:extLst>
            <a:ext uri="{FF2B5EF4-FFF2-40B4-BE49-F238E27FC236}">
              <a16:creationId xmlns:a16="http://schemas.microsoft.com/office/drawing/2014/main" id="{4222E5AD-015B-48D8-97AA-507285C12A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0" name="Text Box 3">
          <a:extLst>
            <a:ext uri="{FF2B5EF4-FFF2-40B4-BE49-F238E27FC236}">
              <a16:creationId xmlns:a16="http://schemas.microsoft.com/office/drawing/2014/main" id="{BA7E94C8-7E19-4709-8F0F-9E215C0382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1" name="Text Box 3">
          <a:extLst>
            <a:ext uri="{FF2B5EF4-FFF2-40B4-BE49-F238E27FC236}">
              <a16:creationId xmlns:a16="http://schemas.microsoft.com/office/drawing/2014/main" id="{87B101BF-5F71-477A-A029-E8534DADA8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2" name="Text Box 3">
          <a:extLst>
            <a:ext uri="{FF2B5EF4-FFF2-40B4-BE49-F238E27FC236}">
              <a16:creationId xmlns:a16="http://schemas.microsoft.com/office/drawing/2014/main" id="{1A61C718-2D73-47A6-9BFE-34CD11D5F6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3" name="Text Box 3">
          <a:extLst>
            <a:ext uri="{FF2B5EF4-FFF2-40B4-BE49-F238E27FC236}">
              <a16:creationId xmlns:a16="http://schemas.microsoft.com/office/drawing/2014/main" id="{6196EAFA-513A-4BCE-9880-F7C5C9BE7F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4" name="Text Box 3">
          <a:extLst>
            <a:ext uri="{FF2B5EF4-FFF2-40B4-BE49-F238E27FC236}">
              <a16:creationId xmlns:a16="http://schemas.microsoft.com/office/drawing/2014/main" id="{61A636F7-625E-478A-99CF-0E91E1A60D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5" name="Text Box 3">
          <a:extLst>
            <a:ext uri="{FF2B5EF4-FFF2-40B4-BE49-F238E27FC236}">
              <a16:creationId xmlns:a16="http://schemas.microsoft.com/office/drawing/2014/main" id="{B3D6CEFE-3DD7-4C6C-A861-3EB74DDEDB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6" name="Text Box 3">
          <a:extLst>
            <a:ext uri="{FF2B5EF4-FFF2-40B4-BE49-F238E27FC236}">
              <a16:creationId xmlns:a16="http://schemas.microsoft.com/office/drawing/2014/main" id="{B8CB30A8-2DA6-449C-8F13-E2A19E68F4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7" name="Text Box 3">
          <a:extLst>
            <a:ext uri="{FF2B5EF4-FFF2-40B4-BE49-F238E27FC236}">
              <a16:creationId xmlns:a16="http://schemas.microsoft.com/office/drawing/2014/main" id="{04ECA7B3-98DC-4F87-A8A3-75EBC9EC77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8" name="Text Box 3">
          <a:extLst>
            <a:ext uri="{FF2B5EF4-FFF2-40B4-BE49-F238E27FC236}">
              <a16:creationId xmlns:a16="http://schemas.microsoft.com/office/drawing/2014/main" id="{595E07D0-7D8A-47E0-9988-20F003F9A9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59" name="Text Box 3">
          <a:extLst>
            <a:ext uri="{FF2B5EF4-FFF2-40B4-BE49-F238E27FC236}">
              <a16:creationId xmlns:a16="http://schemas.microsoft.com/office/drawing/2014/main" id="{CBCA858B-B1D9-4397-A4D2-A4241AF524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0" name="Text Box 3">
          <a:extLst>
            <a:ext uri="{FF2B5EF4-FFF2-40B4-BE49-F238E27FC236}">
              <a16:creationId xmlns:a16="http://schemas.microsoft.com/office/drawing/2014/main" id="{571634CA-51D5-4A5D-81E0-F2609DC962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1" name="Text Box 3">
          <a:extLst>
            <a:ext uri="{FF2B5EF4-FFF2-40B4-BE49-F238E27FC236}">
              <a16:creationId xmlns:a16="http://schemas.microsoft.com/office/drawing/2014/main" id="{0EF03967-C305-420C-9CD8-71905EC2BE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2" name="Text Box 3">
          <a:extLst>
            <a:ext uri="{FF2B5EF4-FFF2-40B4-BE49-F238E27FC236}">
              <a16:creationId xmlns:a16="http://schemas.microsoft.com/office/drawing/2014/main" id="{1D20D442-A3E1-4320-8330-A90FED3633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3" name="Text Box 3">
          <a:extLst>
            <a:ext uri="{FF2B5EF4-FFF2-40B4-BE49-F238E27FC236}">
              <a16:creationId xmlns:a16="http://schemas.microsoft.com/office/drawing/2014/main" id="{8F4197DD-274B-43FA-B352-2BF6FA64F0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4" name="Text Box 3">
          <a:extLst>
            <a:ext uri="{FF2B5EF4-FFF2-40B4-BE49-F238E27FC236}">
              <a16:creationId xmlns:a16="http://schemas.microsoft.com/office/drawing/2014/main" id="{A64B854E-C443-487F-9294-15C6FC0415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5" name="Text Box 3">
          <a:extLst>
            <a:ext uri="{FF2B5EF4-FFF2-40B4-BE49-F238E27FC236}">
              <a16:creationId xmlns:a16="http://schemas.microsoft.com/office/drawing/2014/main" id="{FE4CB3DF-861B-4D70-A643-99A16AA8E5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6" name="Text Box 3">
          <a:extLst>
            <a:ext uri="{FF2B5EF4-FFF2-40B4-BE49-F238E27FC236}">
              <a16:creationId xmlns:a16="http://schemas.microsoft.com/office/drawing/2014/main" id="{52A3660E-BFBB-4333-82C2-0E9E87E3FE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7" name="Text Box 3">
          <a:extLst>
            <a:ext uri="{FF2B5EF4-FFF2-40B4-BE49-F238E27FC236}">
              <a16:creationId xmlns:a16="http://schemas.microsoft.com/office/drawing/2014/main" id="{F71CB4FA-DA4C-4C01-936F-CEC5081C94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8" name="Text Box 3">
          <a:extLst>
            <a:ext uri="{FF2B5EF4-FFF2-40B4-BE49-F238E27FC236}">
              <a16:creationId xmlns:a16="http://schemas.microsoft.com/office/drawing/2014/main" id="{7D73B14F-D779-41A2-90FB-2BC704EC05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69" name="Text Box 3">
          <a:extLst>
            <a:ext uri="{FF2B5EF4-FFF2-40B4-BE49-F238E27FC236}">
              <a16:creationId xmlns:a16="http://schemas.microsoft.com/office/drawing/2014/main" id="{0C53A399-7796-4F23-B929-D683840471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0" name="Text Box 3">
          <a:extLst>
            <a:ext uri="{FF2B5EF4-FFF2-40B4-BE49-F238E27FC236}">
              <a16:creationId xmlns:a16="http://schemas.microsoft.com/office/drawing/2014/main" id="{65DBB773-D298-43D5-88E1-383F5CEF98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1" name="Text Box 3">
          <a:extLst>
            <a:ext uri="{FF2B5EF4-FFF2-40B4-BE49-F238E27FC236}">
              <a16:creationId xmlns:a16="http://schemas.microsoft.com/office/drawing/2014/main" id="{1934B9BC-FEE3-4C09-9E2C-77C3E4CB5E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2" name="Text Box 3">
          <a:extLst>
            <a:ext uri="{FF2B5EF4-FFF2-40B4-BE49-F238E27FC236}">
              <a16:creationId xmlns:a16="http://schemas.microsoft.com/office/drawing/2014/main" id="{1D5A7F69-F9CE-4EFA-B556-850981B8EB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3" name="Text Box 3">
          <a:extLst>
            <a:ext uri="{FF2B5EF4-FFF2-40B4-BE49-F238E27FC236}">
              <a16:creationId xmlns:a16="http://schemas.microsoft.com/office/drawing/2014/main" id="{86D057DE-3598-4D9D-BDB1-FC043759C3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4" name="Text Box 3">
          <a:extLst>
            <a:ext uri="{FF2B5EF4-FFF2-40B4-BE49-F238E27FC236}">
              <a16:creationId xmlns:a16="http://schemas.microsoft.com/office/drawing/2014/main" id="{D1A656C8-8D0E-4DA8-9692-30EBAD4657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5" name="Text Box 3">
          <a:extLst>
            <a:ext uri="{FF2B5EF4-FFF2-40B4-BE49-F238E27FC236}">
              <a16:creationId xmlns:a16="http://schemas.microsoft.com/office/drawing/2014/main" id="{4BAF9481-98C8-4C52-94BA-F5CC32249E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6" name="Text Box 3">
          <a:extLst>
            <a:ext uri="{FF2B5EF4-FFF2-40B4-BE49-F238E27FC236}">
              <a16:creationId xmlns:a16="http://schemas.microsoft.com/office/drawing/2014/main" id="{A5EEB17F-AFBE-4726-A571-24DD44E547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7" name="Text Box 3">
          <a:extLst>
            <a:ext uri="{FF2B5EF4-FFF2-40B4-BE49-F238E27FC236}">
              <a16:creationId xmlns:a16="http://schemas.microsoft.com/office/drawing/2014/main" id="{B948A272-477D-4EA1-B1EE-44D5ABA2B4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8" name="Text Box 3">
          <a:extLst>
            <a:ext uri="{FF2B5EF4-FFF2-40B4-BE49-F238E27FC236}">
              <a16:creationId xmlns:a16="http://schemas.microsoft.com/office/drawing/2014/main" id="{78CAC0F9-B1DF-475F-9C14-CC7C4F2A57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79" name="Text Box 3">
          <a:extLst>
            <a:ext uri="{FF2B5EF4-FFF2-40B4-BE49-F238E27FC236}">
              <a16:creationId xmlns:a16="http://schemas.microsoft.com/office/drawing/2014/main" id="{603EF513-9556-4969-96AA-AEE0BFED5F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0" name="Text Box 3">
          <a:extLst>
            <a:ext uri="{FF2B5EF4-FFF2-40B4-BE49-F238E27FC236}">
              <a16:creationId xmlns:a16="http://schemas.microsoft.com/office/drawing/2014/main" id="{AE839A77-9FD4-4D41-AC64-2406FA1A66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1" name="Text Box 3">
          <a:extLst>
            <a:ext uri="{FF2B5EF4-FFF2-40B4-BE49-F238E27FC236}">
              <a16:creationId xmlns:a16="http://schemas.microsoft.com/office/drawing/2014/main" id="{15F2372A-30A1-4258-A367-4E1481EA76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2" name="Text Box 3">
          <a:extLst>
            <a:ext uri="{FF2B5EF4-FFF2-40B4-BE49-F238E27FC236}">
              <a16:creationId xmlns:a16="http://schemas.microsoft.com/office/drawing/2014/main" id="{200C1A30-6F27-4FA4-8822-1B26BEBEE0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3" name="Text Box 3">
          <a:extLst>
            <a:ext uri="{FF2B5EF4-FFF2-40B4-BE49-F238E27FC236}">
              <a16:creationId xmlns:a16="http://schemas.microsoft.com/office/drawing/2014/main" id="{12DD7652-D54E-4FA4-8A71-4BDC693716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4" name="Text Box 3">
          <a:extLst>
            <a:ext uri="{FF2B5EF4-FFF2-40B4-BE49-F238E27FC236}">
              <a16:creationId xmlns:a16="http://schemas.microsoft.com/office/drawing/2014/main" id="{6C6E37FE-09D0-43B9-B4B7-F380452289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5" name="Text Box 3">
          <a:extLst>
            <a:ext uri="{FF2B5EF4-FFF2-40B4-BE49-F238E27FC236}">
              <a16:creationId xmlns:a16="http://schemas.microsoft.com/office/drawing/2014/main" id="{7979C86B-0043-4D29-8A37-C8419B42BA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6" name="Text Box 3">
          <a:extLst>
            <a:ext uri="{FF2B5EF4-FFF2-40B4-BE49-F238E27FC236}">
              <a16:creationId xmlns:a16="http://schemas.microsoft.com/office/drawing/2014/main" id="{BBA56602-4508-4A18-B927-8CD1DCE62C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7" name="Text Box 3">
          <a:extLst>
            <a:ext uri="{FF2B5EF4-FFF2-40B4-BE49-F238E27FC236}">
              <a16:creationId xmlns:a16="http://schemas.microsoft.com/office/drawing/2014/main" id="{57011DE3-1A69-4038-B23B-4F89AFEAE8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8" name="Text Box 3">
          <a:extLst>
            <a:ext uri="{FF2B5EF4-FFF2-40B4-BE49-F238E27FC236}">
              <a16:creationId xmlns:a16="http://schemas.microsoft.com/office/drawing/2014/main" id="{C64A471E-DFE8-4E12-A094-5C7C811432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89" name="Text Box 3">
          <a:extLst>
            <a:ext uri="{FF2B5EF4-FFF2-40B4-BE49-F238E27FC236}">
              <a16:creationId xmlns:a16="http://schemas.microsoft.com/office/drawing/2014/main" id="{CAD4D0B0-A691-4E04-AD5F-0FB29C4F64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0" name="Text Box 3">
          <a:extLst>
            <a:ext uri="{FF2B5EF4-FFF2-40B4-BE49-F238E27FC236}">
              <a16:creationId xmlns:a16="http://schemas.microsoft.com/office/drawing/2014/main" id="{F99CAEBB-0BC3-48A5-B3A4-44454EF31A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1" name="Text Box 3">
          <a:extLst>
            <a:ext uri="{FF2B5EF4-FFF2-40B4-BE49-F238E27FC236}">
              <a16:creationId xmlns:a16="http://schemas.microsoft.com/office/drawing/2014/main" id="{33374FA9-841C-42BA-B1DD-E1DE9FCEBE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2" name="Text Box 3">
          <a:extLst>
            <a:ext uri="{FF2B5EF4-FFF2-40B4-BE49-F238E27FC236}">
              <a16:creationId xmlns:a16="http://schemas.microsoft.com/office/drawing/2014/main" id="{3EF21164-8738-4B1C-897C-B754B91093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3" name="Text Box 3">
          <a:extLst>
            <a:ext uri="{FF2B5EF4-FFF2-40B4-BE49-F238E27FC236}">
              <a16:creationId xmlns:a16="http://schemas.microsoft.com/office/drawing/2014/main" id="{8F823654-8B8D-4C7A-99FD-9D7C582367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4" name="Text Box 3">
          <a:extLst>
            <a:ext uri="{FF2B5EF4-FFF2-40B4-BE49-F238E27FC236}">
              <a16:creationId xmlns:a16="http://schemas.microsoft.com/office/drawing/2014/main" id="{9761C985-6ECE-47B5-B995-B7F9EA655C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5" name="Text Box 3">
          <a:extLst>
            <a:ext uri="{FF2B5EF4-FFF2-40B4-BE49-F238E27FC236}">
              <a16:creationId xmlns:a16="http://schemas.microsoft.com/office/drawing/2014/main" id="{F028258E-1D67-43D4-A163-F42A56E84A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6" name="Text Box 3">
          <a:extLst>
            <a:ext uri="{FF2B5EF4-FFF2-40B4-BE49-F238E27FC236}">
              <a16:creationId xmlns:a16="http://schemas.microsoft.com/office/drawing/2014/main" id="{AC16D30A-3841-4B4D-9A3F-CFB69A7636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7" name="Text Box 3">
          <a:extLst>
            <a:ext uri="{FF2B5EF4-FFF2-40B4-BE49-F238E27FC236}">
              <a16:creationId xmlns:a16="http://schemas.microsoft.com/office/drawing/2014/main" id="{743ABC61-E995-43D6-8660-A9A5D22650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8" name="Text Box 3">
          <a:extLst>
            <a:ext uri="{FF2B5EF4-FFF2-40B4-BE49-F238E27FC236}">
              <a16:creationId xmlns:a16="http://schemas.microsoft.com/office/drawing/2014/main" id="{5220F096-4BC2-486D-B90E-827D802E03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599" name="Text Box 3">
          <a:extLst>
            <a:ext uri="{FF2B5EF4-FFF2-40B4-BE49-F238E27FC236}">
              <a16:creationId xmlns:a16="http://schemas.microsoft.com/office/drawing/2014/main" id="{311C9B85-941F-4DDF-B366-D1C79B1187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0" name="Text Box 3">
          <a:extLst>
            <a:ext uri="{FF2B5EF4-FFF2-40B4-BE49-F238E27FC236}">
              <a16:creationId xmlns:a16="http://schemas.microsoft.com/office/drawing/2014/main" id="{21EF442A-E714-4ED3-A1FF-B6BDA81FF5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1" name="Text Box 3">
          <a:extLst>
            <a:ext uri="{FF2B5EF4-FFF2-40B4-BE49-F238E27FC236}">
              <a16:creationId xmlns:a16="http://schemas.microsoft.com/office/drawing/2014/main" id="{6A034FD2-E5BC-452D-A05F-BFF8C4AD79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2" name="Text Box 3">
          <a:extLst>
            <a:ext uri="{FF2B5EF4-FFF2-40B4-BE49-F238E27FC236}">
              <a16:creationId xmlns:a16="http://schemas.microsoft.com/office/drawing/2014/main" id="{20A7E9DE-5565-4C21-8060-57FAC3665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3" name="Text Box 3">
          <a:extLst>
            <a:ext uri="{FF2B5EF4-FFF2-40B4-BE49-F238E27FC236}">
              <a16:creationId xmlns:a16="http://schemas.microsoft.com/office/drawing/2014/main" id="{4F617ECF-BFBE-4279-A051-4DA0B9490E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4" name="Text Box 3">
          <a:extLst>
            <a:ext uri="{FF2B5EF4-FFF2-40B4-BE49-F238E27FC236}">
              <a16:creationId xmlns:a16="http://schemas.microsoft.com/office/drawing/2014/main" id="{ED5F669A-E871-4B31-9855-A190BF226D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5" name="Text Box 3">
          <a:extLst>
            <a:ext uri="{FF2B5EF4-FFF2-40B4-BE49-F238E27FC236}">
              <a16:creationId xmlns:a16="http://schemas.microsoft.com/office/drawing/2014/main" id="{85A25C94-401D-4990-A5B0-9BE947670A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6" name="Text Box 3">
          <a:extLst>
            <a:ext uri="{FF2B5EF4-FFF2-40B4-BE49-F238E27FC236}">
              <a16:creationId xmlns:a16="http://schemas.microsoft.com/office/drawing/2014/main" id="{B0F6AAC1-505C-4D06-934C-853C8A6840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7" name="Text Box 3">
          <a:extLst>
            <a:ext uri="{FF2B5EF4-FFF2-40B4-BE49-F238E27FC236}">
              <a16:creationId xmlns:a16="http://schemas.microsoft.com/office/drawing/2014/main" id="{AAA482BF-2161-47C0-92D5-EDB457655B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8" name="Text Box 3">
          <a:extLst>
            <a:ext uri="{FF2B5EF4-FFF2-40B4-BE49-F238E27FC236}">
              <a16:creationId xmlns:a16="http://schemas.microsoft.com/office/drawing/2014/main" id="{97B4BEC1-A2D7-4B11-B410-7962C73561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09" name="Text Box 3">
          <a:extLst>
            <a:ext uri="{FF2B5EF4-FFF2-40B4-BE49-F238E27FC236}">
              <a16:creationId xmlns:a16="http://schemas.microsoft.com/office/drawing/2014/main" id="{18D7EC85-5D4D-48E7-9B7A-421A7EDCAE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0" name="Text Box 3">
          <a:extLst>
            <a:ext uri="{FF2B5EF4-FFF2-40B4-BE49-F238E27FC236}">
              <a16:creationId xmlns:a16="http://schemas.microsoft.com/office/drawing/2014/main" id="{16041077-6491-4EBD-B5C9-D2687FAA1E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1" name="Text Box 3">
          <a:extLst>
            <a:ext uri="{FF2B5EF4-FFF2-40B4-BE49-F238E27FC236}">
              <a16:creationId xmlns:a16="http://schemas.microsoft.com/office/drawing/2014/main" id="{BE2F6863-19A4-478D-BB1B-C0CA045A48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2" name="Text Box 3">
          <a:extLst>
            <a:ext uri="{FF2B5EF4-FFF2-40B4-BE49-F238E27FC236}">
              <a16:creationId xmlns:a16="http://schemas.microsoft.com/office/drawing/2014/main" id="{6E0B9178-7CE4-416F-9B9A-D5E523B842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3" name="Text Box 3">
          <a:extLst>
            <a:ext uri="{FF2B5EF4-FFF2-40B4-BE49-F238E27FC236}">
              <a16:creationId xmlns:a16="http://schemas.microsoft.com/office/drawing/2014/main" id="{8EFA79C7-500E-4D01-8F5C-6C64C38AEE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4" name="Text Box 3">
          <a:extLst>
            <a:ext uri="{FF2B5EF4-FFF2-40B4-BE49-F238E27FC236}">
              <a16:creationId xmlns:a16="http://schemas.microsoft.com/office/drawing/2014/main" id="{C102EF0C-B373-49C8-BC6E-71CF62892B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5" name="Text Box 3">
          <a:extLst>
            <a:ext uri="{FF2B5EF4-FFF2-40B4-BE49-F238E27FC236}">
              <a16:creationId xmlns:a16="http://schemas.microsoft.com/office/drawing/2014/main" id="{13E3FC99-B359-41F7-8BDC-C1A8409011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6" name="Text Box 3">
          <a:extLst>
            <a:ext uri="{FF2B5EF4-FFF2-40B4-BE49-F238E27FC236}">
              <a16:creationId xmlns:a16="http://schemas.microsoft.com/office/drawing/2014/main" id="{75DA701A-6464-4019-AA8C-CD48A9B095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7" name="Text Box 3">
          <a:extLst>
            <a:ext uri="{FF2B5EF4-FFF2-40B4-BE49-F238E27FC236}">
              <a16:creationId xmlns:a16="http://schemas.microsoft.com/office/drawing/2014/main" id="{8977A078-741E-4DF7-ABBF-AC8F0B6DCF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8" name="Text Box 3">
          <a:extLst>
            <a:ext uri="{FF2B5EF4-FFF2-40B4-BE49-F238E27FC236}">
              <a16:creationId xmlns:a16="http://schemas.microsoft.com/office/drawing/2014/main" id="{B5B6E7E8-531B-4557-931F-5794986889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19" name="Text Box 3">
          <a:extLst>
            <a:ext uri="{FF2B5EF4-FFF2-40B4-BE49-F238E27FC236}">
              <a16:creationId xmlns:a16="http://schemas.microsoft.com/office/drawing/2014/main" id="{9FCB6AE9-3EE6-46D1-9E14-E9011E737A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0" name="Text Box 3">
          <a:extLst>
            <a:ext uri="{FF2B5EF4-FFF2-40B4-BE49-F238E27FC236}">
              <a16:creationId xmlns:a16="http://schemas.microsoft.com/office/drawing/2014/main" id="{45FA79E5-ECFC-4291-9772-3CB768D257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1" name="Text Box 3">
          <a:extLst>
            <a:ext uri="{FF2B5EF4-FFF2-40B4-BE49-F238E27FC236}">
              <a16:creationId xmlns:a16="http://schemas.microsoft.com/office/drawing/2014/main" id="{870CAFE7-D6CC-4454-BF81-9FD8D4C8F6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2" name="Text Box 3">
          <a:extLst>
            <a:ext uri="{FF2B5EF4-FFF2-40B4-BE49-F238E27FC236}">
              <a16:creationId xmlns:a16="http://schemas.microsoft.com/office/drawing/2014/main" id="{4A472685-99F1-494A-9E7C-D9AF6266DE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3" name="Text Box 3">
          <a:extLst>
            <a:ext uri="{FF2B5EF4-FFF2-40B4-BE49-F238E27FC236}">
              <a16:creationId xmlns:a16="http://schemas.microsoft.com/office/drawing/2014/main" id="{01DE1820-A8AB-42C7-8BC3-CFD857D64C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4" name="Text Box 3">
          <a:extLst>
            <a:ext uri="{FF2B5EF4-FFF2-40B4-BE49-F238E27FC236}">
              <a16:creationId xmlns:a16="http://schemas.microsoft.com/office/drawing/2014/main" id="{5B913C50-FB4C-4A03-A3B9-A85135B497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5" name="Text Box 3">
          <a:extLst>
            <a:ext uri="{FF2B5EF4-FFF2-40B4-BE49-F238E27FC236}">
              <a16:creationId xmlns:a16="http://schemas.microsoft.com/office/drawing/2014/main" id="{5880BDC7-2FA4-45BD-B1E7-095F1F47E8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6" name="Text Box 3">
          <a:extLst>
            <a:ext uri="{FF2B5EF4-FFF2-40B4-BE49-F238E27FC236}">
              <a16:creationId xmlns:a16="http://schemas.microsoft.com/office/drawing/2014/main" id="{3F2BDBAF-7815-420F-9253-8568EFABEB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7" name="Text Box 3">
          <a:extLst>
            <a:ext uri="{FF2B5EF4-FFF2-40B4-BE49-F238E27FC236}">
              <a16:creationId xmlns:a16="http://schemas.microsoft.com/office/drawing/2014/main" id="{B25E181F-0E9C-4700-8EB6-3513C0DF38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8" name="Text Box 3">
          <a:extLst>
            <a:ext uri="{FF2B5EF4-FFF2-40B4-BE49-F238E27FC236}">
              <a16:creationId xmlns:a16="http://schemas.microsoft.com/office/drawing/2014/main" id="{5D86647C-2488-4B94-800B-A7D73C4BDE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29" name="Text Box 3">
          <a:extLst>
            <a:ext uri="{FF2B5EF4-FFF2-40B4-BE49-F238E27FC236}">
              <a16:creationId xmlns:a16="http://schemas.microsoft.com/office/drawing/2014/main" id="{91F16C98-894C-4A96-8D6B-0D7C2ABBB4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0" name="Text Box 3">
          <a:extLst>
            <a:ext uri="{FF2B5EF4-FFF2-40B4-BE49-F238E27FC236}">
              <a16:creationId xmlns:a16="http://schemas.microsoft.com/office/drawing/2014/main" id="{FBB18BC4-0878-4908-A524-0B0323E1F4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1" name="Text Box 3">
          <a:extLst>
            <a:ext uri="{FF2B5EF4-FFF2-40B4-BE49-F238E27FC236}">
              <a16:creationId xmlns:a16="http://schemas.microsoft.com/office/drawing/2014/main" id="{2EE16626-55AC-451C-8836-30E6DF5F7F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2" name="Text Box 3">
          <a:extLst>
            <a:ext uri="{FF2B5EF4-FFF2-40B4-BE49-F238E27FC236}">
              <a16:creationId xmlns:a16="http://schemas.microsoft.com/office/drawing/2014/main" id="{29410EC8-2F83-40B3-8AC3-0E85821ED6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3" name="Text Box 3">
          <a:extLst>
            <a:ext uri="{FF2B5EF4-FFF2-40B4-BE49-F238E27FC236}">
              <a16:creationId xmlns:a16="http://schemas.microsoft.com/office/drawing/2014/main" id="{EC70D1CE-CA56-4C41-A061-FFB492E9EA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4" name="Text Box 3">
          <a:extLst>
            <a:ext uri="{FF2B5EF4-FFF2-40B4-BE49-F238E27FC236}">
              <a16:creationId xmlns:a16="http://schemas.microsoft.com/office/drawing/2014/main" id="{4321D914-86D7-4765-8B2A-C68D8B6C6C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5" name="Text Box 3">
          <a:extLst>
            <a:ext uri="{FF2B5EF4-FFF2-40B4-BE49-F238E27FC236}">
              <a16:creationId xmlns:a16="http://schemas.microsoft.com/office/drawing/2014/main" id="{AF00C3F2-2DCC-46D3-B5AD-0C8A2A8D72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6" name="Text Box 3">
          <a:extLst>
            <a:ext uri="{FF2B5EF4-FFF2-40B4-BE49-F238E27FC236}">
              <a16:creationId xmlns:a16="http://schemas.microsoft.com/office/drawing/2014/main" id="{4C71C3D3-0B37-477B-9654-7BC11937B9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7" name="Text Box 3">
          <a:extLst>
            <a:ext uri="{FF2B5EF4-FFF2-40B4-BE49-F238E27FC236}">
              <a16:creationId xmlns:a16="http://schemas.microsoft.com/office/drawing/2014/main" id="{56FBBEE4-A5B5-45C1-A4DE-522342D2CF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8" name="Text Box 3">
          <a:extLst>
            <a:ext uri="{FF2B5EF4-FFF2-40B4-BE49-F238E27FC236}">
              <a16:creationId xmlns:a16="http://schemas.microsoft.com/office/drawing/2014/main" id="{A0535642-B92B-43E8-B00C-2F4EC6B7EA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39" name="Text Box 3">
          <a:extLst>
            <a:ext uri="{FF2B5EF4-FFF2-40B4-BE49-F238E27FC236}">
              <a16:creationId xmlns:a16="http://schemas.microsoft.com/office/drawing/2014/main" id="{4646ADA8-C942-4EBB-B580-302D9E7F21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0" name="Text Box 3">
          <a:extLst>
            <a:ext uri="{FF2B5EF4-FFF2-40B4-BE49-F238E27FC236}">
              <a16:creationId xmlns:a16="http://schemas.microsoft.com/office/drawing/2014/main" id="{6F97C429-3B2F-41D6-AD4E-DDACEDF742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1" name="Text Box 3">
          <a:extLst>
            <a:ext uri="{FF2B5EF4-FFF2-40B4-BE49-F238E27FC236}">
              <a16:creationId xmlns:a16="http://schemas.microsoft.com/office/drawing/2014/main" id="{7F35DC90-3F43-4CB1-A4FD-9C84EC653A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2" name="Text Box 3">
          <a:extLst>
            <a:ext uri="{FF2B5EF4-FFF2-40B4-BE49-F238E27FC236}">
              <a16:creationId xmlns:a16="http://schemas.microsoft.com/office/drawing/2014/main" id="{F67EFEA6-8F9B-456E-93BC-25416ADB91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3" name="Text Box 3">
          <a:extLst>
            <a:ext uri="{FF2B5EF4-FFF2-40B4-BE49-F238E27FC236}">
              <a16:creationId xmlns:a16="http://schemas.microsoft.com/office/drawing/2014/main" id="{2A7D38A0-0CC2-43D3-B15F-A0EC430D6C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4" name="Text Box 3">
          <a:extLst>
            <a:ext uri="{FF2B5EF4-FFF2-40B4-BE49-F238E27FC236}">
              <a16:creationId xmlns:a16="http://schemas.microsoft.com/office/drawing/2014/main" id="{A9FA447A-71EE-40E9-B414-6E23296AEA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5" name="Text Box 3">
          <a:extLst>
            <a:ext uri="{FF2B5EF4-FFF2-40B4-BE49-F238E27FC236}">
              <a16:creationId xmlns:a16="http://schemas.microsoft.com/office/drawing/2014/main" id="{04698D39-C270-4EFA-9437-60A39D26DC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6" name="Text Box 3">
          <a:extLst>
            <a:ext uri="{FF2B5EF4-FFF2-40B4-BE49-F238E27FC236}">
              <a16:creationId xmlns:a16="http://schemas.microsoft.com/office/drawing/2014/main" id="{2AC1D92D-1047-433F-9079-E187E052EC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7" name="Text Box 3">
          <a:extLst>
            <a:ext uri="{FF2B5EF4-FFF2-40B4-BE49-F238E27FC236}">
              <a16:creationId xmlns:a16="http://schemas.microsoft.com/office/drawing/2014/main" id="{7CDC46A9-3417-4650-88E1-3E27F46DE4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8" name="Text Box 3">
          <a:extLst>
            <a:ext uri="{FF2B5EF4-FFF2-40B4-BE49-F238E27FC236}">
              <a16:creationId xmlns:a16="http://schemas.microsoft.com/office/drawing/2014/main" id="{D4EBF14F-0184-424C-A1B3-06167682BC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49" name="Text Box 3">
          <a:extLst>
            <a:ext uri="{FF2B5EF4-FFF2-40B4-BE49-F238E27FC236}">
              <a16:creationId xmlns:a16="http://schemas.microsoft.com/office/drawing/2014/main" id="{AEEEF20A-5FD5-4CB3-BF35-223B5FA8F5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0" name="Text Box 3">
          <a:extLst>
            <a:ext uri="{FF2B5EF4-FFF2-40B4-BE49-F238E27FC236}">
              <a16:creationId xmlns:a16="http://schemas.microsoft.com/office/drawing/2014/main" id="{805C4323-0188-4921-BD2A-7C0D64FC16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1" name="Text Box 3">
          <a:extLst>
            <a:ext uri="{FF2B5EF4-FFF2-40B4-BE49-F238E27FC236}">
              <a16:creationId xmlns:a16="http://schemas.microsoft.com/office/drawing/2014/main" id="{90821413-866B-4B81-AF51-D517CC8E4E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2" name="Text Box 3">
          <a:extLst>
            <a:ext uri="{FF2B5EF4-FFF2-40B4-BE49-F238E27FC236}">
              <a16:creationId xmlns:a16="http://schemas.microsoft.com/office/drawing/2014/main" id="{24532B8B-347D-4ABE-B826-663CA721B3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3" name="Text Box 3">
          <a:extLst>
            <a:ext uri="{FF2B5EF4-FFF2-40B4-BE49-F238E27FC236}">
              <a16:creationId xmlns:a16="http://schemas.microsoft.com/office/drawing/2014/main" id="{D1AF2028-D1F8-4678-A381-C3D410B5F4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4" name="Text Box 3">
          <a:extLst>
            <a:ext uri="{FF2B5EF4-FFF2-40B4-BE49-F238E27FC236}">
              <a16:creationId xmlns:a16="http://schemas.microsoft.com/office/drawing/2014/main" id="{816A8148-65F1-4E4A-B4CD-088E2EDB0D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5" name="Text Box 3">
          <a:extLst>
            <a:ext uri="{FF2B5EF4-FFF2-40B4-BE49-F238E27FC236}">
              <a16:creationId xmlns:a16="http://schemas.microsoft.com/office/drawing/2014/main" id="{1E869C55-9BF4-4853-98FA-8E186607CB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6" name="Text Box 3">
          <a:extLst>
            <a:ext uri="{FF2B5EF4-FFF2-40B4-BE49-F238E27FC236}">
              <a16:creationId xmlns:a16="http://schemas.microsoft.com/office/drawing/2014/main" id="{1A6E6D88-D613-4DDE-9AC2-AAD4181283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7" name="Text Box 3">
          <a:extLst>
            <a:ext uri="{FF2B5EF4-FFF2-40B4-BE49-F238E27FC236}">
              <a16:creationId xmlns:a16="http://schemas.microsoft.com/office/drawing/2014/main" id="{DCAE3559-1459-4A21-BD38-0AFA861DB9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8" name="Text Box 3">
          <a:extLst>
            <a:ext uri="{FF2B5EF4-FFF2-40B4-BE49-F238E27FC236}">
              <a16:creationId xmlns:a16="http://schemas.microsoft.com/office/drawing/2014/main" id="{0D32B14F-9929-4060-9E5F-8871ADA1D8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59" name="Text Box 3">
          <a:extLst>
            <a:ext uri="{FF2B5EF4-FFF2-40B4-BE49-F238E27FC236}">
              <a16:creationId xmlns:a16="http://schemas.microsoft.com/office/drawing/2014/main" id="{996289BB-F0C3-41A2-9957-1BEE957AAD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0" name="Text Box 3">
          <a:extLst>
            <a:ext uri="{FF2B5EF4-FFF2-40B4-BE49-F238E27FC236}">
              <a16:creationId xmlns:a16="http://schemas.microsoft.com/office/drawing/2014/main" id="{7F84C7BC-2C07-447A-8723-73163803BB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1" name="Text Box 3">
          <a:extLst>
            <a:ext uri="{FF2B5EF4-FFF2-40B4-BE49-F238E27FC236}">
              <a16:creationId xmlns:a16="http://schemas.microsoft.com/office/drawing/2014/main" id="{C8B32E29-3FF3-4F3B-B04D-4CED69AF52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2" name="Text Box 3">
          <a:extLst>
            <a:ext uri="{FF2B5EF4-FFF2-40B4-BE49-F238E27FC236}">
              <a16:creationId xmlns:a16="http://schemas.microsoft.com/office/drawing/2014/main" id="{166B6A30-E70D-462A-B93F-82544493EA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3" name="Text Box 3">
          <a:extLst>
            <a:ext uri="{FF2B5EF4-FFF2-40B4-BE49-F238E27FC236}">
              <a16:creationId xmlns:a16="http://schemas.microsoft.com/office/drawing/2014/main" id="{EC536D55-73DD-40DB-9673-BBBEFE7CEC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4" name="Text Box 3">
          <a:extLst>
            <a:ext uri="{FF2B5EF4-FFF2-40B4-BE49-F238E27FC236}">
              <a16:creationId xmlns:a16="http://schemas.microsoft.com/office/drawing/2014/main" id="{01ED25D4-60D4-438E-BCFC-9F03048458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5" name="Text Box 3">
          <a:extLst>
            <a:ext uri="{FF2B5EF4-FFF2-40B4-BE49-F238E27FC236}">
              <a16:creationId xmlns:a16="http://schemas.microsoft.com/office/drawing/2014/main" id="{DCE205C4-8EAC-41C0-BCF7-45B549337D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6" name="Text Box 3">
          <a:extLst>
            <a:ext uri="{FF2B5EF4-FFF2-40B4-BE49-F238E27FC236}">
              <a16:creationId xmlns:a16="http://schemas.microsoft.com/office/drawing/2014/main" id="{CCBEBF85-FD61-44AF-8473-038FA05BAD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7" name="Text Box 3">
          <a:extLst>
            <a:ext uri="{FF2B5EF4-FFF2-40B4-BE49-F238E27FC236}">
              <a16:creationId xmlns:a16="http://schemas.microsoft.com/office/drawing/2014/main" id="{29EFA1C7-B932-40FE-8C96-1FA3163C96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8" name="Text Box 3">
          <a:extLst>
            <a:ext uri="{FF2B5EF4-FFF2-40B4-BE49-F238E27FC236}">
              <a16:creationId xmlns:a16="http://schemas.microsoft.com/office/drawing/2014/main" id="{BDC73A80-A96B-4803-9346-C00C75C185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69" name="Text Box 3">
          <a:extLst>
            <a:ext uri="{FF2B5EF4-FFF2-40B4-BE49-F238E27FC236}">
              <a16:creationId xmlns:a16="http://schemas.microsoft.com/office/drawing/2014/main" id="{4CAFE17B-9306-4232-9C4C-1478CC8EA4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0" name="Text Box 3">
          <a:extLst>
            <a:ext uri="{FF2B5EF4-FFF2-40B4-BE49-F238E27FC236}">
              <a16:creationId xmlns:a16="http://schemas.microsoft.com/office/drawing/2014/main" id="{DEE3D553-C22C-42AB-85C1-7F01D20F41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1" name="Text Box 3">
          <a:extLst>
            <a:ext uri="{FF2B5EF4-FFF2-40B4-BE49-F238E27FC236}">
              <a16:creationId xmlns:a16="http://schemas.microsoft.com/office/drawing/2014/main" id="{8F7F4D74-BF7C-4DFF-95DF-E9662508BA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2" name="Text Box 3">
          <a:extLst>
            <a:ext uri="{FF2B5EF4-FFF2-40B4-BE49-F238E27FC236}">
              <a16:creationId xmlns:a16="http://schemas.microsoft.com/office/drawing/2014/main" id="{12F4E54E-5778-427F-A86B-D5281F4A54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3" name="Text Box 3">
          <a:extLst>
            <a:ext uri="{FF2B5EF4-FFF2-40B4-BE49-F238E27FC236}">
              <a16:creationId xmlns:a16="http://schemas.microsoft.com/office/drawing/2014/main" id="{930161DA-AAE3-47BE-A2A9-4086FF4CAD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4" name="Text Box 3">
          <a:extLst>
            <a:ext uri="{FF2B5EF4-FFF2-40B4-BE49-F238E27FC236}">
              <a16:creationId xmlns:a16="http://schemas.microsoft.com/office/drawing/2014/main" id="{B8EF7A71-1DF9-45A6-9042-7C88DE30D6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5" name="Text Box 3">
          <a:extLst>
            <a:ext uri="{FF2B5EF4-FFF2-40B4-BE49-F238E27FC236}">
              <a16:creationId xmlns:a16="http://schemas.microsoft.com/office/drawing/2014/main" id="{F56D4011-FF6D-4E29-8A92-06081E42D5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6" name="Text Box 3">
          <a:extLst>
            <a:ext uri="{FF2B5EF4-FFF2-40B4-BE49-F238E27FC236}">
              <a16:creationId xmlns:a16="http://schemas.microsoft.com/office/drawing/2014/main" id="{E9D553BB-20E3-485B-84E5-2C206A838B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7" name="Text Box 3">
          <a:extLst>
            <a:ext uri="{FF2B5EF4-FFF2-40B4-BE49-F238E27FC236}">
              <a16:creationId xmlns:a16="http://schemas.microsoft.com/office/drawing/2014/main" id="{68CFF908-1496-4895-A433-C214ECF19B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8" name="Text Box 3">
          <a:extLst>
            <a:ext uri="{FF2B5EF4-FFF2-40B4-BE49-F238E27FC236}">
              <a16:creationId xmlns:a16="http://schemas.microsoft.com/office/drawing/2014/main" id="{BCE6B55D-5BAE-4E48-A81D-AB2D9E1EA6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79" name="Text Box 3">
          <a:extLst>
            <a:ext uri="{FF2B5EF4-FFF2-40B4-BE49-F238E27FC236}">
              <a16:creationId xmlns:a16="http://schemas.microsoft.com/office/drawing/2014/main" id="{671E3C1C-2DAB-4943-BAAC-7B5D7F57F0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0" name="Text Box 3">
          <a:extLst>
            <a:ext uri="{FF2B5EF4-FFF2-40B4-BE49-F238E27FC236}">
              <a16:creationId xmlns:a16="http://schemas.microsoft.com/office/drawing/2014/main" id="{5C337E1A-C500-42FB-A9A5-7AABB749F4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1" name="Text Box 3">
          <a:extLst>
            <a:ext uri="{FF2B5EF4-FFF2-40B4-BE49-F238E27FC236}">
              <a16:creationId xmlns:a16="http://schemas.microsoft.com/office/drawing/2014/main" id="{2DF7C8E7-6200-49E9-BD9A-FCF150969D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2" name="Text Box 3">
          <a:extLst>
            <a:ext uri="{FF2B5EF4-FFF2-40B4-BE49-F238E27FC236}">
              <a16:creationId xmlns:a16="http://schemas.microsoft.com/office/drawing/2014/main" id="{D69B433B-B752-425B-968E-9406A5C099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3" name="Text Box 3">
          <a:extLst>
            <a:ext uri="{FF2B5EF4-FFF2-40B4-BE49-F238E27FC236}">
              <a16:creationId xmlns:a16="http://schemas.microsoft.com/office/drawing/2014/main" id="{4F79AB87-3869-4DA2-B103-E7508D540A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4" name="Text Box 3">
          <a:extLst>
            <a:ext uri="{FF2B5EF4-FFF2-40B4-BE49-F238E27FC236}">
              <a16:creationId xmlns:a16="http://schemas.microsoft.com/office/drawing/2014/main" id="{FCAF0824-7C48-4174-8AB6-7E5FEE8504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5" name="Text Box 3">
          <a:extLst>
            <a:ext uri="{FF2B5EF4-FFF2-40B4-BE49-F238E27FC236}">
              <a16:creationId xmlns:a16="http://schemas.microsoft.com/office/drawing/2014/main" id="{F6AFBAD1-0462-46BD-89F3-F84DE53CFD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6" name="Text Box 3">
          <a:extLst>
            <a:ext uri="{FF2B5EF4-FFF2-40B4-BE49-F238E27FC236}">
              <a16:creationId xmlns:a16="http://schemas.microsoft.com/office/drawing/2014/main" id="{A713C496-0704-4553-9044-ECEE6178FF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7" name="Text Box 3">
          <a:extLst>
            <a:ext uri="{FF2B5EF4-FFF2-40B4-BE49-F238E27FC236}">
              <a16:creationId xmlns:a16="http://schemas.microsoft.com/office/drawing/2014/main" id="{33B050C7-EA9C-46BD-9702-7FF55D98AE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8" name="Text Box 3">
          <a:extLst>
            <a:ext uri="{FF2B5EF4-FFF2-40B4-BE49-F238E27FC236}">
              <a16:creationId xmlns:a16="http://schemas.microsoft.com/office/drawing/2014/main" id="{4443C2C1-53C0-4DA3-9D09-713202B308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89" name="Text Box 3">
          <a:extLst>
            <a:ext uri="{FF2B5EF4-FFF2-40B4-BE49-F238E27FC236}">
              <a16:creationId xmlns:a16="http://schemas.microsoft.com/office/drawing/2014/main" id="{166F332F-3AD6-42E2-966F-9785D30F5A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0" name="Text Box 3">
          <a:extLst>
            <a:ext uri="{FF2B5EF4-FFF2-40B4-BE49-F238E27FC236}">
              <a16:creationId xmlns:a16="http://schemas.microsoft.com/office/drawing/2014/main" id="{4E153E40-27AC-47CC-867A-1BF2396296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1" name="Text Box 3">
          <a:extLst>
            <a:ext uri="{FF2B5EF4-FFF2-40B4-BE49-F238E27FC236}">
              <a16:creationId xmlns:a16="http://schemas.microsoft.com/office/drawing/2014/main" id="{FEE6FC7E-D305-4F6C-A9F9-178D4B6362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2" name="Text Box 3">
          <a:extLst>
            <a:ext uri="{FF2B5EF4-FFF2-40B4-BE49-F238E27FC236}">
              <a16:creationId xmlns:a16="http://schemas.microsoft.com/office/drawing/2014/main" id="{EE9A0060-C2FB-492C-A335-EF28D4B826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3" name="Text Box 3">
          <a:extLst>
            <a:ext uri="{FF2B5EF4-FFF2-40B4-BE49-F238E27FC236}">
              <a16:creationId xmlns:a16="http://schemas.microsoft.com/office/drawing/2014/main" id="{73CAB775-F381-4714-B332-B9AC74B962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4" name="Text Box 3">
          <a:extLst>
            <a:ext uri="{FF2B5EF4-FFF2-40B4-BE49-F238E27FC236}">
              <a16:creationId xmlns:a16="http://schemas.microsoft.com/office/drawing/2014/main" id="{1A467DE4-792F-4DF6-87B9-8BD10CCB69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5" name="Text Box 3">
          <a:extLst>
            <a:ext uri="{FF2B5EF4-FFF2-40B4-BE49-F238E27FC236}">
              <a16:creationId xmlns:a16="http://schemas.microsoft.com/office/drawing/2014/main" id="{CD99734F-B351-4862-823D-A3A78F7ECB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6" name="Text Box 3">
          <a:extLst>
            <a:ext uri="{FF2B5EF4-FFF2-40B4-BE49-F238E27FC236}">
              <a16:creationId xmlns:a16="http://schemas.microsoft.com/office/drawing/2014/main" id="{1A61A562-4336-46A5-BB8A-D7CF8FA48C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7" name="Text Box 3">
          <a:extLst>
            <a:ext uri="{FF2B5EF4-FFF2-40B4-BE49-F238E27FC236}">
              <a16:creationId xmlns:a16="http://schemas.microsoft.com/office/drawing/2014/main" id="{C90E72FE-ADFC-4121-AC45-06D0388325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8" name="Text Box 3">
          <a:extLst>
            <a:ext uri="{FF2B5EF4-FFF2-40B4-BE49-F238E27FC236}">
              <a16:creationId xmlns:a16="http://schemas.microsoft.com/office/drawing/2014/main" id="{C34C32A7-8E26-4F3D-8148-026E8BD58D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699" name="Text Box 3">
          <a:extLst>
            <a:ext uri="{FF2B5EF4-FFF2-40B4-BE49-F238E27FC236}">
              <a16:creationId xmlns:a16="http://schemas.microsoft.com/office/drawing/2014/main" id="{756AC7EF-5CD0-4B3D-971B-86491825E9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0" name="Text Box 3">
          <a:extLst>
            <a:ext uri="{FF2B5EF4-FFF2-40B4-BE49-F238E27FC236}">
              <a16:creationId xmlns:a16="http://schemas.microsoft.com/office/drawing/2014/main" id="{AFFDC482-8FFA-4CDC-A2C9-E1E321E91E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1" name="Text Box 3">
          <a:extLst>
            <a:ext uri="{FF2B5EF4-FFF2-40B4-BE49-F238E27FC236}">
              <a16:creationId xmlns:a16="http://schemas.microsoft.com/office/drawing/2014/main" id="{FA571E2D-98B6-4D74-B25E-54791469BB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2" name="Text Box 3">
          <a:extLst>
            <a:ext uri="{FF2B5EF4-FFF2-40B4-BE49-F238E27FC236}">
              <a16:creationId xmlns:a16="http://schemas.microsoft.com/office/drawing/2014/main" id="{1294B701-50C6-414D-8428-84EB943E1E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3" name="Text Box 3">
          <a:extLst>
            <a:ext uri="{FF2B5EF4-FFF2-40B4-BE49-F238E27FC236}">
              <a16:creationId xmlns:a16="http://schemas.microsoft.com/office/drawing/2014/main" id="{B09E6A45-69D1-4B22-B73B-7A97C40D47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4" name="Text Box 3">
          <a:extLst>
            <a:ext uri="{FF2B5EF4-FFF2-40B4-BE49-F238E27FC236}">
              <a16:creationId xmlns:a16="http://schemas.microsoft.com/office/drawing/2014/main" id="{701F05D6-A895-4462-8D1D-093BEB2FBF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5" name="Text Box 3">
          <a:extLst>
            <a:ext uri="{FF2B5EF4-FFF2-40B4-BE49-F238E27FC236}">
              <a16:creationId xmlns:a16="http://schemas.microsoft.com/office/drawing/2014/main" id="{71FC8892-8B5F-4936-9C7C-73DF385E38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6" name="Text Box 3">
          <a:extLst>
            <a:ext uri="{FF2B5EF4-FFF2-40B4-BE49-F238E27FC236}">
              <a16:creationId xmlns:a16="http://schemas.microsoft.com/office/drawing/2014/main" id="{DEABEC58-35C8-4475-8D3D-D86B2E7857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7" name="Text Box 3">
          <a:extLst>
            <a:ext uri="{FF2B5EF4-FFF2-40B4-BE49-F238E27FC236}">
              <a16:creationId xmlns:a16="http://schemas.microsoft.com/office/drawing/2014/main" id="{AC216D06-2785-4380-B5DF-40D4730225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8" name="Text Box 3">
          <a:extLst>
            <a:ext uri="{FF2B5EF4-FFF2-40B4-BE49-F238E27FC236}">
              <a16:creationId xmlns:a16="http://schemas.microsoft.com/office/drawing/2014/main" id="{C11C48EF-254E-408D-9F18-ECDF6AC39C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09" name="Text Box 3">
          <a:extLst>
            <a:ext uri="{FF2B5EF4-FFF2-40B4-BE49-F238E27FC236}">
              <a16:creationId xmlns:a16="http://schemas.microsoft.com/office/drawing/2014/main" id="{CF542E8B-1270-442A-82D4-68F19745F8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0" name="Text Box 3">
          <a:extLst>
            <a:ext uri="{FF2B5EF4-FFF2-40B4-BE49-F238E27FC236}">
              <a16:creationId xmlns:a16="http://schemas.microsoft.com/office/drawing/2014/main" id="{420C06B3-56CA-4E08-AA10-4AE4E54A8F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1" name="Text Box 3">
          <a:extLst>
            <a:ext uri="{FF2B5EF4-FFF2-40B4-BE49-F238E27FC236}">
              <a16:creationId xmlns:a16="http://schemas.microsoft.com/office/drawing/2014/main" id="{7F2DC04E-E76A-4A6B-B0E9-C5ED24763F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2" name="Text Box 3">
          <a:extLst>
            <a:ext uri="{FF2B5EF4-FFF2-40B4-BE49-F238E27FC236}">
              <a16:creationId xmlns:a16="http://schemas.microsoft.com/office/drawing/2014/main" id="{31B22E05-7475-435F-B333-996A83F9D5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3" name="Text Box 3">
          <a:extLst>
            <a:ext uri="{FF2B5EF4-FFF2-40B4-BE49-F238E27FC236}">
              <a16:creationId xmlns:a16="http://schemas.microsoft.com/office/drawing/2014/main" id="{FD421839-C480-46E2-8E26-AF144AB3C3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4" name="Text Box 3">
          <a:extLst>
            <a:ext uri="{FF2B5EF4-FFF2-40B4-BE49-F238E27FC236}">
              <a16:creationId xmlns:a16="http://schemas.microsoft.com/office/drawing/2014/main" id="{79FF976B-3365-4798-A0CC-E09CB93000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5" name="Text Box 3">
          <a:extLst>
            <a:ext uri="{FF2B5EF4-FFF2-40B4-BE49-F238E27FC236}">
              <a16:creationId xmlns:a16="http://schemas.microsoft.com/office/drawing/2014/main" id="{4AEC6090-F370-4E57-AF34-F72F3C8A5B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6" name="Text Box 3">
          <a:extLst>
            <a:ext uri="{FF2B5EF4-FFF2-40B4-BE49-F238E27FC236}">
              <a16:creationId xmlns:a16="http://schemas.microsoft.com/office/drawing/2014/main" id="{760A6EEC-71AC-48DC-8BFD-A34CE9261A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7" name="Text Box 3">
          <a:extLst>
            <a:ext uri="{FF2B5EF4-FFF2-40B4-BE49-F238E27FC236}">
              <a16:creationId xmlns:a16="http://schemas.microsoft.com/office/drawing/2014/main" id="{FB0FFBC9-A6D5-497C-B771-A692C0DC50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8" name="Text Box 3">
          <a:extLst>
            <a:ext uri="{FF2B5EF4-FFF2-40B4-BE49-F238E27FC236}">
              <a16:creationId xmlns:a16="http://schemas.microsoft.com/office/drawing/2014/main" id="{E7211C77-669D-4308-BBAB-E9961AAD17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19" name="Text Box 3">
          <a:extLst>
            <a:ext uri="{FF2B5EF4-FFF2-40B4-BE49-F238E27FC236}">
              <a16:creationId xmlns:a16="http://schemas.microsoft.com/office/drawing/2014/main" id="{D8A1B209-F71F-48EE-98F8-44B98676FD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0" name="Text Box 3">
          <a:extLst>
            <a:ext uri="{FF2B5EF4-FFF2-40B4-BE49-F238E27FC236}">
              <a16:creationId xmlns:a16="http://schemas.microsoft.com/office/drawing/2014/main" id="{43DF98B7-36C9-455A-9D45-31DFDF2AF9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1" name="Text Box 3">
          <a:extLst>
            <a:ext uri="{FF2B5EF4-FFF2-40B4-BE49-F238E27FC236}">
              <a16:creationId xmlns:a16="http://schemas.microsoft.com/office/drawing/2014/main" id="{A768EBB6-BBDA-4EC8-9DDC-46DC76FDB1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2" name="Text Box 3">
          <a:extLst>
            <a:ext uri="{FF2B5EF4-FFF2-40B4-BE49-F238E27FC236}">
              <a16:creationId xmlns:a16="http://schemas.microsoft.com/office/drawing/2014/main" id="{D53E7BF3-A092-477B-9A91-08F870E26E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3" name="Text Box 3">
          <a:extLst>
            <a:ext uri="{FF2B5EF4-FFF2-40B4-BE49-F238E27FC236}">
              <a16:creationId xmlns:a16="http://schemas.microsoft.com/office/drawing/2014/main" id="{3025740E-2309-414B-B135-456C990920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4" name="Text Box 3">
          <a:extLst>
            <a:ext uri="{FF2B5EF4-FFF2-40B4-BE49-F238E27FC236}">
              <a16:creationId xmlns:a16="http://schemas.microsoft.com/office/drawing/2014/main" id="{082F6D61-EFE6-4A75-8D27-B7C7ED3D8D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5" name="Text Box 3">
          <a:extLst>
            <a:ext uri="{FF2B5EF4-FFF2-40B4-BE49-F238E27FC236}">
              <a16:creationId xmlns:a16="http://schemas.microsoft.com/office/drawing/2014/main" id="{D8E20906-9E07-407D-89DF-BF6D305666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6" name="Text Box 3">
          <a:extLst>
            <a:ext uri="{FF2B5EF4-FFF2-40B4-BE49-F238E27FC236}">
              <a16:creationId xmlns:a16="http://schemas.microsoft.com/office/drawing/2014/main" id="{311D7836-6B92-4749-816E-435B6199B1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7" name="Text Box 3">
          <a:extLst>
            <a:ext uri="{FF2B5EF4-FFF2-40B4-BE49-F238E27FC236}">
              <a16:creationId xmlns:a16="http://schemas.microsoft.com/office/drawing/2014/main" id="{6BCBECB0-4F9C-4F05-973A-E90F96C338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8" name="Text Box 3">
          <a:extLst>
            <a:ext uri="{FF2B5EF4-FFF2-40B4-BE49-F238E27FC236}">
              <a16:creationId xmlns:a16="http://schemas.microsoft.com/office/drawing/2014/main" id="{0F6DD459-2340-4A56-AF09-3A563BA3D9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29" name="Text Box 3">
          <a:extLst>
            <a:ext uri="{FF2B5EF4-FFF2-40B4-BE49-F238E27FC236}">
              <a16:creationId xmlns:a16="http://schemas.microsoft.com/office/drawing/2014/main" id="{1FFC938D-7793-42BF-9813-ED675395BD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0" name="Text Box 3">
          <a:extLst>
            <a:ext uri="{FF2B5EF4-FFF2-40B4-BE49-F238E27FC236}">
              <a16:creationId xmlns:a16="http://schemas.microsoft.com/office/drawing/2014/main" id="{40062527-13AB-4AF6-AA5A-79F36E7091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1" name="Text Box 3">
          <a:extLst>
            <a:ext uri="{FF2B5EF4-FFF2-40B4-BE49-F238E27FC236}">
              <a16:creationId xmlns:a16="http://schemas.microsoft.com/office/drawing/2014/main" id="{A6A9067B-DC85-4200-A430-70A68ED070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2" name="Text Box 3">
          <a:extLst>
            <a:ext uri="{FF2B5EF4-FFF2-40B4-BE49-F238E27FC236}">
              <a16:creationId xmlns:a16="http://schemas.microsoft.com/office/drawing/2014/main" id="{F7BC64DD-2935-4644-86B9-707286C6F8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3" name="Text Box 3">
          <a:extLst>
            <a:ext uri="{FF2B5EF4-FFF2-40B4-BE49-F238E27FC236}">
              <a16:creationId xmlns:a16="http://schemas.microsoft.com/office/drawing/2014/main" id="{D13D9003-BF54-42BD-9631-C8D2D9619B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4" name="Text Box 3">
          <a:extLst>
            <a:ext uri="{FF2B5EF4-FFF2-40B4-BE49-F238E27FC236}">
              <a16:creationId xmlns:a16="http://schemas.microsoft.com/office/drawing/2014/main" id="{ABBD3CEC-B8EE-4471-89ED-FD876CC4AE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5" name="Text Box 3">
          <a:extLst>
            <a:ext uri="{FF2B5EF4-FFF2-40B4-BE49-F238E27FC236}">
              <a16:creationId xmlns:a16="http://schemas.microsoft.com/office/drawing/2014/main" id="{D9F277CC-3BFD-46B3-A929-949F7D5FA7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6" name="Text Box 3">
          <a:extLst>
            <a:ext uri="{FF2B5EF4-FFF2-40B4-BE49-F238E27FC236}">
              <a16:creationId xmlns:a16="http://schemas.microsoft.com/office/drawing/2014/main" id="{3DCD6762-3C47-458B-BA37-6DB2C63805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7" name="Text Box 3">
          <a:extLst>
            <a:ext uri="{FF2B5EF4-FFF2-40B4-BE49-F238E27FC236}">
              <a16:creationId xmlns:a16="http://schemas.microsoft.com/office/drawing/2014/main" id="{5B395458-CF8C-486C-B88F-7FEC7BE0C4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8" name="Text Box 3">
          <a:extLst>
            <a:ext uri="{FF2B5EF4-FFF2-40B4-BE49-F238E27FC236}">
              <a16:creationId xmlns:a16="http://schemas.microsoft.com/office/drawing/2014/main" id="{2E48E74D-7CC8-42CF-B08C-DAB536F644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39" name="Text Box 3">
          <a:extLst>
            <a:ext uri="{FF2B5EF4-FFF2-40B4-BE49-F238E27FC236}">
              <a16:creationId xmlns:a16="http://schemas.microsoft.com/office/drawing/2014/main" id="{A6C2ED24-3A7F-4B94-8B23-1BA398BE82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0" name="Text Box 3">
          <a:extLst>
            <a:ext uri="{FF2B5EF4-FFF2-40B4-BE49-F238E27FC236}">
              <a16:creationId xmlns:a16="http://schemas.microsoft.com/office/drawing/2014/main" id="{CD762AC8-1B5C-41CB-8F77-8F19B24FC4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1" name="Text Box 3">
          <a:extLst>
            <a:ext uri="{FF2B5EF4-FFF2-40B4-BE49-F238E27FC236}">
              <a16:creationId xmlns:a16="http://schemas.microsoft.com/office/drawing/2014/main" id="{7BD0D90E-294D-4876-88FC-2465D1550D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2" name="Text Box 3">
          <a:extLst>
            <a:ext uri="{FF2B5EF4-FFF2-40B4-BE49-F238E27FC236}">
              <a16:creationId xmlns:a16="http://schemas.microsoft.com/office/drawing/2014/main" id="{157A51F5-B7F9-48FA-8F52-42D4AAAF92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3" name="Text Box 3">
          <a:extLst>
            <a:ext uri="{FF2B5EF4-FFF2-40B4-BE49-F238E27FC236}">
              <a16:creationId xmlns:a16="http://schemas.microsoft.com/office/drawing/2014/main" id="{1FD95D90-29D8-43D6-9381-D4031E9CA6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4" name="Text Box 3">
          <a:extLst>
            <a:ext uri="{FF2B5EF4-FFF2-40B4-BE49-F238E27FC236}">
              <a16:creationId xmlns:a16="http://schemas.microsoft.com/office/drawing/2014/main" id="{7B638A67-7D41-4E78-B740-11A9BE1B07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5" name="Text Box 3">
          <a:extLst>
            <a:ext uri="{FF2B5EF4-FFF2-40B4-BE49-F238E27FC236}">
              <a16:creationId xmlns:a16="http://schemas.microsoft.com/office/drawing/2014/main" id="{DC14F860-8365-4633-891A-411D296522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6" name="Text Box 3">
          <a:extLst>
            <a:ext uri="{FF2B5EF4-FFF2-40B4-BE49-F238E27FC236}">
              <a16:creationId xmlns:a16="http://schemas.microsoft.com/office/drawing/2014/main" id="{BFDBB130-E483-42A0-A4A9-59F1B76487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7" name="Text Box 3">
          <a:extLst>
            <a:ext uri="{FF2B5EF4-FFF2-40B4-BE49-F238E27FC236}">
              <a16:creationId xmlns:a16="http://schemas.microsoft.com/office/drawing/2014/main" id="{71BA7E52-DE61-45F0-93A5-87EE8015D3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8" name="Text Box 3">
          <a:extLst>
            <a:ext uri="{FF2B5EF4-FFF2-40B4-BE49-F238E27FC236}">
              <a16:creationId xmlns:a16="http://schemas.microsoft.com/office/drawing/2014/main" id="{81DCCA4A-D71E-4E8A-A1AA-5D30855CE6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49" name="Text Box 3">
          <a:extLst>
            <a:ext uri="{FF2B5EF4-FFF2-40B4-BE49-F238E27FC236}">
              <a16:creationId xmlns:a16="http://schemas.microsoft.com/office/drawing/2014/main" id="{3F3890B7-F345-4305-9B9C-94FE460DAF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0" name="Text Box 3">
          <a:extLst>
            <a:ext uri="{FF2B5EF4-FFF2-40B4-BE49-F238E27FC236}">
              <a16:creationId xmlns:a16="http://schemas.microsoft.com/office/drawing/2014/main" id="{C36E9854-FB89-477F-8BC8-AE88F1D2B2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1" name="Text Box 3">
          <a:extLst>
            <a:ext uri="{FF2B5EF4-FFF2-40B4-BE49-F238E27FC236}">
              <a16:creationId xmlns:a16="http://schemas.microsoft.com/office/drawing/2014/main" id="{72F86E37-DE5A-499C-BD1B-F8011B504E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2" name="Text Box 3">
          <a:extLst>
            <a:ext uri="{FF2B5EF4-FFF2-40B4-BE49-F238E27FC236}">
              <a16:creationId xmlns:a16="http://schemas.microsoft.com/office/drawing/2014/main" id="{ED2953FF-5BB9-4EAF-8A2D-8A7D9A3B63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3" name="Text Box 3">
          <a:extLst>
            <a:ext uri="{FF2B5EF4-FFF2-40B4-BE49-F238E27FC236}">
              <a16:creationId xmlns:a16="http://schemas.microsoft.com/office/drawing/2014/main" id="{143ED22D-1B39-47E6-810C-ECF8277431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4" name="Text Box 3">
          <a:extLst>
            <a:ext uri="{FF2B5EF4-FFF2-40B4-BE49-F238E27FC236}">
              <a16:creationId xmlns:a16="http://schemas.microsoft.com/office/drawing/2014/main" id="{0ACEB49B-D520-4E98-98CF-2EB4272023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5" name="Text Box 3">
          <a:extLst>
            <a:ext uri="{FF2B5EF4-FFF2-40B4-BE49-F238E27FC236}">
              <a16:creationId xmlns:a16="http://schemas.microsoft.com/office/drawing/2014/main" id="{7C29637D-FEDC-4986-AF0C-4A67A729E8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6" name="Text Box 3">
          <a:extLst>
            <a:ext uri="{FF2B5EF4-FFF2-40B4-BE49-F238E27FC236}">
              <a16:creationId xmlns:a16="http://schemas.microsoft.com/office/drawing/2014/main" id="{3400FBE2-2B7D-47D4-88BE-41DFCDB6D2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7" name="Text Box 3">
          <a:extLst>
            <a:ext uri="{FF2B5EF4-FFF2-40B4-BE49-F238E27FC236}">
              <a16:creationId xmlns:a16="http://schemas.microsoft.com/office/drawing/2014/main" id="{26282A38-22D4-4D68-977B-A809499F50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8" name="Text Box 3">
          <a:extLst>
            <a:ext uri="{FF2B5EF4-FFF2-40B4-BE49-F238E27FC236}">
              <a16:creationId xmlns:a16="http://schemas.microsoft.com/office/drawing/2014/main" id="{DAF88CD9-6340-4798-BBFF-5C5B9A2EDF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59" name="Text Box 3">
          <a:extLst>
            <a:ext uri="{FF2B5EF4-FFF2-40B4-BE49-F238E27FC236}">
              <a16:creationId xmlns:a16="http://schemas.microsoft.com/office/drawing/2014/main" id="{6A18A942-8F10-44DC-8506-8405045225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0" name="Text Box 3">
          <a:extLst>
            <a:ext uri="{FF2B5EF4-FFF2-40B4-BE49-F238E27FC236}">
              <a16:creationId xmlns:a16="http://schemas.microsoft.com/office/drawing/2014/main" id="{A6FE1AB1-11A4-4D11-863C-A21AA733D8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1" name="Text Box 3">
          <a:extLst>
            <a:ext uri="{FF2B5EF4-FFF2-40B4-BE49-F238E27FC236}">
              <a16:creationId xmlns:a16="http://schemas.microsoft.com/office/drawing/2014/main" id="{36D7B016-F191-4D34-9A27-90CB1CEB2A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2" name="Text Box 3">
          <a:extLst>
            <a:ext uri="{FF2B5EF4-FFF2-40B4-BE49-F238E27FC236}">
              <a16:creationId xmlns:a16="http://schemas.microsoft.com/office/drawing/2014/main" id="{D6DA5B9F-CFDE-4EF3-81C3-4230FB8387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3" name="Text Box 3">
          <a:extLst>
            <a:ext uri="{FF2B5EF4-FFF2-40B4-BE49-F238E27FC236}">
              <a16:creationId xmlns:a16="http://schemas.microsoft.com/office/drawing/2014/main" id="{239BBF40-C636-455E-8FAD-BF818B754E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4" name="Text Box 3">
          <a:extLst>
            <a:ext uri="{FF2B5EF4-FFF2-40B4-BE49-F238E27FC236}">
              <a16:creationId xmlns:a16="http://schemas.microsoft.com/office/drawing/2014/main" id="{00191CBF-6170-47F1-BE73-2468F084A5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5" name="Text Box 3">
          <a:extLst>
            <a:ext uri="{FF2B5EF4-FFF2-40B4-BE49-F238E27FC236}">
              <a16:creationId xmlns:a16="http://schemas.microsoft.com/office/drawing/2014/main" id="{AC128187-5CE1-4231-9955-BB5B64A104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6" name="Text Box 3">
          <a:extLst>
            <a:ext uri="{FF2B5EF4-FFF2-40B4-BE49-F238E27FC236}">
              <a16:creationId xmlns:a16="http://schemas.microsoft.com/office/drawing/2014/main" id="{16312E0A-6899-4B0E-AE29-E5CBF4A221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7" name="Text Box 3">
          <a:extLst>
            <a:ext uri="{FF2B5EF4-FFF2-40B4-BE49-F238E27FC236}">
              <a16:creationId xmlns:a16="http://schemas.microsoft.com/office/drawing/2014/main" id="{ABD585BD-CA67-4B70-8198-6C2A34E82E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8" name="Text Box 3">
          <a:extLst>
            <a:ext uri="{FF2B5EF4-FFF2-40B4-BE49-F238E27FC236}">
              <a16:creationId xmlns:a16="http://schemas.microsoft.com/office/drawing/2014/main" id="{7675D580-CB02-4A26-A6FA-0D141260EF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69" name="Text Box 3">
          <a:extLst>
            <a:ext uri="{FF2B5EF4-FFF2-40B4-BE49-F238E27FC236}">
              <a16:creationId xmlns:a16="http://schemas.microsoft.com/office/drawing/2014/main" id="{D2F94090-C509-4F8B-8A0C-D99B486148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0" name="Text Box 3">
          <a:extLst>
            <a:ext uri="{FF2B5EF4-FFF2-40B4-BE49-F238E27FC236}">
              <a16:creationId xmlns:a16="http://schemas.microsoft.com/office/drawing/2014/main" id="{DEF98BFC-F647-41BE-9795-ACD288F265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1" name="Text Box 3">
          <a:extLst>
            <a:ext uri="{FF2B5EF4-FFF2-40B4-BE49-F238E27FC236}">
              <a16:creationId xmlns:a16="http://schemas.microsoft.com/office/drawing/2014/main" id="{9F5B67F5-8D7A-4A2C-8AB2-1D4C6EB356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2" name="Text Box 3">
          <a:extLst>
            <a:ext uri="{FF2B5EF4-FFF2-40B4-BE49-F238E27FC236}">
              <a16:creationId xmlns:a16="http://schemas.microsoft.com/office/drawing/2014/main" id="{A123E945-B6A6-4EC7-BFB6-56AF10B67A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3" name="Text Box 3">
          <a:extLst>
            <a:ext uri="{FF2B5EF4-FFF2-40B4-BE49-F238E27FC236}">
              <a16:creationId xmlns:a16="http://schemas.microsoft.com/office/drawing/2014/main" id="{84BB4EBC-442F-4D5E-A585-3D361E687B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4" name="Text Box 3">
          <a:extLst>
            <a:ext uri="{FF2B5EF4-FFF2-40B4-BE49-F238E27FC236}">
              <a16:creationId xmlns:a16="http://schemas.microsoft.com/office/drawing/2014/main" id="{A992DD58-1C85-4C17-BFA1-22DEB254A7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5" name="Text Box 3">
          <a:extLst>
            <a:ext uri="{FF2B5EF4-FFF2-40B4-BE49-F238E27FC236}">
              <a16:creationId xmlns:a16="http://schemas.microsoft.com/office/drawing/2014/main" id="{DCA49EE1-B171-46E6-ADDD-A1614B7C89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6" name="Text Box 3">
          <a:extLst>
            <a:ext uri="{FF2B5EF4-FFF2-40B4-BE49-F238E27FC236}">
              <a16:creationId xmlns:a16="http://schemas.microsoft.com/office/drawing/2014/main" id="{FA7C6886-57C5-4D49-AF8B-FF31CF9C91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7" name="Text Box 3">
          <a:extLst>
            <a:ext uri="{FF2B5EF4-FFF2-40B4-BE49-F238E27FC236}">
              <a16:creationId xmlns:a16="http://schemas.microsoft.com/office/drawing/2014/main" id="{4EEC28A4-34FB-4681-8125-3E208A961C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8" name="Text Box 3">
          <a:extLst>
            <a:ext uri="{FF2B5EF4-FFF2-40B4-BE49-F238E27FC236}">
              <a16:creationId xmlns:a16="http://schemas.microsoft.com/office/drawing/2014/main" id="{BAFCAA89-5665-4F24-BA9A-C73AF8C4C4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79" name="Text Box 3">
          <a:extLst>
            <a:ext uri="{FF2B5EF4-FFF2-40B4-BE49-F238E27FC236}">
              <a16:creationId xmlns:a16="http://schemas.microsoft.com/office/drawing/2014/main" id="{90A9B671-8853-4232-8EB2-A273C01454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0" name="Text Box 3">
          <a:extLst>
            <a:ext uri="{FF2B5EF4-FFF2-40B4-BE49-F238E27FC236}">
              <a16:creationId xmlns:a16="http://schemas.microsoft.com/office/drawing/2014/main" id="{91846633-C131-42FE-94E8-6E558C67F6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1" name="Text Box 3">
          <a:extLst>
            <a:ext uri="{FF2B5EF4-FFF2-40B4-BE49-F238E27FC236}">
              <a16:creationId xmlns:a16="http://schemas.microsoft.com/office/drawing/2014/main" id="{C7BDB53F-36F9-4322-9400-E04D108720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2" name="Text Box 3">
          <a:extLst>
            <a:ext uri="{FF2B5EF4-FFF2-40B4-BE49-F238E27FC236}">
              <a16:creationId xmlns:a16="http://schemas.microsoft.com/office/drawing/2014/main" id="{69F3599F-1898-465E-98E6-1278C66988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3" name="Text Box 3">
          <a:extLst>
            <a:ext uri="{FF2B5EF4-FFF2-40B4-BE49-F238E27FC236}">
              <a16:creationId xmlns:a16="http://schemas.microsoft.com/office/drawing/2014/main" id="{87BFB38E-3F91-4EDC-AF3D-A29D07921B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4" name="Text Box 3">
          <a:extLst>
            <a:ext uri="{FF2B5EF4-FFF2-40B4-BE49-F238E27FC236}">
              <a16:creationId xmlns:a16="http://schemas.microsoft.com/office/drawing/2014/main" id="{001B338C-0770-4362-962E-A59A18D4E6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5" name="Text Box 3">
          <a:extLst>
            <a:ext uri="{FF2B5EF4-FFF2-40B4-BE49-F238E27FC236}">
              <a16:creationId xmlns:a16="http://schemas.microsoft.com/office/drawing/2014/main" id="{C268FB7B-62FE-4424-97BB-DAE9737B1C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6" name="Text Box 3">
          <a:extLst>
            <a:ext uri="{FF2B5EF4-FFF2-40B4-BE49-F238E27FC236}">
              <a16:creationId xmlns:a16="http://schemas.microsoft.com/office/drawing/2014/main" id="{173A97BB-6890-465C-A637-B98DB610E7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7" name="Text Box 3">
          <a:extLst>
            <a:ext uri="{FF2B5EF4-FFF2-40B4-BE49-F238E27FC236}">
              <a16:creationId xmlns:a16="http://schemas.microsoft.com/office/drawing/2014/main" id="{A17A2944-5084-4E51-A7CE-1011FF77F0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8" name="Text Box 3">
          <a:extLst>
            <a:ext uri="{FF2B5EF4-FFF2-40B4-BE49-F238E27FC236}">
              <a16:creationId xmlns:a16="http://schemas.microsoft.com/office/drawing/2014/main" id="{CB40D8DE-DF5E-4C69-ACDD-091CA4C468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89" name="Text Box 3">
          <a:extLst>
            <a:ext uri="{FF2B5EF4-FFF2-40B4-BE49-F238E27FC236}">
              <a16:creationId xmlns:a16="http://schemas.microsoft.com/office/drawing/2014/main" id="{AD483EE1-79C8-4479-8984-6976A71DB4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0" name="Text Box 3">
          <a:extLst>
            <a:ext uri="{FF2B5EF4-FFF2-40B4-BE49-F238E27FC236}">
              <a16:creationId xmlns:a16="http://schemas.microsoft.com/office/drawing/2014/main" id="{565CE5E5-AA82-4106-8276-5DE1CB8B03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1" name="Text Box 3">
          <a:extLst>
            <a:ext uri="{FF2B5EF4-FFF2-40B4-BE49-F238E27FC236}">
              <a16:creationId xmlns:a16="http://schemas.microsoft.com/office/drawing/2014/main" id="{E6AC7098-79EC-461E-BCCA-C0BA9036E0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2" name="Text Box 3">
          <a:extLst>
            <a:ext uri="{FF2B5EF4-FFF2-40B4-BE49-F238E27FC236}">
              <a16:creationId xmlns:a16="http://schemas.microsoft.com/office/drawing/2014/main" id="{6BABEAC2-3914-4B0E-9B26-9E0D252458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3" name="Text Box 3">
          <a:extLst>
            <a:ext uri="{FF2B5EF4-FFF2-40B4-BE49-F238E27FC236}">
              <a16:creationId xmlns:a16="http://schemas.microsoft.com/office/drawing/2014/main" id="{EFACAE40-6B4D-4A0B-B5FB-CD6336A111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4" name="Text Box 3">
          <a:extLst>
            <a:ext uri="{FF2B5EF4-FFF2-40B4-BE49-F238E27FC236}">
              <a16:creationId xmlns:a16="http://schemas.microsoft.com/office/drawing/2014/main" id="{6000B7F3-A34A-4902-995D-359B8BC52D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5" name="Text Box 3">
          <a:extLst>
            <a:ext uri="{FF2B5EF4-FFF2-40B4-BE49-F238E27FC236}">
              <a16:creationId xmlns:a16="http://schemas.microsoft.com/office/drawing/2014/main" id="{50B07B9C-40EE-4598-BB2B-15843A0104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6" name="Text Box 3">
          <a:extLst>
            <a:ext uri="{FF2B5EF4-FFF2-40B4-BE49-F238E27FC236}">
              <a16:creationId xmlns:a16="http://schemas.microsoft.com/office/drawing/2014/main" id="{D0CFD2B0-9B85-40B8-9433-CF166C3C6D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7" name="Text Box 3">
          <a:extLst>
            <a:ext uri="{FF2B5EF4-FFF2-40B4-BE49-F238E27FC236}">
              <a16:creationId xmlns:a16="http://schemas.microsoft.com/office/drawing/2014/main" id="{293D21F4-8494-4DDC-8027-BCFBB97C06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8" name="Text Box 3">
          <a:extLst>
            <a:ext uri="{FF2B5EF4-FFF2-40B4-BE49-F238E27FC236}">
              <a16:creationId xmlns:a16="http://schemas.microsoft.com/office/drawing/2014/main" id="{C8166EE4-4015-45C4-99A2-BDF9AFCC40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799" name="Text Box 3">
          <a:extLst>
            <a:ext uri="{FF2B5EF4-FFF2-40B4-BE49-F238E27FC236}">
              <a16:creationId xmlns:a16="http://schemas.microsoft.com/office/drawing/2014/main" id="{D9CD0E81-6A3C-4836-BEA1-87E994AD03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0" name="Text Box 3">
          <a:extLst>
            <a:ext uri="{FF2B5EF4-FFF2-40B4-BE49-F238E27FC236}">
              <a16:creationId xmlns:a16="http://schemas.microsoft.com/office/drawing/2014/main" id="{847DD5AC-EC28-46CB-8879-C7F7BE9B8C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1" name="Text Box 3">
          <a:extLst>
            <a:ext uri="{FF2B5EF4-FFF2-40B4-BE49-F238E27FC236}">
              <a16:creationId xmlns:a16="http://schemas.microsoft.com/office/drawing/2014/main" id="{75C953D2-E8DC-42CA-A012-C099A6F9EA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2" name="Text Box 3">
          <a:extLst>
            <a:ext uri="{FF2B5EF4-FFF2-40B4-BE49-F238E27FC236}">
              <a16:creationId xmlns:a16="http://schemas.microsoft.com/office/drawing/2014/main" id="{E42BB7B9-59B9-49DA-8A08-FF68C03852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3" name="Text Box 3">
          <a:extLst>
            <a:ext uri="{FF2B5EF4-FFF2-40B4-BE49-F238E27FC236}">
              <a16:creationId xmlns:a16="http://schemas.microsoft.com/office/drawing/2014/main" id="{32AED1BC-9663-4C41-A06F-DA6144FECE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4" name="Text Box 3">
          <a:extLst>
            <a:ext uri="{FF2B5EF4-FFF2-40B4-BE49-F238E27FC236}">
              <a16:creationId xmlns:a16="http://schemas.microsoft.com/office/drawing/2014/main" id="{4FA325CA-0E01-4E3F-B3C8-377E8C97E2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5" name="Text Box 3">
          <a:extLst>
            <a:ext uri="{FF2B5EF4-FFF2-40B4-BE49-F238E27FC236}">
              <a16:creationId xmlns:a16="http://schemas.microsoft.com/office/drawing/2014/main" id="{60289F12-46FC-4666-A4D8-7894665E81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6" name="Text Box 3">
          <a:extLst>
            <a:ext uri="{FF2B5EF4-FFF2-40B4-BE49-F238E27FC236}">
              <a16:creationId xmlns:a16="http://schemas.microsoft.com/office/drawing/2014/main" id="{69794BD1-20EA-4EB5-8CF9-4C836DC29F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7" name="Text Box 3">
          <a:extLst>
            <a:ext uri="{FF2B5EF4-FFF2-40B4-BE49-F238E27FC236}">
              <a16:creationId xmlns:a16="http://schemas.microsoft.com/office/drawing/2014/main" id="{40B0DD92-AB01-4F12-803C-3CFDC3D2B4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8" name="Text Box 3">
          <a:extLst>
            <a:ext uri="{FF2B5EF4-FFF2-40B4-BE49-F238E27FC236}">
              <a16:creationId xmlns:a16="http://schemas.microsoft.com/office/drawing/2014/main" id="{151D85C1-6703-4309-B30F-B9A1E69B13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09" name="Text Box 3">
          <a:extLst>
            <a:ext uri="{FF2B5EF4-FFF2-40B4-BE49-F238E27FC236}">
              <a16:creationId xmlns:a16="http://schemas.microsoft.com/office/drawing/2014/main" id="{701399CD-9181-40A5-BAF4-95FE9F48D7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0" name="Text Box 3">
          <a:extLst>
            <a:ext uri="{FF2B5EF4-FFF2-40B4-BE49-F238E27FC236}">
              <a16:creationId xmlns:a16="http://schemas.microsoft.com/office/drawing/2014/main" id="{2A553A4D-6CE5-4869-8CB8-01180F7CA8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1" name="Text Box 3">
          <a:extLst>
            <a:ext uri="{FF2B5EF4-FFF2-40B4-BE49-F238E27FC236}">
              <a16:creationId xmlns:a16="http://schemas.microsoft.com/office/drawing/2014/main" id="{7C8F3707-E760-49E2-B34A-EF6CDCEC2D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2" name="Text Box 3">
          <a:extLst>
            <a:ext uri="{FF2B5EF4-FFF2-40B4-BE49-F238E27FC236}">
              <a16:creationId xmlns:a16="http://schemas.microsoft.com/office/drawing/2014/main" id="{D2B07C4A-1DFF-43F8-B3CC-EECB101321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3" name="Text Box 3">
          <a:extLst>
            <a:ext uri="{FF2B5EF4-FFF2-40B4-BE49-F238E27FC236}">
              <a16:creationId xmlns:a16="http://schemas.microsoft.com/office/drawing/2014/main" id="{2156EAB7-2EBC-4942-8FCD-BCBC3B8956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4" name="Text Box 3">
          <a:extLst>
            <a:ext uri="{FF2B5EF4-FFF2-40B4-BE49-F238E27FC236}">
              <a16:creationId xmlns:a16="http://schemas.microsoft.com/office/drawing/2014/main" id="{A8A1D0E3-9819-4AAE-B514-D09A635EB8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5" name="Text Box 3">
          <a:extLst>
            <a:ext uri="{FF2B5EF4-FFF2-40B4-BE49-F238E27FC236}">
              <a16:creationId xmlns:a16="http://schemas.microsoft.com/office/drawing/2014/main" id="{354EDD3C-3431-4F0C-AB76-8A49BAC929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6" name="Text Box 3">
          <a:extLst>
            <a:ext uri="{FF2B5EF4-FFF2-40B4-BE49-F238E27FC236}">
              <a16:creationId xmlns:a16="http://schemas.microsoft.com/office/drawing/2014/main" id="{3C8995D8-245E-4A4B-93A4-065029606F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7" name="Text Box 3">
          <a:extLst>
            <a:ext uri="{FF2B5EF4-FFF2-40B4-BE49-F238E27FC236}">
              <a16:creationId xmlns:a16="http://schemas.microsoft.com/office/drawing/2014/main" id="{13B4748B-5E87-4507-B2CD-AC37B394E2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8" name="Text Box 3">
          <a:extLst>
            <a:ext uri="{FF2B5EF4-FFF2-40B4-BE49-F238E27FC236}">
              <a16:creationId xmlns:a16="http://schemas.microsoft.com/office/drawing/2014/main" id="{CC40B4FB-CB5D-4021-951E-89243424C6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19" name="Text Box 3">
          <a:extLst>
            <a:ext uri="{FF2B5EF4-FFF2-40B4-BE49-F238E27FC236}">
              <a16:creationId xmlns:a16="http://schemas.microsoft.com/office/drawing/2014/main" id="{4E6F5309-14D0-4E19-BC1F-15DA3983D5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0" name="Text Box 3">
          <a:extLst>
            <a:ext uri="{FF2B5EF4-FFF2-40B4-BE49-F238E27FC236}">
              <a16:creationId xmlns:a16="http://schemas.microsoft.com/office/drawing/2014/main" id="{7F28F0E5-7881-448D-A179-06C06E091F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1" name="Text Box 3">
          <a:extLst>
            <a:ext uri="{FF2B5EF4-FFF2-40B4-BE49-F238E27FC236}">
              <a16:creationId xmlns:a16="http://schemas.microsoft.com/office/drawing/2014/main" id="{62075DE0-5DA4-41E3-A593-5FDF7CC354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2" name="Text Box 3">
          <a:extLst>
            <a:ext uri="{FF2B5EF4-FFF2-40B4-BE49-F238E27FC236}">
              <a16:creationId xmlns:a16="http://schemas.microsoft.com/office/drawing/2014/main" id="{F1CA70E4-A824-477F-B33A-9044FBECAD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3" name="Text Box 3">
          <a:extLst>
            <a:ext uri="{FF2B5EF4-FFF2-40B4-BE49-F238E27FC236}">
              <a16:creationId xmlns:a16="http://schemas.microsoft.com/office/drawing/2014/main" id="{ADD1D679-94D1-44D2-8688-47F71548D5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4" name="Text Box 3">
          <a:extLst>
            <a:ext uri="{FF2B5EF4-FFF2-40B4-BE49-F238E27FC236}">
              <a16:creationId xmlns:a16="http://schemas.microsoft.com/office/drawing/2014/main" id="{FF263625-5E4E-4C4C-AAE2-274D029086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5" name="Text Box 3">
          <a:extLst>
            <a:ext uri="{FF2B5EF4-FFF2-40B4-BE49-F238E27FC236}">
              <a16:creationId xmlns:a16="http://schemas.microsoft.com/office/drawing/2014/main" id="{CF2214B6-AB4D-42E4-AE2E-7F53D53BF2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6" name="Text Box 3">
          <a:extLst>
            <a:ext uri="{FF2B5EF4-FFF2-40B4-BE49-F238E27FC236}">
              <a16:creationId xmlns:a16="http://schemas.microsoft.com/office/drawing/2014/main" id="{8A67B6D8-47E8-417A-88FB-5ACDA1394D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7" name="Text Box 3">
          <a:extLst>
            <a:ext uri="{FF2B5EF4-FFF2-40B4-BE49-F238E27FC236}">
              <a16:creationId xmlns:a16="http://schemas.microsoft.com/office/drawing/2014/main" id="{FB6FC4BF-10F2-469F-9C00-A1AAD2B090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8" name="Text Box 3">
          <a:extLst>
            <a:ext uri="{FF2B5EF4-FFF2-40B4-BE49-F238E27FC236}">
              <a16:creationId xmlns:a16="http://schemas.microsoft.com/office/drawing/2014/main" id="{2ED2C252-0F55-4C0C-A67B-B161FB2438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29" name="Text Box 3">
          <a:extLst>
            <a:ext uri="{FF2B5EF4-FFF2-40B4-BE49-F238E27FC236}">
              <a16:creationId xmlns:a16="http://schemas.microsoft.com/office/drawing/2014/main" id="{47ED3C9E-C861-4DE7-911B-D48C1A29AF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0" name="Text Box 3">
          <a:extLst>
            <a:ext uri="{FF2B5EF4-FFF2-40B4-BE49-F238E27FC236}">
              <a16:creationId xmlns:a16="http://schemas.microsoft.com/office/drawing/2014/main" id="{1C630694-4134-417E-915F-5F68C79A21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1" name="Text Box 3">
          <a:extLst>
            <a:ext uri="{FF2B5EF4-FFF2-40B4-BE49-F238E27FC236}">
              <a16:creationId xmlns:a16="http://schemas.microsoft.com/office/drawing/2014/main" id="{DC65A0C4-E0B4-46BF-A091-43557FAC16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2" name="Text Box 3">
          <a:extLst>
            <a:ext uri="{FF2B5EF4-FFF2-40B4-BE49-F238E27FC236}">
              <a16:creationId xmlns:a16="http://schemas.microsoft.com/office/drawing/2014/main" id="{B32A01D3-D9AF-42B4-98EE-F6BDD39A61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3" name="Text Box 3">
          <a:extLst>
            <a:ext uri="{FF2B5EF4-FFF2-40B4-BE49-F238E27FC236}">
              <a16:creationId xmlns:a16="http://schemas.microsoft.com/office/drawing/2014/main" id="{4B41BE08-1BE4-4E30-9B5B-E98BCC0916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4" name="Text Box 3">
          <a:extLst>
            <a:ext uri="{FF2B5EF4-FFF2-40B4-BE49-F238E27FC236}">
              <a16:creationId xmlns:a16="http://schemas.microsoft.com/office/drawing/2014/main" id="{BC51B0F7-1052-492F-8065-27F1AB7939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5" name="Text Box 3">
          <a:extLst>
            <a:ext uri="{FF2B5EF4-FFF2-40B4-BE49-F238E27FC236}">
              <a16:creationId xmlns:a16="http://schemas.microsoft.com/office/drawing/2014/main" id="{5AFAD3CA-4EE6-4E98-A13E-2F660F3E0A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6" name="Text Box 3">
          <a:extLst>
            <a:ext uri="{FF2B5EF4-FFF2-40B4-BE49-F238E27FC236}">
              <a16:creationId xmlns:a16="http://schemas.microsoft.com/office/drawing/2014/main" id="{6D771A60-1A3F-4E85-82D3-2C9E96A65A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7" name="Text Box 3">
          <a:extLst>
            <a:ext uri="{FF2B5EF4-FFF2-40B4-BE49-F238E27FC236}">
              <a16:creationId xmlns:a16="http://schemas.microsoft.com/office/drawing/2014/main" id="{0F84CB11-BC1D-47D3-ACFA-9A46BA431C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8" name="Text Box 3">
          <a:extLst>
            <a:ext uri="{FF2B5EF4-FFF2-40B4-BE49-F238E27FC236}">
              <a16:creationId xmlns:a16="http://schemas.microsoft.com/office/drawing/2014/main" id="{A9419C07-4EAA-44D6-B5C6-8DBC97731C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39" name="Text Box 3">
          <a:extLst>
            <a:ext uri="{FF2B5EF4-FFF2-40B4-BE49-F238E27FC236}">
              <a16:creationId xmlns:a16="http://schemas.microsoft.com/office/drawing/2014/main" id="{7FDC00A9-0A14-4850-B45F-8734463F25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0" name="Text Box 3">
          <a:extLst>
            <a:ext uri="{FF2B5EF4-FFF2-40B4-BE49-F238E27FC236}">
              <a16:creationId xmlns:a16="http://schemas.microsoft.com/office/drawing/2014/main" id="{040E59D4-6671-48C0-9DD6-6EF609D43B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1" name="Text Box 3">
          <a:extLst>
            <a:ext uri="{FF2B5EF4-FFF2-40B4-BE49-F238E27FC236}">
              <a16:creationId xmlns:a16="http://schemas.microsoft.com/office/drawing/2014/main" id="{3A4A8881-0321-4FB7-B619-B6FF046561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2" name="Text Box 3">
          <a:extLst>
            <a:ext uri="{FF2B5EF4-FFF2-40B4-BE49-F238E27FC236}">
              <a16:creationId xmlns:a16="http://schemas.microsoft.com/office/drawing/2014/main" id="{20EBA30C-3FA3-451F-81F8-D4DED7CFD1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3" name="Text Box 3">
          <a:extLst>
            <a:ext uri="{FF2B5EF4-FFF2-40B4-BE49-F238E27FC236}">
              <a16:creationId xmlns:a16="http://schemas.microsoft.com/office/drawing/2014/main" id="{D7F2CB02-E9E1-4D15-96E3-073CAA6D0E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4" name="Text Box 3">
          <a:extLst>
            <a:ext uri="{FF2B5EF4-FFF2-40B4-BE49-F238E27FC236}">
              <a16:creationId xmlns:a16="http://schemas.microsoft.com/office/drawing/2014/main" id="{5FD4D2C3-3632-4ABE-8B99-F090C88C1D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5" name="Text Box 3">
          <a:extLst>
            <a:ext uri="{FF2B5EF4-FFF2-40B4-BE49-F238E27FC236}">
              <a16:creationId xmlns:a16="http://schemas.microsoft.com/office/drawing/2014/main" id="{F5AF7860-4A31-4233-BBAB-24BBBCB782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6" name="Text Box 3">
          <a:extLst>
            <a:ext uri="{FF2B5EF4-FFF2-40B4-BE49-F238E27FC236}">
              <a16:creationId xmlns:a16="http://schemas.microsoft.com/office/drawing/2014/main" id="{70CF3F07-C423-4D71-A3A2-9CCC50451C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7" name="Text Box 3">
          <a:extLst>
            <a:ext uri="{FF2B5EF4-FFF2-40B4-BE49-F238E27FC236}">
              <a16:creationId xmlns:a16="http://schemas.microsoft.com/office/drawing/2014/main" id="{7D7CC13E-9BAF-429D-9EDD-54E1043AC4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8" name="Text Box 3">
          <a:extLst>
            <a:ext uri="{FF2B5EF4-FFF2-40B4-BE49-F238E27FC236}">
              <a16:creationId xmlns:a16="http://schemas.microsoft.com/office/drawing/2014/main" id="{B49D82FF-B96B-4EA6-AD0A-784ADCB3A8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49" name="Text Box 3">
          <a:extLst>
            <a:ext uri="{FF2B5EF4-FFF2-40B4-BE49-F238E27FC236}">
              <a16:creationId xmlns:a16="http://schemas.microsoft.com/office/drawing/2014/main" id="{E86DEBDC-D394-4AED-BC04-F786C1DFC0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0" name="Text Box 3">
          <a:extLst>
            <a:ext uri="{FF2B5EF4-FFF2-40B4-BE49-F238E27FC236}">
              <a16:creationId xmlns:a16="http://schemas.microsoft.com/office/drawing/2014/main" id="{E3AB0EF5-2651-4ADA-A89F-D8AB50A097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1" name="Text Box 3">
          <a:extLst>
            <a:ext uri="{FF2B5EF4-FFF2-40B4-BE49-F238E27FC236}">
              <a16:creationId xmlns:a16="http://schemas.microsoft.com/office/drawing/2014/main" id="{FD0B1618-0264-4034-917B-0458DE4A3F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2" name="Text Box 3">
          <a:extLst>
            <a:ext uri="{FF2B5EF4-FFF2-40B4-BE49-F238E27FC236}">
              <a16:creationId xmlns:a16="http://schemas.microsoft.com/office/drawing/2014/main" id="{F6A4BCD3-FDE5-4561-967E-62BBC80FC1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3" name="Text Box 3">
          <a:extLst>
            <a:ext uri="{FF2B5EF4-FFF2-40B4-BE49-F238E27FC236}">
              <a16:creationId xmlns:a16="http://schemas.microsoft.com/office/drawing/2014/main" id="{B2087756-9ED4-4FA8-969E-C80C761CFB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4" name="Text Box 3">
          <a:extLst>
            <a:ext uri="{FF2B5EF4-FFF2-40B4-BE49-F238E27FC236}">
              <a16:creationId xmlns:a16="http://schemas.microsoft.com/office/drawing/2014/main" id="{16D71B38-78A3-4D8F-B3F4-50EEEA0447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5" name="Text Box 3">
          <a:extLst>
            <a:ext uri="{FF2B5EF4-FFF2-40B4-BE49-F238E27FC236}">
              <a16:creationId xmlns:a16="http://schemas.microsoft.com/office/drawing/2014/main" id="{FA9DA9A8-D633-4125-815D-5B5EDC3F01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6" name="Text Box 3">
          <a:extLst>
            <a:ext uri="{FF2B5EF4-FFF2-40B4-BE49-F238E27FC236}">
              <a16:creationId xmlns:a16="http://schemas.microsoft.com/office/drawing/2014/main" id="{30D34935-5E70-4849-BC22-480E9060F9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7" name="Text Box 3">
          <a:extLst>
            <a:ext uri="{FF2B5EF4-FFF2-40B4-BE49-F238E27FC236}">
              <a16:creationId xmlns:a16="http://schemas.microsoft.com/office/drawing/2014/main" id="{093FBD8B-BF83-4594-9C86-A3042F094B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8" name="Text Box 3">
          <a:extLst>
            <a:ext uri="{FF2B5EF4-FFF2-40B4-BE49-F238E27FC236}">
              <a16:creationId xmlns:a16="http://schemas.microsoft.com/office/drawing/2014/main" id="{0FD666A4-3443-4F2D-B3E5-2D7C5D8B56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59" name="Text Box 3">
          <a:extLst>
            <a:ext uri="{FF2B5EF4-FFF2-40B4-BE49-F238E27FC236}">
              <a16:creationId xmlns:a16="http://schemas.microsoft.com/office/drawing/2014/main" id="{BD442952-9935-465D-89F3-78CDCF498C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0" name="Text Box 3">
          <a:extLst>
            <a:ext uri="{FF2B5EF4-FFF2-40B4-BE49-F238E27FC236}">
              <a16:creationId xmlns:a16="http://schemas.microsoft.com/office/drawing/2014/main" id="{87BF37F5-6571-4D56-8CE9-7EDF503449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1" name="Text Box 3">
          <a:extLst>
            <a:ext uri="{FF2B5EF4-FFF2-40B4-BE49-F238E27FC236}">
              <a16:creationId xmlns:a16="http://schemas.microsoft.com/office/drawing/2014/main" id="{997FEF15-9B60-4FD8-8606-946E39F0E1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2" name="Text Box 3">
          <a:extLst>
            <a:ext uri="{FF2B5EF4-FFF2-40B4-BE49-F238E27FC236}">
              <a16:creationId xmlns:a16="http://schemas.microsoft.com/office/drawing/2014/main" id="{D6B5A1AC-B1FA-4A61-B3DD-E36D083356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3" name="Text Box 3">
          <a:extLst>
            <a:ext uri="{FF2B5EF4-FFF2-40B4-BE49-F238E27FC236}">
              <a16:creationId xmlns:a16="http://schemas.microsoft.com/office/drawing/2014/main" id="{F7A7102A-9424-4819-A3AD-1B00A6855B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4" name="Text Box 3">
          <a:extLst>
            <a:ext uri="{FF2B5EF4-FFF2-40B4-BE49-F238E27FC236}">
              <a16:creationId xmlns:a16="http://schemas.microsoft.com/office/drawing/2014/main" id="{C4C5BAC8-AF99-4785-BCBF-4A81F81F40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5" name="Text Box 3">
          <a:extLst>
            <a:ext uri="{FF2B5EF4-FFF2-40B4-BE49-F238E27FC236}">
              <a16:creationId xmlns:a16="http://schemas.microsoft.com/office/drawing/2014/main" id="{ABD8CB96-4759-4AC9-ADBD-EFD5D316BD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6" name="Text Box 3">
          <a:extLst>
            <a:ext uri="{FF2B5EF4-FFF2-40B4-BE49-F238E27FC236}">
              <a16:creationId xmlns:a16="http://schemas.microsoft.com/office/drawing/2014/main" id="{21C4879F-8A96-4C30-9A87-2199DBBFC6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7" name="Text Box 3">
          <a:extLst>
            <a:ext uri="{FF2B5EF4-FFF2-40B4-BE49-F238E27FC236}">
              <a16:creationId xmlns:a16="http://schemas.microsoft.com/office/drawing/2014/main" id="{B14DC4C4-7FBA-487F-B217-DC77008C42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8" name="Text Box 3">
          <a:extLst>
            <a:ext uri="{FF2B5EF4-FFF2-40B4-BE49-F238E27FC236}">
              <a16:creationId xmlns:a16="http://schemas.microsoft.com/office/drawing/2014/main" id="{F87FB013-C1AB-4E14-B8A7-4F3E4FFE78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69" name="Text Box 3">
          <a:extLst>
            <a:ext uri="{FF2B5EF4-FFF2-40B4-BE49-F238E27FC236}">
              <a16:creationId xmlns:a16="http://schemas.microsoft.com/office/drawing/2014/main" id="{0A2ED042-F888-4587-8C0D-F08C125620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0" name="Text Box 3">
          <a:extLst>
            <a:ext uri="{FF2B5EF4-FFF2-40B4-BE49-F238E27FC236}">
              <a16:creationId xmlns:a16="http://schemas.microsoft.com/office/drawing/2014/main" id="{9880AE30-67AD-4782-8A26-FA682E6C9C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1" name="Text Box 3">
          <a:extLst>
            <a:ext uri="{FF2B5EF4-FFF2-40B4-BE49-F238E27FC236}">
              <a16:creationId xmlns:a16="http://schemas.microsoft.com/office/drawing/2014/main" id="{CFBC1402-642F-4E07-97F7-CCDE0E2FDC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2" name="Text Box 3">
          <a:extLst>
            <a:ext uri="{FF2B5EF4-FFF2-40B4-BE49-F238E27FC236}">
              <a16:creationId xmlns:a16="http://schemas.microsoft.com/office/drawing/2014/main" id="{DCE0CD5B-E443-44A5-BEC4-A42F07E397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3" name="Text Box 3">
          <a:extLst>
            <a:ext uri="{FF2B5EF4-FFF2-40B4-BE49-F238E27FC236}">
              <a16:creationId xmlns:a16="http://schemas.microsoft.com/office/drawing/2014/main" id="{ABD8D27D-514C-4604-929D-C4D901CE9E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4" name="Text Box 3">
          <a:extLst>
            <a:ext uri="{FF2B5EF4-FFF2-40B4-BE49-F238E27FC236}">
              <a16:creationId xmlns:a16="http://schemas.microsoft.com/office/drawing/2014/main" id="{C59D271C-649E-4E18-93AD-82CD5BDA50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5" name="Text Box 3">
          <a:extLst>
            <a:ext uri="{FF2B5EF4-FFF2-40B4-BE49-F238E27FC236}">
              <a16:creationId xmlns:a16="http://schemas.microsoft.com/office/drawing/2014/main" id="{FF2E61FC-B65A-4700-898F-2026F9C5DF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6" name="Text Box 3">
          <a:extLst>
            <a:ext uri="{FF2B5EF4-FFF2-40B4-BE49-F238E27FC236}">
              <a16:creationId xmlns:a16="http://schemas.microsoft.com/office/drawing/2014/main" id="{54A949CE-4BCF-461F-9563-92F92AD1CB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7" name="Text Box 3">
          <a:extLst>
            <a:ext uri="{FF2B5EF4-FFF2-40B4-BE49-F238E27FC236}">
              <a16:creationId xmlns:a16="http://schemas.microsoft.com/office/drawing/2014/main" id="{85F13F29-48E4-4AEC-BDE3-0D2C5CF303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8" name="Text Box 3">
          <a:extLst>
            <a:ext uri="{FF2B5EF4-FFF2-40B4-BE49-F238E27FC236}">
              <a16:creationId xmlns:a16="http://schemas.microsoft.com/office/drawing/2014/main" id="{AD0F7DF9-4FD0-479F-A1B8-313D3AD2D1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79" name="Text Box 3">
          <a:extLst>
            <a:ext uri="{FF2B5EF4-FFF2-40B4-BE49-F238E27FC236}">
              <a16:creationId xmlns:a16="http://schemas.microsoft.com/office/drawing/2014/main" id="{793611F3-EEA9-4050-8FB0-072EC4EAD2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0" name="Text Box 3">
          <a:extLst>
            <a:ext uri="{FF2B5EF4-FFF2-40B4-BE49-F238E27FC236}">
              <a16:creationId xmlns:a16="http://schemas.microsoft.com/office/drawing/2014/main" id="{7B693F48-35E4-44F7-978F-F5B361467D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1" name="Text Box 3">
          <a:extLst>
            <a:ext uri="{FF2B5EF4-FFF2-40B4-BE49-F238E27FC236}">
              <a16:creationId xmlns:a16="http://schemas.microsoft.com/office/drawing/2014/main" id="{4C285CDF-F033-452A-AE36-EC9BA29CE1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2" name="Text Box 3">
          <a:extLst>
            <a:ext uri="{FF2B5EF4-FFF2-40B4-BE49-F238E27FC236}">
              <a16:creationId xmlns:a16="http://schemas.microsoft.com/office/drawing/2014/main" id="{647D6859-8DF9-4E1F-BBB7-35DF3C3150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3" name="Text Box 3">
          <a:extLst>
            <a:ext uri="{FF2B5EF4-FFF2-40B4-BE49-F238E27FC236}">
              <a16:creationId xmlns:a16="http://schemas.microsoft.com/office/drawing/2014/main" id="{94AD4321-625D-4686-A7CE-EB8209E248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4" name="Text Box 3">
          <a:extLst>
            <a:ext uri="{FF2B5EF4-FFF2-40B4-BE49-F238E27FC236}">
              <a16:creationId xmlns:a16="http://schemas.microsoft.com/office/drawing/2014/main" id="{AB8EE3EB-F244-42BC-8AE1-4EB656B07E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5" name="Text Box 3">
          <a:extLst>
            <a:ext uri="{FF2B5EF4-FFF2-40B4-BE49-F238E27FC236}">
              <a16:creationId xmlns:a16="http://schemas.microsoft.com/office/drawing/2014/main" id="{A685EF22-2E57-406E-8CE6-49EF63C182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6" name="Text Box 3">
          <a:extLst>
            <a:ext uri="{FF2B5EF4-FFF2-40B4-BE49-F238E27FC236}">
              <a16:creationId xmlns:a16="http://schemas.microsoft.com/office/drawing/2014/main" id="{AE669651-392A-495B-932D-9E93E0D0D3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7" name="Text Box 3">
          <a:extLst>
            <a:ext uri="{FF2B5EF4-FFF2-40B4-BE49-F238E27FC236}">
              <a16:creationId xmlns:a16="http://schemas.microsoft.com/office/drawing/2014/main" id="{2CC96A9C-FEF6-4A65-94F0-318CF15D7F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8" name="Text Box 3">
          <a:extLst>
            <a:ext uri="{FF2B5EF4-FFF2-40B4-BE49-F238E27FC236}">
              <a16:creationId xmlns:a16="http://schemas.microsoft.com/office/drawing/2014/main" id="{8DB8B8A1-3D85-48CD-BE4E-2567DEB45C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89" name="Text Box 3">
          <a:extLst>
            <a:ext uri="{FF2B5EF4-FFF2-40B4-BE49-F238E27FC236}">
              <a16:creationId xmlns:a16="http://schemas.microsoft.com/office/drawing/2014/main" id="{2B5772C5-7834-444A-93B8-9B414640F4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0" name="Text Box 3">
          <a:extLst>
            <a:ext uri="{FF2B5EF4-FFF2-40B4-BE49-F238E27FC236}">
              <a16:creationId xmlns:a16="http://schemas.microsoft.com/office/drawing/2014/main" id="{29FFB208-2274-4BEE-8936-B94062502F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1" name="Text Box 3">
          <a:extLst>
            <a:ext uri="{FF2B5EF4-FFF2-40B4-BE49-F238E27FC236}">
              <a16:creationId xmlns:a16="http://schemas.microsoft.com/office/drawing/2014/main" id="{13E9B296-E0FA-4D6E-93DB-9B7EA445DB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2" name="Text Box 3">
          <a:extLst>
            <a:ext uri="{FF2B5EF4-FFF2-40B4-BE49-F238E27FC236}">
              <a16:creationId xmlns:a16="http://schemas.microsoft.com/office/drawing/2014/main" id="{250BDF6D-77BF-4FD4-B666-9475A3A476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3" name="Text Box 3">
          <a:extLst>
            <a:ext uri="{FF2B5EF4-FFF2-40B4-BE49-F238E27FC236}">
              <a16:creationId xmlns:a16="http://schemas.microsoft.com/office/drawing/2014/main" id="{FCBA07B8-B22F-4D49-915F-9F3C7000E8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4" name="Text Box 3">
          <a:extLst>
            <a:ext uri="{FF2B5EF4-FFF2-40B4-BE49-F238E27FC236}">
              <a16:creationId xmlns:a16="http://schemas.microsoft.com/office/drawing/2014/main" id="{7F3CA178-6E5D-4427-8FC8-8877835D06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5" name="Text Box 3">
          <a:extLst>
            <a:ext uri="{FF2B5EF4-FFF2-40B4-BE49-F238E27FC236}">
              <a16:creationId xmlns:a16="http://schemas.microsoft.com/office/drawing/2014/main" id="{B3385D8D-B797-43F7-9719-3AE7730988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6" name="Text Box 3">
          <a:extLst>
            <a:ext uri="{FF2B5EF4-FFF2-40B4-BE49-F238E27FC236}">
              <a16:creationId xmlns:a16="http://schemas.microsoft.com/office/drawing/2014/main" id="{72373B90-48DD-40CA-B8B7-ED0113C01E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7" name="Text Box 3">
          <a:extLst>
            <a:ext uri="{FF2B5EF4-FFF2-40B4-BE49-F238E27FC236}">
              <a16:creationId xmlns:a16="http://schemas.microsoft.com/office/drawing/2014/main" id="{FB993E18-EF15-4488-9C08-345B38E657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8" name="Text Box 3">
          <a:extLst>
            <a:ext uri="{FF2B5EF4-FFF2-40B4-BE49-F238E27FC236}">
              <a16:creationId xmlns:a16="http://schemas.microsoft.com/office/drawing/2014/main" id="{6A8A4B65-B8CA-4392-B9FA-2FEF4FA5ED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899" name="Text Box 3">
          <a:extLst>
            <a:ext uri="{FF2B5EF4-FFF2-40B4-BE49-F238E27FC236}">
              <a16:creationId xmlns:a16="http://schemas.microsoft.com/office/drawing/2014/main" id="{74E26357-CFA5-4B3F-A4B8-0732E76247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0" name="Text Box 3">
          <a:extLst>
            <a:ext uri="{FF2B5EF4-FFF2-40B4-BE49-F238E27FC236}">
              <a16:creationId xmlns:a16="http://schemas.microsoft.com/office/drawing/2014/main" id="{5C0497AF-50C2-46B7-B08C-C280F9DB43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1" name="Text Box 3">
          <a:extLst>
            <a:ext uri="{FF2B5EF4-FFF2-40B4-BE49-F238E27FC236}">
              <a16:creationId xmlns:a16="http://schemas.microsoft.com/office/drawing/2014/main" id="{BCCAFCAD-994C-4B79-8FF5-1DB166650E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2" name="Text Box 3">
          <a:extLst>
            <a:ext uri="{FF2B5EF4-FFF2-40B4-BE49-F238E27FC236}">
              <a16:creationId xmlns:a16="http://schemas.microsoft.com/office/drawing/2014/main" id="{F528AB00-E264-4CA3-8207-6167989AF0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3" name="Text Box 3">
          <a:extLst>
            <a:ext uri="{FF2B5EF4-FFF2-40B4-BE49-F238E27FC236}">
              <a16:creationId xmlns:a16="http://schemas.microsoft.com/office/drawing/2014/main" id="{3E311687-9AD5-41FA-9097-AC791DDB48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4" name="Text Box 3">
          <a:extLst>
            <a:ext uri="{FF2B5EF4-FFF2-40B4-BE49-F238E27FC236}">
              <a16:creationId xmlns:a16="http://schemas.microsoft.com/office/drawing/2014/main" id="{A6055F0C-54FA-433B-9845-A8FF5AF596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5" name="Text Box 3">
          <a:extLst>
            <a:ext uri="{FF2B5EF4-FFF2-40B4-BE49-F238E27FC236}">
              <a16:creationId xmlns:a16="http://schemas.microsoft.com/office/drawing/2014/main" id="{27559120-E723-4874-989C-4FC634076B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6" name="Text Box 3">
          <a:extLst>
            <a:ext uri="{FF2B5EF4-FFF2-40B4-BE49-F238E27FC236}">
              <a16:creationId xmlns:a16="http://schemas.microsoft.com/office/drawing/2014/main" id="{BCEC9E8A-05FF-406C-9E55-35BA4EAB5D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7" name="Text Box 3">
          <a:extLst>
            <a:ext uri="{FF2B5EF4-FFF2-40B4-BE49-F238E27FC236}">
              <a16:creationId xmlns:a16="http://schemas.microsoft.com/office/drawing/2014/main" id="{67831180-7FF9-441F-AEB3-7C667D381F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8" name="Text Box 3">
          <a:extLst>
            <a:ext uri="{FF2B5EF4-FFF2-40B4-BE49-F238E27FC236}">
              <a16:creationId xmlns:a16="http://schemas.microsoft.com/office/drawing/2014/main" id="{345D7949-305A-432B-AF61-92E6293A31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09" name="Text Box 3">
          <a:extLst>
            <a:ext uri="{FF2B5EF4-FFF2-40B4-BE49-F238E27FC236}">
              <a16:creationId xmlns:a16="http://schemas.microsoft.com/office/drawing/2014/main" id="{3D3ACB95-6C2E-4279-82C5-14AB5AAE71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0" name="Text Box 3">
          <a:extLst>
            <a:ext uri="{FF2B5EF4-FFF2-40B4-BE49-F238E27FC236}">
              <a16:creationId xmlns:a16="http://schemas.microsoft.com/office/drawing/2014/main" id="{2D3DD6E4-6D5C-40FB-90DC-5CA75D455E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1" name="Text Box 3">
          <a:extLst>
            <a:ext uri="{FF2B5EF4-FFF2-40B4-BE49-F238E27FC236}">
              <a16:creationId xmlns:a16="http://schemas.microsoft.com/office/drawing/2014/main" id="{17F01638-FB01-47DB-B70C-E2A9283DCC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2" name="Text Box 3">
          <a:extLst>
            <a:ext uri="{FF2B5EF4-FFF2-40B4-BE49-F238E27FC236}">
              <a16:creationId xmlns:a16="http://schemas.microsoft.com/office/drawing/2014/main" id="{9EDDC8E3-2184-45E8-BC05-27440232E9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3" name="Text Box 3">
          <a:extLst>
            <a:ext uri="{FF2B5EF4-FFF2-40B4-BE49-F238E27FC236}">
              <a16:creationId xmlns:a16="http://schemas.microsoft.com/office/drawing/2014/main" id="{64FD9E68-F5FD-41AD-86CE-0D66FAA99C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4" name="Text Box 3">
          <a:extLst>
            <a:ext uri="{FF2B5EF4-FFF2-40B4-BE49-F238E27FC236}">
              <a16:creationId xmlns:a16="http://schemas.microsoft.com/office/drawing/2014/main" id="{E829D6E1-A98B-4296-A406-1810A7B2C5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5" name="Text Box 3">
          <a:extLst>
            <a:ext uri="{FF2B5EF4-FFF2-40B4-BE49-F238E27FC236}">
              <a16:creationId xmlns:a16="http://schemas.microsoft.com/office/drawing/2014/main" id="{87AFA04E-0216-45B9-A1A4-6FC3B2C743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6" name="Text Box 3">
          <a:extLst>
            <a:ext uri="{FF2B5EF4-FFF2-40B4-BE49-F238E27FC236}">
              <a16:creationId xmlns:a16="http://schemas.microsoft.com/office/drawing/2014/main" id="{C80A2A3F-DE02-4005-A234-93876BD53A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7" name="Text Box 3">
          <a:extLst>
            <a:ext uri="{FF2B5EF4-FFF2-40B4-BE49-F238E27FC236}">
              <a16:creationId xmlns:a16="http://schemas.microsoft.com/office/drawing/2014/main" id="{8A15C157-1051-40B1-B3AD-D3F7F3BDF8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8" name="Text Box 3">
          <a:extLst>
            <a:ext uri="{FF2B5EF4-FFF2-40B4-BE49-F238E27FC236}">
              <a16:creationId xmlns:a16="http://schemas.microsoft.com/office/drawing/2014/main" id="{18BCFEE9-5E20-48D1-A4DA-E31D79D726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19" name="Text Box 3">
          <a:extLst>
            <a:ext uri="{FF2B5EF4-FFF2-40B4-BE49-F238E27FC236}">
              <a16:creationId xmlns:a16="http://schemas.microsoft.com/office/drawing/2014/main" id="{D0EC4653-7B3F-4862-B621-A8ACA117F2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0" name="Text Box 3">
          <a:extLst>
            <a:ext uri="{FF2B5EF4-FFF2-40B4-BE49-F238E27FC236}">
              <a16:creationId xmlns:a16="http://schemas.microsoft.com/office/drawing/2014/main" id="{53D6E91C-4094-4416-8FC3-FEA8C20811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1" name="Text Box 3">
          <a:extLst>
            <a:ext uri="{FF2B5EF4-FFF2-40B4-BE49-F238E27FC236}">
              <a16:creationId xmlns:a16="http://schemas.microsoft.com/office/drawing/2014/main" id="{5C04A249-A523-4555-A284-EB9EDE8E03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2" name="Text Box 3">
          <a:extLst>
            <a:ext uri="{FF2B5EF4-FFF2-40B4-BE49-F238E27FC236}">
              <a16:creationId xmlns:a16="http://schemas.microsoft.com/office/drawing/2014/main" id="{161B0B8B-2A9E-4669-A977-B80E37EC3B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3" name="Text Box 3">
          <a:extLst>
            <a:ext uri="{FF2B5EF4-FFF2-40B4-BE49-F238E27FC236}">
              <a16:creationId xmlns:a16="http://schemas.microsoft.com/office/drawing/2014/main" id="{C2A6396E-70F8-46E4-BE16-98AFBA08A6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4" name="Text Box 3">
          <a:extLst>
            <a:ext uri="{FF2B5EF4-FFF2-40B4-BE49-F238E27FC236}">
              <a16:creationId xmlns:a16="http://schemas.microsoft.com/office/drawing/2014/main" id="{BAE65740-4D95-48C3-BB18-42BD636835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5" name="Text Box 3">
          <a:extLst>
            <a:ext uri="{FF2B5EF4-FFF2-40B4-BE49-F238E27FC236}">
              <a16:creationId xmlns:a16="http://schemas.microsoft.com/office/drawing/2014/main" id="{414A1ACC-3CF6-4E17-A856-5D843E9C1E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6" name="Text Box 3">
          <a:extLst>
            <a:ext uri="{FF2B5EF4-FFF2-40B4-BE49-F238E27FC236}">
              <a16:creationId xmlns:a16="http://schemas.microsoft.com/office/drawing/2014/main" id="{8591A0F6-13D0-4E54-92B0-5881F4C59E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7" name="Text Box 3">
          <a:extLst>
            <a:ext uri="{FF2B5EF4-FFF2-40B4-BE49-F238E27FC236}">
              <a16:creationId xmlns:a16="http://schemas.microsoft.com/office/drawing/2014/main" id="{E4C3EB87-FD1A-46CD-93C5-A7D77A6997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8" name="Text Box 3">
          <a:extLst>
            <a:ext uri="{FF2B5EF4-FFF2-40B4-BE49-F238E27FC236}">
              <a16:creationId xmlns:a16="http://schemas.microsoft.com/office/drawing/2014/main" id="{17E08925-5303-4385-9E25-86D6EB4394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29" name="Text Box 3">
          <a:extLst>
            <a:ext uri="{FF2B5EF4-FFF2-40B4-BE49-F238E27FC236}">
              <a16:creationId xmlns:a16="http://schemas.microsoft.com/office/drawing/2014/main" id="{D4DEE67F-EEF9-49B8-9033-BBD84DEC33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0" name="Text Box 3">
          <a:extLst>
            <a:ext uri="{FF2B5EF4-FFF2-40B4-BE49-F238E27FC236}">
              <a16:creationId xmlns:a16="http://schemas.microsoft.com/office/drawing/2014/main" id="{2ABA6B51-C1C2-42A2-BE65-3DE6C32EA5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1" name="Text Box 3">
          <a:extLst>
            <a:ext uri="{FF2B5EF4-FFF2-40B4-BE49-F238E27FC236}">
              <a16:creationId xmlns:a16="http://schemas.microsoft.com/office/drawing/2014/main" id="{4DD9325C-E913-4229-AFBF-4DEAC6B25E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2" name="Text Box 3">
          <a:extLst>
            <a:ext uri="{FF2B5EF4-FFF2-40B4-BE49-F238E27FC236}">
              <a16:creationId xmlns:a16="http://schemas.microsoft.com/office/drawing/2014/main" id="{14D45CF8-E46D-4C85-B28B-BFD97214AF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3" name="Text Box 3">
          <a:extLst>
            <a:ext uri="{FF2B5EF4-FFF2-40B4-BE49-F238E27FC236}">
              <a16:creationId xmlns:a16="http://schemas.microsoft.com/office/drawing/2014/main" id="{3C55C43C-5416-4E79-8043-6AF2CAFB11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4" name="Text Box 3">
          <a:extLst>
            <a:ext uri="{FF2B5EF4-FFF2-40B4-BE49-F238E27FC236}">
              <a16:creationId xmlns:a16="http://schemas.microsoft.com/office/drawing/2014/main" id="{0FF13780-9EA9-4339-87A4-1728B07461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5" name="Text Box 3">
          <a:extLst>
            <a:ext uri="{FF2B5EF4-FFF2-40B4-BE49-F238E27FC236}">
              <a16:creationId xmlns:a16="http://schemas.microsoft.com/office/drawing/2014/main" id="{9DBFB011-B141-42E1-AE7A-1C62F85E02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6" name="Text Box 3">
          <a:extLst>
            <a:ext uri="{FF2B5EF4-FFF2-40B4-BE49-F238E27FC236}">
              <a16:creationId xmlns:a16="http://schemas.microsoft.com/office/drawing/2014/main" id="{8080AFD6-699F-40E6-A101-E5CBA0D888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7" name="Text Box 3">
          <a:extLst>
            <a:ext uri="{FF2B5EF4-FFF2-40B4-BE49-F238E27FC236}">
              <a16:creationId xmlns:a16="http://schemas.microsoft.com/office/drawing/2014/main" id="{86E0588E-D9C0-445A-A583-8599FCD540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8" name="Text Box 3">
          <a:extLst>
            <a:ext uri="{FF2B5EF4-FFF2-40B4-BE49-F238E27FC236}">
              <a16:creationId xmlns:a16="http://schemas.microsoft.com/office/drawing/2014/main" id="{A84CD6FC-CC3A-4149-9CAB-4FA5FADF6C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39" name="Text Box 3">
          <a:extLst>
            <a:ext uri="{FF2B5EF4-FFF2-40B4-BE49-F238E27FC236}">
              <a16:creationId xmlns:a16="http://schemas.microsoft.com/office/drawing/2014/main" id="{8B2D1C0D-85C8-4B18-A08B-DE2579A9C0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0" name="Text Box 3">
          <a:extLst>
            <a:ext uri="{FF2B5EF4-FFF2-40B4-BE49-F238E27FC236}">
              <a16:creationId xmlns:a16="http://schemas.microsoft.com/office/drawing/2014/main" id="{CA712FDF-34DE-4A94-BEB2-F27464E9CF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1" name="Text Box 3">
          <a:extLst>
            <a:ext uri="{FF2B5EF4-FFF2-40B4-BE49-F238E27FC236}">
              <a16:creationId xmlns:a16="http://schemas.microsoft.com/office/drawing/2014/main" id="{44659368-D130-42A5-8187-D5C71890C8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2" name="Text Box 3">
          <a:extLst>
            <a:ext uri="{FF2B5EF4-FFF2-40B4-BE49-F238E27FC236}">
              <a16:creationId xmlns:a16="http://schemas.microsoft.com/office/drawing/2014/main" id="{FB5A2732-3F24-4CEB-8BEA-E2A91A0038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3" name="Text Box 3">
          <a:extLst>
            <a:ext uri="{FF2B5EF4-FFF2-40B4-BE49-F238E27FC236}">
              <a16:creationId xmlns:a16="http://schemas.microsoft.com/office/drawing/2014/main" id="{05FBA48A-C02F-4DDC-B7CE-9F7D2B57C6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4" name="Text Box 3">
          <a:extLst>
            <a:ext uri="{FF2B5EF4-FFF2-40B4-BE49-F238E27FC236}">
              <a16:creationId xmlns:a16="http://schemas.microsoft.com/office/drawing/2014/main" id="{9157ED1B-B183-4702-A3A5-1FC5236A6A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5" name="Text Box 3">
          <a:extLst>
            <a:ext uri="{FF2B5EF4-FFF2-40B4-BE49-F238E27FC236}">
              <a16:creationId xmlns:a16="http://schemas.microsoft.com/office/drawing/2014/main" id="{7E1FBD07-CC3D-424B-ABC4-0CC91AB935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6" name="Text Box 3">
          <a:extLst>
            <a:ext uri="{FF2B5EF4-FFF2-40B4-BE49-F238E27FC236}">
              <a16:creationId xmlns:a16="http://schemas.microsoft.com/office/drawing/2014/main" id="{9D7F6BC8-9A4F-4BF9-BDFC-F55AC9CFA5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7" name="Text Box 3">
          <a:extLst>
            <a:ext uri="{FF2B5EF4-FFF2-40B4-BE49-F238E27FC236}">
              <a16:creationId xmlns:a16="http://schemas.microsoft.com/office/drawing/2014/main" id="{CD041A8F-DB72-4FE9-AAD6-243E2A7980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8" name="Text Box 3">
          <a:extLst>
            <a:ext uri="{FF2B5EF4-FFF2-40B4-BE49-F238E27FC236}">
              <a16:creationId xmlns:a16="http://schemas.microsoft.com/office/drawing/2014/main" id="{793BC8EC-2E7D-4ECF-90AA-54F19E7089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49" name="Text Box 3">
          <a:extLst>
            <a:ext uri="{FF2B5EF4-FFF2-40B4-BE49-F238E27FC236}">
              <a16:creationId xmlns:a16="http://schemas.microsoft.com/office/drawing/2014/main" id="{135D26E9-4CD9-4231-8B7F-428666D5FC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0" name="Text Box 3">
          <a:extLst>
            <a:ext uri="{FF2B5EF4-FFF2-40B4-BE49-F238E27FC236}">
              <a16:creationId xmlns:a16="http://schemas.microsoft.com/office/drawing/2014/main" id="{ADF91F8A-178D-4E04-BC61-E2D5F3C2B2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1" name="Text Box 3">
          <a:extLst>
            <a:ext uri="{FF2B5EF4-FFF2-40B4-BE49-F238E27FC236}">
              <a16:creationId xmlns:a16="http://schemas.microsoft.com/office/drawing/2014/main" id="{C9376A89-1BDA-4C4A-91AD-61C1A38A89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2" name="Text Box 3">
          <a:extLst>
            <a:ext uri="{FF2B5EF4-FFF2-40B4-BE49-F238E27FC236}">
              <a16:creationId xmlns:a16="http://schemas.microsoft.com/office/drawing/2014/main" id="{0C0747FF-7645-46C7-BA59-AEF09C7313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3" name="Text Box 3">
          <a:extLst>
            <a:ext uri="{FF2B5EF4-FFF2-40B4-BE49-F238E27FC236}">
              <a16:creationId xmlns:a16="http://schemas.microsoft.com/office/drawing/2014/main" id="{072E379D-9D1D-4959-A6B1-63C4C42CF1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4" name="Text Box 3">
          <a:extLst>
            <a:ext uri="{FF2B5EF4-FFF2-40B4-BE49-F238E27FC236}">
              <a16:creationId xmlns:a16="http://schemas.microsoft.com/office/drawing/2014/main" id="{C54E2E78-B49C-4FC0-8507-9048F45A6D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5" name="Text Box 3">
          <a:extLst>
            <a:ext uri="{FF2B5EF4-FFF2-40B4-BE49-F238E27FC236}">
              <a16:creationId xmlns:a16="http://schemas.microsoft.com/office/drawing/2014/main" id="{D5EB46A0-B99C-4088-A1F4-0C594ECDF9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6" name="Text Box 3">
          <a:extLst>
            <a:ext uri="{FF2B5EF4-FFF2-40B4-BE49-F238E27FC236}">
              <a16:creationId xmlns:a16="http://schemas.microsoft.com/office/drawing/2014/main" id="{621F3DB4-926D-407F-A270-187A748DF7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7" name="Text Box 3">
          <a:extLst>
            <a:ext uri="{FF2B5EF4-FFF2-40B4-BE49-F238E27FC236}">
              <a16:creationId xmlns:a16="http://schemas.microsoft.com/office/drawing/2014/main" id="{5FA9C35F-A191-4BD0-A546-E9AE632E4B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8" name="Text Box 3">
          <a:extLst>
            <a:ext uri="{FF2B5EF4-FFF2-40B4-BE49-F238E27FC236}">
              <a16:creationId xmlns:a16="http://schemas.microsoft.com/office/drawing/2014/main" id="{D967E1AB-935A-4A1F-A714-0CCC1B961D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59" name="Text Box 3">
          <a:extLst>
            <a:ext uri="{FF2B5EF4-FFF2-40B4-BE49-F238E27FC236}">
              <a16:creationId xmlns:a16="http://schemas.microsoft.com/office/drawing/2014/main" id="{CF930681-E24E-49E3-844F-ACF8A1392E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0" name="Text Box 3">
          <a:extLst>
            <a:ext uri="{FF2B5EF4-FFF2-40B4-BE49-F238E27FC236}">
              <a16:creationId xmlns:a16="http://schemas.microsoft.com/office/drawing/2014/main" id="{98B9984C-8372-465E-AB56-9ED686BA49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1" name="Text Box 3">
          <a:extLst>
            <a:ext uri="{FF2B5EF4-FFF2-40B4-BE49-F238E27FC236}">
              <a16:creationId xmlns:a16="http://schemas.microsoft.com/office/drawing/2014/main" id="{4F75B17E-436F-4B8A-A4EE-9643E76136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2" name="Text Box 3">
          <a:extLst>
            <a:ext uri="{FF2B5EF4-FFF2-40B4-BE49-F238E27FC236}">
              <a16:creationId xmlns:a16="http://schemas.microsoft.com/office/drawing/2014/main" id="{6E8B5935-7FB9-49F4-A104-2BCF971955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3" name="Text Box 3">
          <a:extLst>
            <a:ext uri="{FF2B5EF4-FFF2-40B4-BE49-F238E27FC236}">
              <a16:creationId xmlns:a16="http://schemas.microsoft.com/office/drawing/2014/main" id="{8D3382BD-B506-4B49-9808-48AFB085F9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4" name="Text Box 3">
          <a:extLst>
            <a:ext uri="{FF2B5EF4-FFF2-40B4-BE49-F238E27FC236}">
              <a16:creationId xmlns:a16="http://schemas.microsoft.com/office/drawing/2014/main" id="{3277861E-EE80-46E9-BEF5-96BFFE3F6E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5" name="Text Box 3">
          <a:extLst>
            <a:ext uri="{FF2B5EF4-FFF2-40B4-BE49-F238E27FC236}">
              <a16:creationId xmlns:a16="http://schemas.microsoft.com/office/drawing/2014/main" id="{D4FB6901-8EF4-4B2A-9739-381A2CCAE4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6" name="Text Box 3">
          <a:extLst>
            <a:ext uri="{FF2B5EF4-FFF2-40B4-BE49-F238E27FC236}">
              <a16:creationId xmlns:a16="http://schemas.microsoft.com/office/drawing/2014/main" id="{67D51F4D-401E-4DC5-8005-C255505549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7" name="Text Box 3">
          <a:extLst>
            <a:ext uri="{FF2B5EF4-FFF2-40B4-BE49-F238E27FC236}">
              <a16:creationId xmlns:a16="http://schemas.microsoft.com/office/drawing/2014/main" id="{D0B09402-011C-4765-97F0-DB73A31C02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8" name="Text Box 3">
          <a:extLst>
            <a:ext uri="{FF2B5EF4-FFF2-40B4-BE49-F238E27FC236}">
              <a16:creationId xmlns:a16="http://schemas.microsoft.com/office/drawing/2014/main" id="{8D7676C2-8ADE-429B-9CB6-D3D682AC9D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69" name="Text Box 3">
          <a:extLst>
            <a:ext uri="{FF2B5EF4-FFF2-40B4-BE49-F238E27FC236}">
              <a16:creationId xmlns:a16="http://schemas.microsoft.com/office/drawing/2014/main" id="{3F4BAE72-E212-4184-BB43-645A7FBA3B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0" name="Text Box 3">
          <a:extLst>
            <a:ext uri="{FF2B5EF4-FFF2-40B4-BE49-F238E27FC236}">
              <a16:creationId xmlns:a16="http://schemas.microsoft.com/office/drawing/2014/main" id="{9CBBD92A-8AE5-428A-9694-B3CD0B48EC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1" name="Text Box 3">
          <a:extLst>
            <a:ext uri="{FF2B5EF4-FFF2-40B4-BE49-F238E27FC236}">
              <a16:creationId xmlns:a16="http://schemas.microsoft.com/office/drawing/2014/main" id="{21A23DDF-8B2E-4E13-B07B-EC8A0EA618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2" name="Text Box 3">
          <a:extLst>
            <a:ext uri="{FF2B5EF4-FFF2-40B4-BE49-F238E27FC236}">
              <a16:creationId xmlns:a16="http://schemas.microsoft.com/office/drawing/2014/main" id="{317211AF-CBE9-4D13-8B58-A147EC7CCA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3" name="Text Box 3">
          <a:extLst>
            <a:ext uri="{FF2B5EF4-FFF2-40B4-BE49-F238E27FC236}">
              <a16:creationId xmlns:a16="http://schemas.microsoft.com/office/drawing/2014/main" id="{69B26263-0771-4F3F-8E35-0293167F99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4" name="Text Box 3">
          <a:extLst>
            <a:ext uri="{FF2B5EF4-FFF2-40B4-BE49-F238E27FC236}">
              <a16:creationId xmlns:a16="http://schemas.microsoft.com/office/drawing/2014/main" id="{F305E02A-554C-4ACB-ABA2-B6B8A602C3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5" name="Text Box 3">
          <a:extLst>
            <a:ext uri="{FF2B5EF4-FFF2-40B4-BE49-F238E27FC236}">
              <a16:creationId xmlns:a16="http://schemas.microsoft.com/office/drawing/2014/main" id="{9EA43781-816B-4DF0-8C65-5B2DA312AA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6" name="Text Box 3">
          <a:extLst>
            <a:ext uri="{FF2B5EF4-FFF2-40B4-BE49-F238E27FC236}">
              <a16:creationId xmlns:a16="http://schemas.microsoft.com/office/drawing/2014/main" id="{B3C2D689-4A66-4D6D-A1AE-956EAA8F89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7" name="Text Box 3">
          <a:extLst>
            <a:ext uri="{FF2B5EF4-FFF2-40B4-BE49-F238E27FC236}">
              <a16:creationId xmlns:a16="http://schemas.microsoft.com/office/drawing/2014/main" id="{5D13C4E2-4C85-4930-8008-79EC73E480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8" name="Text Box 3">
          <a:extLst>
            <a:ext uri="{FF2B5EF4-FFF2-40B4-BE49-F238E27FC236}">
              <a16:creationId xmlns:a16="http://schemas.microsoft.com/office/drawing/2014/main" id="{038E379A-DED1-4BB1-820A-192D63294D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79" name="Text Box 3">
          <a:extLst>
            <a:ext uri="{FF2B5EF4-FFF2-40B4-BE49-F238E27FC236}">
              <a16:creationId xmlns:a16="http://schemas.microsoft.com/office/drawing/2014/main" id="{FB312446-51A6-489C-A01D-A8C5928968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0" name="Text Box 3">
          <a:extLst>
            <a:ext uri="{FF2B5EF4-FFF2-40B4-BE49-F238E27FC236}">
              <a16:creationId xmlns:a16="http://schemas.microsoft.com/office/drawing/2014/main" id="{3DFECBD2-07AC-48D5-B394-1BF900E63F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1" name="Text Box 3">
          <a:extLst>
            <a:ext uri="{FF2B5EF4-FFF2-40B4-BE49-F238E27FC236}">
              <a16:creationId xmlns:a16="http://schemas.microsoft.com/office/drawing/2014/main" id="{6931DA80-B31F-4B5E-B25B-A212EC9CBA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2" name="Text Box 3">
          <a:extLst>
            <a:ext uri="{FF2B5EF4-FFF2-40B4-BE49-F238E27FC236}">
              <a16:creationId xmlns:a16="http://schemas.microsoft.com/office/drawing/2014/main" id="{C8E3FC33-AE65-4A45-811C-4FFD2E4145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3" name="Text Box 3">
          <a:extLst>
            <a:ext uri="{FF2B5EF4-FFF2-40B4-BE49-F238E27FC236}">
              <a16:creationId xmlns:a16="http://schemas.microsoft.com/office/drawing/2014/main" id="{67037978-BFCC-40CE-B749-85BF72AA76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4" name="Text Box 3">
          <a:extLst>
            <a:ext uri="{FF2B5EF4-FFF2-40B4-BE49-F238E27FC236}">
              <a16:creationId xmlns:a16="http://schemas.microsoft.com/office/drawing/2014/main" id="{6B2AD532-DF53-48F1-B21F-72F66DC9ED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5" name="Text Box 3">
          <a:extLst>
            <a:ext uri="{FF2B5EF4-FFF2-40B4-BE49-F238E27FC236}">
              <a16:creationId xmlns:a16="http://schemas.microsoft.com/office/drawing/2014/main" id="{B80A6A8D-9783-43AD-9C0F-79DC44E014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6" name="Text Box 3">
          <a:extLst>
            <a:ext uri="{FF2B5EF4-FFF2-40B4-BE49-F238E27FC236}">
              <a16:creationId xmlns:a16="http://schemas.microsoft.com/office/drawing/2014/main" id="{C62349BF-803E-4799-B2DE-EE4A876D35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7" name="Text Box 3">
          <a:extLst>
            <a:ext uri="{FF2B5EF4-FFF2-40B4-BE49-F238E27FC236}">
              <a16:creationId xmlns:a16="http://schemas.microsoft.com/office/drawing/2014/main" id="{A2696877-3A98-4753-BAF0-80DB97B997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8" name="Text Box 3">
          <a:extLst>
            <a:ext uri="{FF2B5EF4-FFF2-40B4-BE49-F238E27FC236}">
              <a16:creationId xmlns:a16="http://schemas.microsoft.com/office/drawing/2014/main" id="{36CB3A31-F271-4CDB-84CF-8F1CF1A411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89" name="Text Box 3">
          <a:extLst>
            <a:ext uri="{FF2B5EF4-FFF2-40B4-BE49-F238E27FC236}">
              <a16:creationId xmlns:a16="http://schemas.microsoft.com/office/drawing/2014/main" id="{28F8E123-2871-424D-98FA-5C0B6FD4A7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0" name="Text Box 3">
          <a:extLst>
            <a:ext uri="{FF2B5EF4-FFF2-40B4-BE49-F238E27FC236}">
              <a16:creationId xmlns:a16="http://schemas.microsoft.com/office/drawing/2014/main" id="{FD3013B6-9F1F-471E-8F56-4C7BC1E552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1" name="Text Box 3">
          <a:extLst>
            <a:ext uri="{FF2B5EF4-FFF2-40B4-BE49-F238E27FC236}">
              <a16:creationId xmlns:a16="http://schemas.microsoft.com/office/drawing/2014/main" id="{20757B27-0672-4F70-B552-3DCA678B2E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2" name="Text Box 3">
          <a:extLst>
            <a:ext uri="{FF2B5EF4-FFF2-40B4-BE49-F238E27FC236}">
              <a16:creationId xmlns:a16="http://schemas.microsoft.com/office/drawing/2014/main" id="{6EEBC47C-A5E5-47E0-B358-D7E138D3E3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3" name="Text Box 3">
          <a:extLst>
            <a:ext uri="{FF2B5EF4-FFF2-40B4-BE49-F238E27FC236}">
              <a16:creationId xmlns:a16="http://schemas.microsoft.com/office/drawing/2014/main" id="{A53177BB-77E5-4424-8A5B-F05C1E58CC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4" name="Text Box 3">
          <a:extLst>
            <a:ext uri="{FF2B5EF4-FFF2-40B4-BE49-F238E27FC236}">
              <a16:creationId xmlns:a16="http://schemas.microsoft.com/office/drawing/2014/main" id="{E82E5764-524D-4C11-BCE9-BC1C6E9319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5" name="Text Box 3">
          <a:extLst>
            <a:ext uri="{FF2B5EF4-FFF2-40B4-BE49-F238E27FC236}">
              <a16:creationId xmlns:a16="http://schemas.microsoft.com/office/drawing/2014/main" id="{E1E67275-7CCC-44F4-AAD9-16BCE1A576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6" name="Text Box 3">
          <a:extLst>
            <a:ext uri="{FF2B5EF4-FFF2-40B4-BE49-F238E27FC236}">
              <a16:creationId xmlns:a16="http://schemas.microsoft.com/office/drawing/2014/main" id="{FC8E8BAA-9125-45D6-B67D-1062351E50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7" name="Text Box 3">
          <a:extLst>
            <a:ext uri="{FF2B5EF4-FFF2-40B4-BE49-F238E27FC236}">
              <a16:creationId xmlns:a16="http://schemas.microsoft.com/office/drawing/2014/main" id="{E8E23D24-FBF7-4FF0-99BD-3D98817395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8" name="Text Box 68">
          <a:extLst>
            <a:ext uri="{FF2B5EF4-FFF2-40B4-BE49-F238E27FC236}">
              <a16:creationId xmlns:a16="http://schemas.microsoft.com/office/drawing/2014/main" id="{EB6C0C7F-9121-4B92-83F4-E0D9C9C56B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5999" name="Text Box 69">
          <a:extLst>
            <a:ext uri="{FF2B5EF4-FFF2-40B4-BE49-F238E27FC236}">
              <a16:creationId xmlns:a16="http://schemas.microsoft.com/office/drawing/2014/main" id="{96E42AA4-078D-437D-B2ED-839211834E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0" name="Text Box 70">
          <a:extLst>
            <a:ext uri="{FF2B5EF4-FFF2-40B4-BE49-F238E27FC236}">
              <a16:creationId xmlns:a16="http://schemas.microsoft.com/office/drawing/2014/main" id="{128E86E7-276C-49FB-BF5C-0DD3E58FCA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1" name="Text Box 71">
          <a:extLst>
            <a:ext uri="{FF2B5EF4-FFF2-40B4-BE49-F238E27FC236}">
              <a16:creationId xmlns:a16="http://schemas.microsoft.com/office/drawing/2014/main" id="{240DE804-9543-47DA-A968-FC7AA7EDC9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2" name="Text Box 72">
          <a:extLst>
            <a:ext uri="{FF2B5EF4-FFF2-40B4-BE49-F238E27FC236}">
              <a16:creationId xmlns:a16="http://schemas.microsoft.com/office/drawing/2014/main" id="{0E11AC62-3835-4BFB-A1BF-9DF25662D6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3" name="Text Box 73">
          <a:extLst>
            <a:ext uri="{FF2B5EF4-FFF2-40B4-BE49-F238E27FC236}">
              <a16:creationId xmlns:a16="http://schemas.microsoft.com/office/drawing/2014/main" id="{6E4216E4-0F12-4D75-88A3-D59B435FB0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4" name="Text Box 38">
          <a:extLst>
            <a:ext uri="{FF2B5EF4-FFF2-40B4-BE49-F238E27FC236}">
              <a16:creationId xmlns:a16="http://schemas.microsoft.com/office/drawing/2014/main" id="{3BA6787D-6802-45FD-8B7D-C6B19643FA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5" name="Text Box 38">
          <a:extLst>
            <a:ext uri="{FF2B5EF4-FFF2-40B4-BE49-F238E27FC236}">
              <a16:creationId xmlns:a16="http://schemas.microsoft.com/office/drawing/2014/main" id="{6BB43467-FF6B-4BC9-B351-07003203CD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6" name="Text Box 38">
          <a:extLst>
            <a:ext uri="{FF2B5EF4-FFF2-40B4-BE49-F238E27FC236}">
              <a16:creationId xmlns:a16="http://schemas.microsoft.com/office/drawing/2014/main" id="{3E21304E-D099-43B4-B7A9-2E75EB1178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7" name="Text Box 38">
          <a:extLst>
            <a:ext uri="{FF2B5EF4-FFF2-40B4-BE49-F238E27FC236}">
              <a16:creationId xmlns:a16="http://schemas.microsoft.com/office/drawing/2014/main" id="{0787D95E-B79E-4451-992A-551D297332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8" name="Text Box 38">
          <a:extLst>
            <a:ext uri="{FF2B5EF4-FFF2-40B4-BE49-F238E27FC236}">
              <a16:creationId xmlns:a16="http://schemas.microsoft.com/office/drawing/2014/main" id="{0F6F6FF1-8A72-4459-8484-6F77692D23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09" name="Text Box 38">
          <a:extLst>
            <a:ext uri="{FF2B5EF4-FFF2-40B4-BE49-F238E27FC236}">
              <a16:creationId xmlns:a16="http://schemas.microsoft.com/office/drawing/2014/main" id="{8DB2EA2F-4B71-4B14-92A6-BDDB5C33C9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0" name="Text Box 38">
          <a:extLst>
            <a:ext uri="{FF2B5EF4-FFF2-40B4-BE49-F238E27FC236}">
              <a16:creationId xmlns:a16="http://schemas.microsoft.com/office/drawing/2014/main" id="{07526BA3-FDB0-4B80-A892-98582F64C8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1" name="Text Box 38">
          <a:extLst>
            <a:ext uri="{FF2B5EF4-FFF2-40B4-BE49-F238E27FC236}">
              <a16:creationId xmlns:a16="http://schemas.microsoft.com/office/drawing/2014/main" id="{F6ABBE9E-DEDB-4A9A-98EB-8ED56A3AEE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2" name="Text Box 38">
          <a:extLst>
            <a:ext uri="{FF2B5EF4-FFF2-40B4-BE49-F238E27FC236}">
              <a16:creationId xmlns:a16="http://schemas.microsoft.com/office/drawing/2014/main" id="{B343CF79-3E23-46A8-9435-5FFEAE57F6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3" name="Text Box 38">
          <a:extLst>
            <a:ext uri="{FF2B5EF4-FFF2-40B4-BE49-F238E27FC236}">
              <a16:creationId xmlns:a16="http://schemas.microsoft.com/office/drawing/2014/main" id="{03E98BB5-9D9B-45E0-8202-4893B0F3BF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4" name="Text Box 38">
          <a:extLst>
            <a:ext uri="{FF2B5EF4-FFF2-40B4-BE49-F238E27FC236}">
              <a16:creationId xmlns:a16="http://schemas.microsoft.com/office/drawing/2014/main" id="{0ABC9251-2E2D-4C2D-BD81-0046DEB45C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5" name="Text Box 38">
          <a:extLst>
            <a:ext uri="{FF2B5EF4-FFF2-40B4-BE49-F238E27FC236}">
              <a16:creationId xmlns:a16="http://schemas.microsoft.com/office/drawing/2014/main" id="{8A8B8A1F-0041-42D3-BF13-8D0DCB369B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6" name="Text Box 2">
          <a:extLst>
            <a:ext uri="{FF2B5EF4-FFF2-40B4-BE49-F238E27FC236}">
              <a16:creationId xmlns:a16="http://schemas.microsoft.com/office/drawing/2014/main" id="{E9310D0F-1C25-450F-8D85-5E907234A9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7" name="Text Box 76">
          <a:extLst>
            <a:ext uri="{FF2B5EF4-FFF2-40B4-BE49-F238E27FC236}">
              <a16:creationId xmlns:a16="http://schemas.microsoft.com/office/drawing/2014/main" id="{61B217BF-86A3-4BA3-ADED-3337C316ED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8" name="Text Box 77">
          <a:extLst>
            <a:ext uri="{FF2B5EF4-FFF2-40B4-BE49-F238E27FC236}">
              <a16:creationId xmlns:a16="http://schemas.microsoft.com/office/drawing/2014/main" id="{89AB831E-56B7-480B-A5B0-ADF3DE41EE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19" name="Text Box 78">
          <a:extLst>
            <a:ext uri="{FF2B5EF4-FFF2-40B4-BE49-F238E27FC236}">
              <a16:creationId xmlns:a16="http://schemas.microsoft.com/office/drawing/2014/main" id="{C0899A31-0590-4A20-8E64-0ACE6B840C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0" name="Text Box 2">
          <a:extLst>
            <a:ext uri="{FF2B5EF4-FFF2-40B4-BE49-F238E27FC236}">
              <a16:creationId xmlns:a16="http://schemas.microsoft.com/office/drawing/2014/main" id="{BC049B29-5D99-4CE1-8867-CCD6D30939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1" name="Text Box 2">
          <a:extLst>
            <a:ext uri="{FF2B5EF4-FFF2-40B4-BE49-F238E27FC236}">
              <a16:creationId xmlns:a16="http://schemas.microsoft.com/office/drawing/2014/main" id="{0BFE9A14-11FC-4FE0-A9BA-8AFCF40DCD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2" name="Text Box 46">
          <a:extLst>
            <a:ext uri="{FF2B5EF4-FFF2-40B4-BE49-F238E27FC236}">
              <a16:creationId xmlns:a16="http://schemas.microsoft.com/office/drawing/2014/main" id="{3FE17C9E-7D7D-4B65-8066-9166B0A066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3" name="Text Box 43">
          <a:extLst>
            <a:ext uri="{FF2B5EF4-FFF2-40B4-BE49-F238E27FC236}">
              <a16:creationId xmlns:a16="http://schemas.microsoft.com/office/drawing/2014/main" id="{A0B1A35F-299F-4EF3-8405-446EF3E0B9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4" name="Text Box 68">
          <a:extLst>
            <a:ext uri="{FF2B5EF4-FFF2-40B4-BE49-F238E27FC236}">
              <a16:creationId xmlns:a16="http://schemas.microsoft.com/office/drawing/2014/main" id="{640AC205-12AC-485B-84C5-E69FC026D0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5" name="Text Box 69">
          <a:extLst>
            <a:ext uri="{FF2B5EF4-FFF2-40B4-BE49-F238E27FC236}">
              <a16:creationId xmlns:a16="http://schemas.microsoft.com/office/drawing/2014/main" id="{B81231F0-D001-4773-9434-B62655AAA5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6" name="Text Box 70">
          <a:extLst>
            <a:ext uri="{FF2B5EF4-FFF2-40B4-BE49-F238E27FC236}">
              <a16:creationId xmlns:a16="http://schemas.microsoft.com/office/drawing/2014/main" id="{E6239FC2-0BC9-47F0-BBE4-E47A3E2523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7" name="Text Box 71">
          <a:extLst>
            <a:ext uri="{FF2B5EF4-FFF2-40B4-BE49-F238E27FC236}">
              <a16:creationId xmlns:a16="http://schemas.microsoft.com/office/drawing/2014/main" id="{BAD937E2-CCD4-4BDF-839D-981249221B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8" name="Text Box 72">
          <a:extLst>
            <a:ext uri="{FF2B5EF4-FFF2-40B4-BE49-F238E27FC236}">
              <a16:creationId xmlns:a16="http://schemas.microsoft.com/office/drawing/2014/main" id="{0F9C04F0-8220-47B4-B69F-57DAD1938F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29" name="Text Box 73">
          <a:extLst>
            <a:ext uri="{FF2B5EF4-FFF2-40B4-BE49-F238E27FC236}">
              <a16:creationId xmlns:a16="http://schemas.microsoft.com/office/drawing/2014/main" id="{4BA98CEF-9230-47B0-8181-4A467C2924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0" name="Text Box 38">
          <a:extLst>
            <a:ext uri="{FF2B5EF4-FFF2-40B4-BE49-F238E27FC236}">
              <a16:creationId xmlns:a16="http://schemas.microsoft.com/office/drawing/2014/main" id="{BEF088A4-0144-4137-B1B4-6728C938B3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1" name="Text Box 38">
          <a:extLst>
            <a:ext uri="{FF2B5EF4-FFF2-40B4-BE49-F238E27FC236}">
              <a16:creationId xmlns:a16="http://schemas.microsoft.com/office/drawing/2014/main" id="{2EC506C2-904C-4CB6-A159-089DC99026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2" name="Text Box 38">
          <a:extLst>
            <a:ext uri="{FF2B5EF4-FFF2-40B4-BE49-F238E27FC236}">
              <a16:creationId xmlns:a16="http://schemas.microsoft.com/office/drawing/2014/main" id="{4C016830-741D-4B0A-9BA6-F0AB39778C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3" name="Text Box 38">
          <a:extLst>
            <a:ext uri="{FF2B5EF4-FFF2-40B4-BE49-F238E27FC236}">
              <a16:creationId xmlns:a16="http://schemas.microsoft.com/office/drawing/2014/main" id="{F7C3FB5C-B86E-4BE1-8D51-478F85ABDD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4" name="Text Box 38">
          <a:extLst>
            <a:ext uri="{FF2B5EF4-FFF2-40B4-BE49-F238E27FC236}">
              <a16:creationId xmlns:a16="http://schemas.microsoft.com/office/drawing/2014/main" id="{774EE605-0392-4B99-B945-80DC1F098B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5" name="Text Box 38">
          <a:extLst>
            <a:ext uri="{FF2B5EF4-FFF2-40B4-BE49-F238E27FC236}">
              <a16:creationId xmlns:a16="http://schemas.microsoft.com/office/drawing/2014/main" id="{CE691640-BFD4-4772-961D-09A1D80FCF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6" name="Text Box 38">
          <a:extLst>
            <a:ext uri="{FF2B5EF4-FFF2-40B4-BE49-F238E27FC236}">
              <a16:creationId xmlns:a16="http://schemas.microsoft.com/office/drawing/2014/main" id="{2CC8A68C-569C-4763-9CEC-CFEAD0B901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7" name="Text Box 38">
          <a:extLst>
            <a:ext uri="{FF2B5EF4-FFF2-40B4-BE49-F238E27FC236}">
              <a16:creationId xmlns:a16="http://schemas.microsoft.com/office/drawing/2014/main" id="{1D2801B4-A67B-4AD1-9629-E3885B133D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8" name="Text Box 38">
          <a:extLst>
            <a:ext uri="{FF2B5EF4-FFF2-40B4-BE49-F238E27FC236}">
              <a16:creationId xmlns:a16="http://schemas.microsoft.com/office/drawing/2014/main" id="{DB67086A-4A95-451B-A0B7-8B4B61FBBB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39" name="Text Box 38">
          <a:extLst>
            <a:ext uri="{FF2B5EF4-FFF2-40B4-BE49-F238E27FC236}">
              <a16:creationId xmlns:a16="http://schemas.microsoft.com/office/drawing/2014/main" id="{F3F7AC20-6B4C-4BEC-A8DF-E962E3DC8D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0" name="Text Box 38">
          <a:extLst>
            <a:ext uri="{FF2B5EF4-FFF2-40B4-BE49-F238E27FC236}">
              <a16:creationId xmlns:a16="http://schemas.microsoft.com/office/drawing/2014/main" id="{218CB40A-560D-4155-8DD4-B6DB5884D4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1" name="Text Box 38">
          <a:extLst>
            <a:ext uri="{FF2B5EF4-FFF2-40B4-BE49-F238E27FC236}">
              <a16:creationId xmlns:a16="http://schemas.microsoft.com/office/drawing/2014/main" id="{98B04D0B-9EF1-4C3D-BD7B-43FBA49966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2" name="Text Box 2">
          <a:extLst>
            <a:ext uri="{FF2B5EF4-FFF2-40B4-BE49-F238E27FC236}">
              <a16:creationId xmlns:a16="http://schemas.microsoft.com/office/drawing/2014/main" id="{D039A1D5-CD23-4DEA-8272-A5885B183E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3" name="Text Box 76">
          <a:extLst>
            <a:ext uri="{FF2B5EF4-FFF2-40B4-BE49-F238E27FC236}">
              <a16:creationId xmlns:a16="http://schemas.microsoft.com/office/drawing/2014/main" id="{B8EBCD6E-1FA1-495E-AD4A-BCEA2612B4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4" name="Text Box 77">
          <a:extLst>
            <a:ext uri="{FF2B5EF4-FFF2-40B4-BE49-F238E27FC236}">
              <a16:creationId xmlns:a16="http://schemas.microsoft.com/office/drawing/2014/main" id="{D34F9EEE-B0C8-4DD3-864D-F4ACD8C746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5" name="Text Box 78">
          <a:extLst>
            <a:ext uri="{FF2B5EF4-FFF2-40B4-BE49-F238E27FC236}">
              <a16:creationId xmlns:a16="http://schemas.microsoft.com/office/drawing/2014/main" id="{FF466A1E-D545-43DD-8A96-927F06F22C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6" name="Text Box 2">
          <a:extLst>
            <a:ext uri="{FF2B5EF4-FFF2-40B4-BE49-F238E27FC236}">
              <a16:creationId xmlns:a16="http://schemas.microsoft.com/office/drawing/2014/main" id="{1C37B8E8-EE13-4E34-BA07-536850DEDB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7" name="Text Box 2">
          <a:extLst>
            <a:ext uri="{FF2B5EF4-FFF2-40B4-BE49-F238E27FC236}">
              <a16:creationId xmlns:a16="http://schemas.microsoft.com/office/drawing/2014/main" id="{A1EEE497-D048-4420-8CCA-B8049F4A24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8" name="Text Box 46">
          <a:extLst>
            <a:ext uri="{FF2B5EF4-FFF2-40B4-BE49-F238E27FC236}">
              <a16:creationId xmlns:a16="http://schemas.microsoft.com/office/drawing/2014/main" id="{015CCF2C-1F51-489F-9751-456B3CE4FA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49" name="Text Box 43">
          <a:extLst>
            <a:ext uri="{FF2B5EF4-FFF2-40B4-BE49-F238E27FC236}">
              <a16:creationId xmlns:a16="http://schemas.microsoft.com/office/drawing/2014/main" id="{E4F5BBE7-E8CB-46D3-A395-ECAD1B0126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0" name="Text Box 68">
          <a:extLst>
            <a:ext uri="{FF2B5EF4-FFF2-40B4-BE49-F238E27FC236}">
              <a16:creationId xmlns:a16="http://schemas.microsoft.com/office/drawing/2014/main" id="{E88EFB68-0200-4489-A8BA-CF7C950494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1" name="Text Box 69">
          <a:extLst>
            <a:ext uri="{FF2B5EF4-FFF2-40B4-BE49-F238E27FC236}">
              <a16:creationId xmlns:a16="http://schemas.microsoft.com/office/drawing/2014/main" id="{1AE8E1E0-20EC-4C26-A213-E5853EDF81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2" name="Text Box 70">
          <a:extLst>
            <a:ext uri="{FF2B5EF4-FFF2-40B4-BE49-F238E27FC236}">
              <a16:creationId xmlns:a16="http://schemas.microsoft.com/office/drawing/2014/main" id="{3ECCEED6-AE5E-44B3-95E0-11E26311DD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3" name="Text Box 71">
          <a:extLst>
            <a:ext uri="{FF2B5EF4-FFF2-40B4-BE49-F238E27FC236}">
              <a16:creationId xmlns:a16="http://schemas.microsoft.com/office/drawing/2014/main" id="{57EB4C19-6EDB-4FBE-B468-05E2908329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4" name="Text Box 72">
          <a:extLst>
            <a:ext uri="{FF2B5EF4-FFF2-40B4-BE49-F238E27FC236}">
              <a16:creationId xmlns:a16="http://schemas.microsoft.com/office/drawing/2014/main" id="{565D8F38-DDAF-479C-8978-37FD7CD789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5" name="Text Box 73">
          <a:extLst>
            <a:ext uri="{FF2B5EF4-FFF2-40B4-BE49-F238E27FC236}">
              <a16:creationId xmlns:a16="http://schemas.microsoft.com/office/drawing/2014/main" id="{F24D2E19-AE02-45A6-8CFD-BA22BE57D1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6" name="Text Box 38">
          <a:extLst>
            <a:ext uri="{FF2B5EF4-FFF2-40B4-BE49-F238E27FC236}">
              <a16:creationId xmlns:a16="http://schemas.microsoft.com/office/drawing/2014/main" id="{F87CE14A-4FB6-4708-9830-5DD972A596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7" name="Text Box 38">
          <a:extLst>
            <a:ext uri="{FF2B5EF4-FFF2-40B4-BE49-F238E27FC236}">
              <a16:creationId xmlns:a16="http://schemas.microsoft.com/office/drawing/2014/main" id="{586F049C-53EF-4B5A-86E1-587F0CC9C9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8" name="Text Box 38">
          <a:extLst>
            <a:ext uri="{FF2B5EF4-FFF2-40B4-BE49-F238E27FC236}">
              <a16:creationId xmlns:a16="http://schemas.microsoft.com/office/drawing/2014/main" id="{5528E3F7-8212-4E9C-A0BE-5393EEF6A7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59" name="Text Box 38">
          <a:extLst>
            <a:ext uri="{FF2B5EF4-FFF2-40B4-BE49-F238E27FC236}">
              <a16:creationId xmlns:a16="http://schemas.microsoft.com/office/drawing/2014/main" id="{31B7F357-A646-4631-9F71-2A51DE2562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0" name="Text Box 38">
          <a:extLst>
            <a:ext uri="{FF2B5EF4-FFF2-40B4-BE49-F238E27FC236}">
              <a16:creationId xmlns:a16="http://schemas.microsoft.com/office/drawing/2014/main" id="{9867EEF7-4E35-452C-BAB4-ABEDE0344A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1" name="Text Box 38">
          <a:extLst>
            <a:ext uri="{FF2B5EF4-FFF2-40B4-BE49-F238E27FC236}">
              <a16:creationId xmlns:a16="http://schemas.microsoft.com/office/drawing/2014/main" id="{CA0FE107-D6A7-4AE5-BC07-83C5A9C440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2" name="Text Box 38">
          <a:extLst>
            <a:ext uri="{FF2B5EF4-FFF2-40B4-BE49-F238E27FC236}">
              <a16:creationId xmlns:a16="http://schemas.microsoft.com/office/drawing/2014/main" id="{B8732583-AD7B-412E-9CB5-0AB24B4015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3" name="Text Box 38">
          <a:extLst>
            <a:ext uri="{FF2B5EF4-FFF2-40B4-BE49-F238E27FC236}">
              <a16:creationId xmlns:a16="http://schemas.microsoft.com/office/drawing/2014/main" id="{3699C82D-8CDA-4FDF-8320-ABCDB79465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4" name="Text Box 38">
          <a:extLst>
            <a:ext uri="{FF2B5EF4-FFF2-40B4-BE49-F238E27FC236}">
              <a16:creationId xmlns:a16="http://schemas.microsoft.com/office/drawing/2014/main" id="{D3488DAF-CCCC-408E-96E5-E1323F7B55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5" name="Text Box 38">
          <a:extLst>
            <a:ext uri="{FF2B5EF4-FFF2-40B4-BE49-F238E27FC236}">
              <a16:creationId xmlns:a16="http://schemas.microsoft.com/office/drawing/2014/main" id="{F09FA197-16D5-4CB8-B658-5059BB3FF4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6" name="Text Box 38">
          <a:extLst>
            <a:ext uri="{FF2B5EF4-FFF2-40B4-BE49-F238E27FC236}">
              <a16:creationId xmlns:a16="http://schemas.microsoft.com/office/drawing/2014/main" id="{3655F8DE-5561-4DCD-9F84-9EE9B38B9B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7" name="Text Box 38">
          <a:extLst>
            <a:ext uri="{FF2B5EF4-FFF2-40B4-BE49-F238E27FC236}">
              <a16:creationId xmlns:a16="http://schemas.microsoft.com/office/drawing/2014/main" id="{33789011-A96A-4DB2-9D91-7A6E7D09F6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8" name="Text Box 2">
          <a:extLst>
            <a:ext uri="{FF2B5EF4-FFF2-40B4-BE49-F238E27FC236}">
              <a16:creationId xmlns:a16="http://schemas.microsoft.com/office/drawing/2014/main" id="{A572257B-E24B-41BE-A854-7D537E8093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69" name="Text Box 76">
          <a:extLst>
            <a:ext uri="{FF2B5EF4-FFF2-40B4-BE49-F238E27FC236}">
              <a16:creationId xmlns:a16="http://schemas.microsoft.com/office/drawing/2014/main" id="{CA8D559A-B7A2-403D-AFDE-80BD58D471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0" name="Text Box 77">
          <a:extLst>
            <a:ext uri="{FF2B5EF4-FFF2-40B4-BE49-F238E27FC236}">
              <a16:creationId xmlns:a16="http://schemas.microsoft.com/office/drawing/2014/main" id="{5FDFBA0A-8AF2-41F3-9218-909797260E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1" name="Text Box 78">
          <a:extLst>
            <a:ext uri="{FF2B5EF4-FFF2-40B4-BE49-F238E27FC236}">
              <a16:creationId xmlns:a16="http://schemas.microsoft.com/office/drawing/2014/main" id="{24227D39-213F-45CB-A4CA-A65066DCD0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2" name="Text Box 2">
          <a:extLst>
            <a:ext uri="{FF2B5EF4-FFF2-40B4-BE49-F238E27FC236}">
              <a16:creationId xmlns:a16="http://schemas.microsoft.com/office/drawing/2014/main" id="{4709FD36-913A-437E-B9C6-E47EA6C9F5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3" name="Text Box 2">
          <a:extLst>
            <a:ext uri="{FF2B5EF4-FFF2-40B4-BE49-F238E27FC236}">
              <a16:creationId xmlns:a16="http://schemas.microsoft.com/office/drawing/2014/main" id="{02B1FEA5-7FCB-4F05-9C7F-C473C87831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4" name="Text Box 46">
          <a:extLst>
            <a:ext uri="{FF2B5EF4-FFF2-40B4-BE49-F238E27FC236}">
              <a16:creationId xmlns:a16="http://schemas.microsoft.com/office/drawing/2014/main" id="{EB00BC29-4308-4525-871B-26794A50A6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5" name="Text Box 43">
          <a:extLst>
            <a:ext uri="{FF2B5EF4-FFF2-40B4-BE49-F238E27FC236}">
              <a16:creationId xmlns:a16="http://schemas.microsoft.com/office/drawing/2014/main" id="{9A14D3B8-1425-4871-8FFD-F75BB96A05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6" name="Text Box 68">
          <a:extLst>
            <a:ext uri="{FF2B5EF4-FFF2-40B4-BE49-F238E27FC236}">
              <a16:creationId xmlns:a16="http://schemas.microsoft.com/office/drawing/2014/main" id="{88435B32-01C5-46A4-A5FE-FC34C36C4C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7" name="Text Box 69">
          <a:extLst>
            <a:ext uri="{FF2B5EF4-FFF2-40B4-BE49-F238E27FC236}">
              <a16:creationId xmlns:a16="http://schemas.microsoft.com/office/drawing/2014/main" id="{055D7721-9B75-4E7B-B423-B9DB8D30DD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8" name="Text Box 70">
          <a:extLst>
            <a:ext uri="{FF2B5EF4-FFF2-40B4-BE49-F238E27FC236}">
              <a16:creationId xmlns:a16="http://schemas.microsoft.com/office/drawing/2014/main" id="{0A5E9B6D-3A71-41B8-9078-E4ABCE7141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79" name="Text Box 71">
          <a:extLst>
            <a:ext uri="{FF2B5EF4-FFF2-40B4-BE49-F238E27FC236}">
              <a16:creationId xmlns:a16="http://schemas.microsoft.com/office/drawing/2014/main" id="{30E628EB-1307-42B0-A9BC-E0140A04FC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0" name="Text Box 72">
          <a:extLst>
            <a:ext uri="{FF2B5EF4-FFF2-40B4-BE49-F238E27FC236}">
              <a16:creationId xmlns:a16="http://schemas.microsoft.com/office/drawing/2014/main" id="{8B58F9A5-A7AA-485A-B5CC-38BDD5011D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1" name="Text Box 73">
          <a:extLst>
            <a:ext uri="{FF2B5EF4-FFF2-40B4-BE49-F238E27FC236}">
              <a16:creationId xmlns:a16="http://schemas.microsoft.com/office/drawing/2014/main" id="{34DBA5AF-DB3B-4804-A771-102952CE8A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2" name="Text Box 38">
          <a:extLst>
            <a:ext uri="{FF2B5EF4-FFF2-40B4-BE49-F238E27FC236}">
              <a16:creationId xmlns:a16="http://schemas.microsoft.com/office/drawing/2014/main" id="{A075ED96-C6FB-47A5-AACB-7262D07FAE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3" name="Text Box 38">
          <a:extLst>
            <a:ext uri="{FF2B5EF4-FFF2-40B4-BE49-F238E27FC236}">
              <a16:creationId xmlns:a16="http://schemas.microsoft.com/office/drawing/2014/main" id="{80229CCA-AA3A-4162-A9CD-AB90072AFB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4" name="Text Box 38">
          <a:extLst>
            <a:ext uri="{FF2B5EF4-FFF2-40B4-BE49-F238E27FC236}">
              <a16:creationId xmlns:a16="http://schemas.microsoft.com/office/drawing/2014/main" id="{0353B789-F863-4DD6-ADD9-1467347C67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5" name="Text Box 38">
          <a:extLst>
            <a:ext uri="{FF2B5EF4-FFF2-40B4-BE49-F238E27FC236}">
              <a16:creationId xmlns:a16="http://schemas.microsoft.com/office/drawing/2014/main" id="{1AFC3790-D337-4654-A8FF-269E007CF2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6" name="Text Box 38">
          <a:extLst>
            <a:ext uri="{FF2B5EF4-FFF2-40B4-BE49-F238E27FC236}">
              <a16:creationId xmlns:a16="http://schemas.microsoft.com/office/drawing/2014/main" id="{07BA4868-2D61-4022-B400-ACADEC72E5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7" name="Text Box 38">
          <a:extLst>
            <a:ext uri="{FF2B5EF4-FFF2-40B4-BE49-F238E27FC236}">
              <a16:creationId xmlns:a16="http://schemas.microsoft.com/office/drawing/2014/main" id="{B56B8A9D-0C3B-43F1-BD26-7EE37D3452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8" name="Text Box 38">
          <a:extLst>
            <a:ext uri="{FF2B5EF4-FFF2-40B4-BE49-F238E27FC236}">
              <a16:creationId xmlns:a16="http://schemas.microsoft.com/office/drawing/2014/main" id="{C0759549-D57E-4314-8CEC-87B96E5E2B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89" name="Text Box 38">
          <a:extLst>
            <a:ext uri="{FF2B5EF4-FFF2-40B4-BE49-F238E27FC236}">
              <a16:creationId xmlns:a16="http://schemas.microsoft.com/office/drawing/2014/main" id="{6BE379EC-B62D-4695-A8FF-8F52A246C0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0" name="Text Box 38">
          <a:extLst>
            <a:ext uri="{FF2B5EF4-FFF2-40B4-BE49-F238E27FC236}">
              <a16:creationId xmlns:a16="http://schemas.microsoft.com/office/drawing/2014/main" id="{8D95D772-F082-45D4-9EBC-6D7E74B91D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1" name="Text Box 38">
          <a:extLst>
            <a:ext uri="{FF2B5EF4-FFF2-40B4-BE49-F238E27FC236}">
              <a16:creationId xmlns:a16="http://schemas.microsoft.com/office/drawing/2014/main" id="{47FA7647-ABA2-47E7-9937-3B34BFEFF8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2" name="Text Box 38">
          <a:extLst>
            <a:ext uri="{FF2B5EF4-FFF2-40B4-BE49-F238E27FC236}">
              <a16:creationId xmlns:a16="http://schemas.microsoft.com/office/drawing/2014/main" id="{C8076342-5547-45C1-92FE-964BE40EF9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3" name="Text Box 38">
          <a:extLst>
            <a:ext uri="{FF2B5EF4-FFF2-40B4-BE49-F238E27FC236}">
              <a16:creationId xmlns:a16="http://schemas.microsoft.com/office/drawing/2014/main" id="{E91F1D94-01F4-415A-8D98-020D5CD6C0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4" name="Text Box 2">
          <a:extLst>
            <a:ext uri="{FF2B5EF4-FFF2-40B4-BE49-F238E27FC236}">
              <a16:creationId xmlns:a16="http://schemas.microsoft.com/office/drawing/2014/main" id="{BC2DE279-3F69-4A1A-8FE0-6B16D31D3F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5" name="Text Box 76">
          <a:extLst>
            <a:ext uri="{FF2B5EF4-FFF2-40B4-BE49-F238E27FC236}">
              <a16:creationId xmlns:a16="http://schemas.microsoft.com/office/drawing/2014/main" id="{66512748-F63B-4C49-B511-FF1D29A176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6" name="Text Box 77">
          <a:extLst>
            <a:ext uri="{FF2B5EF4-FFF2-40B4-BE49-F238E27FC236}">
              <a16:creationId xmlns:a16="http://schemas.microsoft.com/office/drawing/2014/main" id="{0A9407D0-FBA1-4000-8F78-BA79B7E8D8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7" name="Text Box 78">
          <a:extLst>
            <a:ext uri="{FF2B5EF4-FFF2-40B4-BE49-F238E27FC236}">
              <a16:creationId xmlns:a16="http://schemas.microsoft.com/office/drawing/2014/main" id="{E226FC60-C334-4630-B768-D114BCF42B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8" name="Text Box 2">
          <a:extLst>
            <a:ext uri="{FF2B5EF4-FFF2-40B4-BE49-F238E27FC236}">
              <a16:creationId xmlns:a16="http://schemas.microsoft.com/office/drawing/2014/main" id="{9BAAE6F6-DCBF-46D1-B763-471FA6C612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099" name="Text Box 2">
          <a:extLst>
            <a:ext uri="{FF2B5EF4-FFF2-40B4-BE49-F238E27FC236}">
              <a16:creationId xmlns:a16="http://schemas.microsoft.com/office/drawing/2014/main" id="{F214B7B7-F340-4BD2-97F3-72F63B1211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0" name="Text Box 46">
          <a:extLst>
            <a:ext uri="{FF2B5EF4-FFF2-40B4-BE49-F238E27FC236}">
              <a16:creationId xmlns:a16="http://schemas.microsoft.com/office/drawing/2014/main" id="{F0396420-BA4A-4443-98B8-2E4832D75A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1" name="Text Box 43">
          <a:extLst>
            <a:ext uri="{FF2B5EF4-FFF2-40B4-BE49-F238E27FC236}">
              <a16:creationId xmlns:a16="http://schemas.microsoft.com/office/drawing/2014/main" id="{702D7820-711F-492F-A960-D31089A933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2" name="Text Box 3">
          <a:extLst>
            <a:ext uri="{FF2B5EF4-FFF2-40B4-BE49-F238E27FC236}">
              <a16:creationId xmlns:a16="http://schemas.microsoft.com/office/drawing/2014/main" id="{12D02F7A-5B17-4DBE-A5E9-58DCADB503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3" name="Text Box 3">
          <a:extLst>
            <a:ext uri="{FF2B5EF4-FFF2-40B4-BE49-F238E27FC236}">
              <a16:creationId xmlns:a16="http://schemas.microsoft.com/office/drawing/2014/main" id="{EFB96BB5-B38B-4774-8743-62F5FFD1E9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4" name="Text Box 3">
          <a:extLst>
            <a:ext uri="{FF2B5EF4-FFF2-40B4-BE49-F238E27FC236}">
              <a16:creationId xmlns:a16="http://schemas.microsoft.com/office/drawing/2014/main" id="{D333D9F0-6557-4D35-92AA-970D006CF5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5" name="Text Box 3">
          <a:extLst>
            <a:ext uri="{FF2B5EF4-FFF2-40B4-BE49-F238E27FC236}">
              <a16:creationId xmlns:a16="http://schemas.microsoft.com/office/drawing/2014/main" id="{A1790ADD-8958-455B-B6DC-E808B48A0E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6" name="Text Box 3">
          <a:extLst>
            <a:ext uri="{FF2B5EF4-FFF2-40B4-BE49-F238E27FC236}">
              <a16:creationId xmlns:a16="http://schemas.microsoft.com/office/drawing/2014/main" id="{C425564A-4840-4B62-A5A9-2F9F989B4F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7" name="Text Box 3">
          <a:extLst>
            <a:ext uri="{FF2B5EF4-FFF2-40B4-BE49-F238E27FC236}">
              <a16:creationId xmlns:a16="http://schemas.microsoft.com/office/drawing/2014/main" id="{00E259A3-42AE-4456-8394-DC0BD5385E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8" name="Text Box 3">
          <a:extLst>
            <a:ext uri="{FF2B5EF4-FFF2-40B4-BE49-F238E27FC236}">
              <a16:creationId xmlns:a16="http://schemas.microsoft.com/office/drawing/2014/main" id="{9E6B7C29-7558-4984-9B25-F08B92087E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09" name="Text Box 3">
          <a:extLst>
            <a:ext uri="{FF2B5EF4-FFF2-40B4-BE49-F238E27FC236}">
              <a16:creationId xmlns:a16="http://schemas.microsoft.com/office/drawing/2014/main" id="{ACA5343B-6A88-4E46-9011-A5151B7426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0" name="Text Box 3">
          <a:extLst>
            <a:ext uri="{FF2B5EF4-FFF2-40B4-BE49-F238E27FC236}">
              <a16:creationId xmlns:a16="http://schemas.microsoft.com/office/drawing/2014/main" id="{1699D9E6-18F9-4B80-A3BE-77439F3325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1" name="Text Box 3">
          <a:extLst>
            <a:ext uri="{FF2B5EF4-FFF2-40B4-BE49-F238E27FC236}">
              <a16:creationId xmlns:a16="http://schemas.microsoft.com/office/drawing/2014/main" id="{55A3F75F-BBB9-4B4B-B1CD-EB52C6B462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2" name="Text Box 3">
          <a:extLst>
            <a:ext uri="{FF2B5EF4-FFF2-40B4-BE49-F238E27FC236}">
              <a16:creationId xmlns:a16="http://schemas.microsoft.com/office/drawing/2014/main" id="{61A1BC37-B846-4242-98E6-18A7871122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3" name="Text Box 3">
          <a:extLst>
            <a:ext uri="{FF2B5EF4-FFF2-40B4-BE49-F238E27FC236}">
              <a16:creationId xmlns:a16="http://schemas.microsoft.com/office/drawing/2014/main" id="{D813F2D0-3663-4E9E-9420-C02D8ADD5F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4" name="Text Box 3">
          <a:extLst>
            <a:ext uri="{FF2B5EF4-FFF2-40B4-BE49-F238E27FC236}">
              <a16:creationId xmlns:a16="http://schemas.microsoft.com/office/drawing/2014/main" id="{FA6411FC-A986-4219-B992-5710E64DCC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5" name="Text Box 3">
          <a:extLst>
            <a:ext uri="{FF2B5EF4-FFF2-40B4-BE49-F238E27FC236}">
              <a16:creationId xmlns:a16="http://schemas.microsoft.com/office/drawing/2014/main" id="{9D127DCB-4B52-4118-8FB0-6EAB12B5E9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6" name="Text Box 3">
          <a:extLst>
            <a:ext uri="{FF2B5EF4-FFF2-40B4-BE49-F238E27FC236}">
              <a16:creationId xmlns:a16="http://schemas.microsoft.com/office/drawing/2014/main" id="{981454C6-40E5-4B1D-ABC4-2C352AC061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7" name="Text Box 3">
          <a:extLst>
            <a:ext uri="{FF2B5EF4-FFF2-40B4-BE49-F238E27FC236}">
              <a16:creationId xmlns:a16="http://schemas.microsoft.com/office/drawing/2014/main" id="{69D08FF5-09FF-4B0A-82C0-EB16838EB0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8" name="Text Box 3">
          <a:extLst>
            <a:ext uri="{FF2B5EF4-FFF2-40B4-BE49-F238E27FC236}">
              <a16:creationId xmlns:a16="http://schemas.microsoft.com/office/drawing/2014/main" id="{18BB688F-289A-4456-804C-C705580CC2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19" name="Text Box 3">
          <a:extLst>
            <a:ext uri="{FF2B5EF4-FFF2-40B4-BE49-F238E27FC236}">
              <a16:creationId xmlns:a16="http://schemas.microsoft.com/office/drawing/2014/main" id="{C67E8971-620A-451C-98AC-97ACA2FC88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0" name="Text Box 3">
          <a:extLst>
            <a:ext uri="{FF2B5EF4-FFF2-40B4-BE49-F238E27FC236}">
              <a16:creationId xmlns:a16="http://schemas.microsoft.com/office/drawing/2014/main" id="{722B966C-1549-49A7-8000-EDB8FF9B6A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1" name="Text Box 3">
          <a:extLst>
            <a:ext uri="{FF2B5EF4-FFF2-40B4-BE49-F238E27FC236}">
              <a16:creationId xmlns:a16="http://schemas.microsoft.com/office/drawing/2014/main" id="{7716C7D5-6C1F-4CF9-93CC-FF620B5B42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2" name="Text Box 3">
          <a:extLst>
            <a:ext uri="{FF2B5EF4-FFF2-40B4-BE49-F238E27FC236}">
              <a16:creationId xmlns:a16="http://schemas.microsoft.com/office/drawing/2014/main" id="{F88BFB62-EE42-492E-944C-70516DC4C0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3" name="Text Box 3">
          <a:extLst>
            <a:ext uri="{FF2B5EF4-FFF2-40B4-BE49-F238E27FC236}">
              <a16:creationId xmlns:a16="http://schemas.microsoft.com/office/drawing/2014/main" id="{9241E99E-77AC-4C8C-B78A-472F6C8E01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4" name="Text Box 3">
          <a:extLst>
            <a:ext uri="{FF2B5EF4-FFF2-40B4-BE49-F238E27FC236}">
              <a16:creationId xmlns:a16="http://schemas.microsoft.com/office/drawing/2014/main" id="{300095FD-366F-4CE9-86D7-CF9C27DA25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5" name="Text Box 3">
          <a:extLst>
            <a:ext uri="{FF2B5EF4-FFF2-40B4-BE49-F238E27FC236}">
              <a16:creationId xmlns:a16="http://schemas.microsoft.com/office/drawing/2014/main" id="{4AD74531-386B-4FE7-A2D4-9F9EDE5557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6" name="Text Box 3">
          <a:extLst>
            <a:ext uri="{FF2B5EF4-FFF2-40B4-BE49-F238E27FC236}">
              <a16:creationId xmlns:a16="http://schemas.microsoft.com/office/drawing/2014/main" id="{E9D2E4B3-240D-4DF1-AA5F-D43DDDFC88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7" name="Text Box 3">
          <a:extLst>
            <a:ext uri="{FF2B5EF4-FFF2-40B4-BE49-F238E27FC236}">
              <a16:creationId xmlns:a16="http://schemas.microsoft.com/office/drawing/2014/main" id="{76587782-C79E-42FF-AC9C-CFDAAD071A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8" name="Text Box 3">
          <a:extLst>
            <a:ext uri="{FF2B5EF4-FFF2-40B4-BE49-F238E27FC236}">
              <a16:creationId xmlns:a16="http://schemas.microsoft.com/office/drawing/2014/main" id="{343049AD-BE8A-4693-879D-8545CD8431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29" name="Text Box 3">
          <a:extLst>
            <a:ext uri="{FF2B5EF4-FFF2-40B4-BE49-F238E27FC236}">
              <a16:creationId xmlns:a16="http://schemas.microsoft.com/office/drawing/2014/main" id="{D4A5AE04-6766-4ADE-900E-959DF5365B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0" name="Text Box 3">
          <a:extLst>
            <a:ext uri="{FF2B5EF4-FFF2-40B4-BE49-F238E27FC236}">
              <a16:creationId xmlns:a16="http://schemas.microsoft.com/office/drawing/2014/main" id="{6C420DE2-93DC-458E-B10F-E0A0B6FBF2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1" name="Text Box 3">
          <a:extLst>
            <a:ext uri="{FF2B5EF4-FFF2-40B4-BE49-F238E27FC236}">
              <a16:creationId xmlns:a16="http://schemas.microsoft.com/office/drawing/2014/main" id="{2AA72BC6-A7E0-438A-B2FA-1A3F73C9F0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2" name="Text Box 3">
          <a:extLst>
            <a:ext uri="{FF2B5EF4-FFF2-40B4-BE49-F238E27FC236}">
              <a16:creationId xmlns:a16="http://schemas.microsoft.com/office/drawing/2014/main" id="{973646DC-CFD5-4C49-80DD-B5BFBF9DDC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3" name="Text Box 3">
          <a:extLst>
            <a:ext uri="{FF2B5EF4-FFF2-40B4-BE49-F238E27FC236}">
              <a16:creationId xmlns:a16="http://schemas.microsoft.com/office/drawing/2014/main" id="{2D765BEE-B03A-4FC8-AAC8-777227CF8E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4" name="Text Box 3">
          <a:extLst>
            <a:ext uri="{FF2B5EF4-FFF2-40B4-BE49-F238E27FC236}">
              <a16:creationId xmlns:a16="http://schemas.microsoft.com/office/drawing/2014/main" id="{7DD04ECB-3A95-4AF2-B6AD-0AD5C6E8FE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5" name="Text Box 3">
          <a:extLst>
            <a:ext uri="{FF2B5EF4-FFF2-40B4-BE49-F238E27FC236}">
              <a16:creationId xmlns:a16="http://schemas.microsoft.com/office/drawing/2014/main" id="{8F329B0F-2945-4B1A-88D5-FE7ABC4B9C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6" name="Text Box 3">
          <a:extLst>
            <a:ext uri="{FF2B5EF4-FFF2-40B4-BE49-F238E27FC236}">
              <a16:creationId xmlns:a16="http://schemas.microsoft.com/office/drawing/2014/main" id="{E99E570C-07E5-4D17-A307-EF19E9EB80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7" name="Text Box 3">
          <a:extLst>
            <a:ext uri="{FF2B5EF4-FFF2-40B4-BE49-F238E27FC236}">
              <a16:creationId xmlns:a16="http://schemas.microsoft.com/office/drawing/2014/main" id="{FABF3948-FE2C-40F8-8C4D-2587CB4F09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8" name="Text Box 3">
          <a:extLst>
            <a:ext uri="{FF2B5EF4-FFF2-40B4-BE49-F238E27FC236}">
              <a16:creationId xmlns:a16="http://schemas.microsoft.com/office/drawing/2014/main" id="{150721CC-EE8B-4E6B-B84D-E9DCA61B38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39" name="Text Box 3">
          <a:extLst>
            <a:ext uri="{FF2B5EF4-FFF2-40B4-BE49-F238E27FC236}">
              <a16:creationId xmlns:a16="http://schemas.microsoft.com/office/drawing/2014/main" id="{19C1CE14-0473-4F60-A8E7-333E12CDD1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0" name="Text Box 3">
          <a:extLst>
            <a:ext uri="{FF2B5EF4-FFF2-40B4-BE49-F238E27FC236}">
              <a16:creationId xmlns:a16="http://schemas.microsoft.com/office/drawing/2014/main" id="{49E1E00D-68A9-4A3F-A89D-7910CBAC58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1" name="Text Box 3">
          <a:extLst>
            <a:ext uri="{FF2B5EF4-FFF2-40B4-BE49-F238E27FC236}">
              <a16:creationId xmlns:a16="http://schemas.microsoft.com/office/drawing/2014/main" id="{5E486849-BADC-4B01-91C9-9DDD636EC7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2" name="Text Box 3">
          <a:extLst>
            <a:ext uri="{FF2B5EF4-FFF2-40B4-BE49-F238E27FC236}">
              <a16:creationId xmlns:a16="http://schemas.microsoft.com/office/drawing/2014/main" id="{E8BF9B99-C8B4-4AE5-936A-8B892BF0E3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3" name="Text Box 3">
          <a:extLst>
            <a:ext uri="{FF2B5EF4-FFF2-40B4-BE49-F238E27FC236}">
              <a16:creationId xmlns:a16="http://schemas.microsoft.com/office/drawing/2014/main" id="{C6302249-2D44-4C00-A43E-257F36E3CB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4" name="Text Box 3">
          <a:extLst>
            <a:ext uri="{FF2B5EF4-FFF2-40B4-BE49-F238E27FC236}">
              <a16:creationId xmlns:a16="http://schemas.microsoft.com/office/drawing/2014/main" id="{05EAD845-EDD2-4870-AE83-25913A3517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5" name="Text Box 3">
          <a:extLst>
            <a:ext uri="{FF2B5EF4-FFF2-40B4-BE49-F238E27FC236}">
              <a16:creationId xmlns:a16="http://schemas.microsoft.com/office/drawing/2014/main" id="{EB739674-11B7-4DED-A766-E03AB1AE86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6" name="Text Box 3">
          <a:extLst>
            <a:ext uri="{FF2B5EF4-FFF2-40B4-BE49-F238E27FC236}">
              <a16:creationId xmlns:a16="http://schemas.microsoft.com/office/drawing/2014/main" id="{89D2FF75-E4D0-48B3-A591-BFAAFE0133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7" name="Text Box 3">
          <a:extLst>
            <a:ext uri="{FF2B5EF4-FFF2-40B4-BE49-F238E27FC236}">
              <a16:creationId xmlns:a16="http://schemas.microsoft.com/office/drawing/2014/main" id="{0E4540B7-E631-4575-8EAA-0E1BE02A95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8" name="Text Box 3">
          <a:extLst>
            <a:ext uri="{FF2B5EF4-FFF2-40B4-BE49-F238E27FC236}">
              <a16:creationId xmlns:a16="http://schemas.microsoft.com/office/drawing/2014/main" id="{850A4AC6-7D6F-4525-B3DE-FEC343219C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49" name="Text Box 3">
          <a:extLst>
            <a:ext uri="{FF2B5EF4-FFF2-40B4-BE49-F238E27FC236}">
              <a16:creationId xmlns:a16="http://schemas.microsoft.com/office/drawing/2014/main" id="{21A75265-D0B5-46C2-8BA1-71C1E83963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0" name="Text Box 3">
          <a:extLst>
            <a:ext uri="{FF2B5EF4-FFF2-40B4-BE49-F238E27FC236}">
              <a16:creationId xmlns:a16="http://schemas.microsoft.com/office/drawing/2014/main" id="{26AB48C9-5B5F-40C2-A5B5-D7B0EF6F9B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1" name="Text Box 3">
          <a:extLst>
            <a:ext uri="{FF2B5EF4-FFF2-40B4-BE49-F238E27FC236}">
              <a16:creationId xmlns:a16="http://schemas.microsoft.com/office/drawing/2014/main" id="{2C748168-2CFC-4E67-B531-A609ACE3AA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2" name="Text Box 3">
          <a:extLst>
            <a:ext uri="{FF2B5EF4-FFF2-40B4-BE49-F238E27FC236}">
              <a16:creationId xmlns:a16="http://schemas.microsoft.com/office/drawing/2014/main" id="{633B6EDC-CA77-4125-9F7A-44900D90A4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3" name="Text Box 3">
          <a:extLst>
            <a:ext uri="{FF2B5EF4-FFF2-40B4-BE49-F238E27FC236}">
              <a16:creationId xmlns:a16="http://schemas.microsoft.com/office/drawing/2014/main" id="{A5B0E7AE-CDDA-479D-8B21-28C3226B36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4" name="Text Box 3">
          <a:extLst>
            <a:ext uri="{FF2B5EF4-FFF2-40B4-BE49-F238E27FC236}">
              <a16:creationId xmlns:a16="http://schemas.microsoft.com/office/drawing/2014/main" id="{D3251636-2435-491A-977C-08831A308F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5" name="Text Box 3">
          <a:extLst>
            <a:ext uri="{FF2B5EF4-FFF2-40B4-BE49-F238E27FC236}">
              <a16:creationId xmlns:a16="http://schemas.microsoft.com/office/drawing/2014/main" id="{A8702694-7B03-48AB-8CA3-7B2D7BD20C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6" name="Text Box 3">
          <a:extLst>
            <a:ext uri="{FF2B5EF4-FFF2-40B4-BE49-F238E27FC236}">
              <a16:creationId xmlns:a16="http://schemas.microsoft.com/office/drawing/2014/main" id="{428B7114-9C80-468F-904F-B758024870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7" name="Text Box 3">
          <a:extLst>
            <a:ext uri="{FF2B5EF4-FFF2-40B4-BE49-F238E27FC236}">
              <a16:creationId xmlns:a16="http://schemas.microsoft.com/office/drawing/2014/main" id="{C4221556-E3F6-469A-B1FB-7093FC8496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8" name="Text Box 3">
          <a:extLst>
            <a:ext uri="{FF2B5EF4-FFF2-40B4-BE49-F238E27FC236}">
              <a16:creationId xmlns:a16="http://schemas.microsoft.com/office/drawing/2014/main" id="{B3D65C92-2B6E-4395-9C15-68674A2513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59" name="Text Box 3">
          <a:extLst>
            <a:ext uri="{FF2B5EF4-FFF2-40B4-BE49-F238E27FC236}">
              <a16:creationId xmlns:a16="http://schemas.microsoft.com/office/drawing/2014/main" id="{A9C7F4D3-68AA-4802-8B6D-4FF94E2688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0" name="Text Box 3">
          <a:extLst>
            <a:ext uri="{FF2B5EF4-FFF2-40B4-BE49-F238E27FC236}">
              <a16:creationId xmlns:a16="http://schemas.microsoft.com/office/drawing/2014/main" id="{7ABFCC62-F0E2-48FB-BA76-DFE3A34A39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1" name="Text Box 3">
          <a:extLst>
            <a:ext uri="{FF2B5EF4-FFF2-40B4-BE49-F238E27FC236}">
              <a16:creationId xmlns:a16="http://schemas.microsoft.com/office/drawing/2014/main" id="{A826106E-943F-46EF-B9C6-BFFCA357E0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2" name="Text Box 3">
          <a:extLst>
            <a:ext uri="{FF2B5EF4-FFF2-40B4-BE49-F238E27FC236}">
              <a16:creationId xmlns:a16="http://schemas.microsoft.com/office/drawing/2014/main" id="{8018FBA0-57F8-4667-A591-BC73BB85F2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3" name="Text Box 3">
          <a:extLst>
            <a:ext uri="{FF2B5EF4-FFF2-40B4-BE49-F238E27FC236}">
              <a16:creationId xmlns:a16="http://schemas.microsoft.com/office/drawing/2014/main" id="{90F02592-55FF-48F5-94AD-3D2910D787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4" name="Text Box 3">
          <a:extLst>
            <a:ext uri="{FF2B5EF4-FFF2-40B4-BE49-F238E27FC236}">
              <a16:creationId xmlns:a16="http://schemas.microsoft.com/office/drawing/2014/main" id="{F1C526FC-3E20-4024-91C1-C12EAFFAE9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5" name="Text Box 3">
          <a:extLst>
            <a:ext uri="{FF2B5EF4-FFF2-40B4-BE49-F238E27FC236}">
              <a16:creationId xmlns:a16="http://schemas.microsoft.com/office/drawing/2014/main" id="{DE97F2D5-802A-42BE-8060-C0A7C5F9B5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6" name="Text Box 3">
          <a:extLst>
            <a:ext uri="{FF2B5EF4-FFF2-40B4-BE49-F238E27FC236}">
              <a16:creationId xmlns:a16="http://schemas.microsoft.com/office/drawing/2014/main" id="{9BCB5ED0-B733-498A-85E4-004EB69D1A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7" name="Text Box 3">
          <a:extLst>
            <a:ext uri="{FF2B5EF4-FFF2-40B4-BE49-F238E27FC236}">
              <a16:creationId xmlns:a16="http://schemas.microsoft.com/office/drawing/2014/main" id="{1AD85064-10C1-442D-ACB1-2CBF430E59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8" name="Text Box 3">
          <a:extLst>
            <a:ext uri="{FF2B5EF4-FFF2-40B4-BE49-F238E27FC236}">
              <a16:creationId xmlns:a16="http://schemas.microsoft.com/office/drawing/2014/main" id="{54956DF7-0802-4CCD-94B1-3DB3C8A520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69" name="Text Box 3">
          <a:extLst>
            <a:ext uri="{FF2B5EF4-FFF2-40B4-BE49-F238E27FC236}">
              <a16:creationId xmlns:a16="http://schemas.microsoft.com/office/drawing/2014/main" id="{42AA8A23-8C6D-408B-930C-8F6BDA0E3F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0" name="Text Box 3">
          <a:extLst>
            <a:ext uri="{FF2B5EF4-FFF2-40B4-BE49-F238E27FC236}">
              <a16:creationId xmlns:a16="http://schemas.microsoft.com/office/drawing/2014/main" id="{F89F86D1-8791-463A-B927-BF6F829F18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1" name="Text Box 3">
          <a:extLst>
            <a:ext uri="{FF2B5EF4-FFF2-40B4-BE49-F238E27FC236}">
              <a16:creationId xmlns:a16="http://schemas.microsoft.com/office/drawing/2014/main" id="{0423C643-EC36-49DC-AD95-76465DDFC2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2" name="Text Box 3">
          <a:extLst>
            <a:ext uri="{FF2B5EF4-FFF2-40B4-BE49-F238E27FC236}">
              <a16:creationId xmlns:a16="http://schemas.microsoft.com/office/drawing/2014/main" id="{B85AD2D0-3858-4435-8EF6-C10729A0DC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3" name="Text Box 3">
          <a:extLst>
            <a:ext uri="{FF2B5EF4-FFF2-40B4-BE49-F238E27FC236}">
              <a16:creationId xmlns:a16="http://schemas.microsoft.com/office/drawing/2014/main" id="{906D24AA-74B8-4141-B8DE-7C4B9EB567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4" name="Text Box 3">
          <a:extLst>
            <a:ext uri="{FF2B5EF4-FFF2-40B4-BE49-F238E27FC236}">
              <a16:creationId xmlns:a16="http://schemas.microsoft.com/office/drawing/2014/main" id="{A012928D-9B23-4171-81CA-E632C12E38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5" name="Text Box 3">
          <a:extLst>
            <a:ext uri="{FF2B5EF4-FFF2-40B4-BE49-F238E27FC236}">
              <a16:creationId xmlns:a16="http://schemas.microsoft.com/office/drawing/2014/main" id="{DA08FDDD-F075-4137-BB9C-4300A4A2D7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6" name="Text Box 3">
          <a:extLst>
            <a:ext uri="{FF2B5EF4-FFF2-40B4-BE49-F238E27FC236}">
              <a16:creationId xmlns:a16="http://schemas.microsoft.com/office/drawing/2014/main" id="{A9244163-1BF2-40E2-947A-C78C4EAC86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7" name="Text Box 3">
          <a:extLst>
            <a:ext uri="{FF2B5EF4-FFF2-40B4-BE49-F238E27FC236}">
              <a16:creationId xmlns:a16="http://schemas.microsoft.com/office/drawing/2014/main" id="{F6083F98-0563-497B-8ECC-B12BDBC7BA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8" name="Text Box 3">
          <a:extLst>
            <a:ext uri="{FF2B5EF4-FFF2-40B4-BE49-F238E27FC236}">
              <a16:creationId xmlns:a16="http://schemas.microsoft.com/office/drawing/2014/main" id="{06E70098-3532-415E-9CA0-26FB88E5F0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79" name="Text Box 3">
          <a:extLst>
            <a:ext uri="{FF2B5EF4-FFF2-40B4-BE49-F238E27FC236}">
              <a16:creationId xmlns:a16="http://schemas.microsoft.com/office/drawing/2014/main" id="{2C307ED5-863D-4614-843A-C41970EC46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0" name="Text Box 3">
          <a:extLst>
            <a:ext uri="{FF2B5EF4-FFF2-40B4-BE49-F238E27FC236}">
              <a16:creationId xmlns:a16="http://schemas.microsoft.com/office/drawing/2014/main" id="{2DFB91E2-6531-43EB-8631-94B8114013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1" name="Text Box 3">
          <a:extLst>
            <a:ext uri="{FF2B5EF4-FFF2-40B4-BE49-F238E27FC236}">
              <a16:creationId xmlns:a16="http://schemas.microsoft.com/office/drawing/2014/main" id="{6987D533-9345-4D2E-93EF-9D60C88147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2" name="Text Box 3">
          <a:extLst>
            <a:ext uri="{FF2B5EF4-FFF2-40B4-BE49-F238E27FC236}">
              <a16:creationId xmlns:a16="http://schemas.microsoft.com/office/drawing/2014/main" id="{A56C3262-83AE-4557-920A-D4E1A7CCBB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3" name="Text Box 3">
          <a:extLst>
            <a:ext uri="{FF2B5EF4-FFF2-40B4-BE49-F238E27FC236}">
              <a16:creationId xmlns:a16="http://schemas.microsoft.com/office/drawing/2014/main" id="{CC0F1E29-4D78-439A-A108-6A960848C30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4" name="Text Box 3">
          <a:extLst>
            <a:ext uri="{FF2B5EF4-FFF2-40B4-BE49-F238E27FC236}">
              <a16:creationId xmlns:a16="http://schemas.microsoft.com/office/drawing/2014/main" id="{CD5CC48A-7759-43F3-92F3-4F927178AA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5" name="Text Box 3">
          <a:extLst>
            <a:ext uri="{FF2B5EF4-FFF2-40B4-BE49-F238E27FC236}">
              <a16:creationId xmlns:a16="http://schemas.microsoft.com/office/drawing/2014/main" id="{68389D0A-5F04-4176-933A-8725CF19B9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6" name="Text Box 3">
          <a:extLst>
            <a:ext uri="{FF2B5EF4-FFF2-40B4-BE49-F238E27FC236}">
              <a16:creationId xmlns:a16="http://schemas.microsoft.com/office/drawing/2014/main" id="{4B715FF2-3B84-4F35-84C1-E2C5AAA0F8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7" name="Text Box 3">
          <a:extLst>
            <a:ext uri="{FF2B5EF4-FFF2-40B4-BE49-F238E27FC236}">
              <a16:creationId xmlns:a16="http://schemas.microsoft.com/office/drawing/2014/main" id="{6E1795A7-80F3-49F8-96DD-EC6A8C8926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8" name="Text Box 3">
          <a:extLst>
            <a:ext uri="{FF2B5EF4-FFF2-40B4-BE49-F238E27FC236}">
              <a16:creationId xmlns:a16="http://schemas.microsoft.com/office/drawing/2014/main" id="{8224C98A-22E8-49D6-8964-1F8D788473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89" name="Text Box 3">
          <a:extLst>
            <a:ext uri="{FF2B5EF4-FFF2-40B4-BE49-F238E27FC236}">
              <a16:creationId xmlns:a16="http://schemas.microsoft.com/office/drawing/2014/main" id="{B8CD60ED-BFBB-444F-8F5B-C1B935A681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0" name="Text Box 3">
          <a:extLst>
            <a:ext uri="{FF2B5EF4-FFF2-40B4-BE49-F238E27FC236}">
              <a16:creationId xmlns:a16="http://schemas.microsoft.com/office/drawing/2014/main" id="{09670199-7F16-414C-A02B-6061C85288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1" name="Text Box 3">
          <a:extLst>
            <a:ext uri="{FF2B5EF4-FFF2-40B4-BE49-F238E27FC236}">
              <a16:creationId xmlns:a16="http://schemas.microsoft.com/office/drawing/2014/main" id="{36CD4CBE-EE55-4CAF-A1F6-CE6410570D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2" name="Text Box 3">
          <a:extLst>
            <a:ext uri="{FF2B5EF4-FFF2-40B4-BE49-F238E27FC236}">
              <a16:creationId xmlns:a16="http://schemas.microsoft.com/office/drawing/2014/main" id="{257769F5-6DD4-4E90-93A2-01E8086915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3" name="Text Box 3">
          <a:extLst>
            <a:ext uri="{FF2B5EF4-FFF2-40B4-BE49-F238E27FC236}">
              <a16:creationId xmlns:a16="http://schemas.microsoft.com/office/drawing/2014/main" id="{B5556F37-56AD-431B-B98D-0E89CBC523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4" name="Text Box 3">
          <a:extLst>
            <a:ext uri="{FF2B5EF4-FFF2-40B4-BE49-F238E27FC236}">
              <a16:creationId xmlns:a16="http://schemas.microsoft.com/office/drawing/2014/main" id="{74758096-55BD-4239-AE1A-92F2A4ED48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5" name="Text Box 3">
          <a:extLst>
            <a:ext uri="{FF2B5EF4-FFF2-40B4-BE49-F238E27FC236}">
              <a16:creationId xmlns:a16="http://schemas.microsoft.com/office/drawing/2014/main" id="{27083961-A02A-4300-92D8-9318B68EF2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6" name="Text Box 3">
          <a:extLst>
            <a:ext uri="{FF2B5EF4-FFF2-40B4-BE49-F238E27FC236}">
              <a16:creationId xmlns:a16="http://schemas.microsoft.com/office/drawing/2014/main" id="{6677BC24-0C78-4120-A79B-114CE71B12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7" name="Text Box 3">
          <a:extLst>
            <a:ext uri="{FF2B5EF4-FFF2-40B4-BE49-F238E27FC236}">
              <a16:creationId xmlns:a16="http://schemas.microsoft.com/office/drawing/2014/main" id="{6802C698-CB40-4449-8726-6D154490CC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8" name="Text Box 3">
          <a:extLst>
            <a:ext uri="{FF2B5EF4-FFF2-40B4-BE49-F238E27FC236}">
              <a16:creationId xmlns:a16="http://schemas.microsoft.com/office/drawing/2014/main" id="{6F782A2B-5AD5-4EDA-8F99-A136F0A4EF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199" name="Text Box 3">
          <a:extLst>
            <a:ext uri="{FF2B5EF4-FFF2-40B4-BE49-F238E27FC236}">
              <a16:creationId xmlns:a16="http://schemas.microsoft.com/office/drawing/2014/main" id="{674DADEA-12DE-4221-A671-8B33AFB7E3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0" name="Text Box 3">
          <a:extLst>
            <a:ext uri="{FF2B5EF4-FFF2-40B4-BE49-F238E27FC236}">
              <a16:creationId xmlns:a16="http://schemas.microsoft.com/office/drawing/2014/main" id="{E439BC8B-A694-4456-A95F-3D34FC0A13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1" name="Text Box 3">
          <a:extLst>
            <a:ext uri="{FF2B5EF4-FFF2-40B4-BE49-F238E27FC236}">
              <a16:creationId xmlns:a16="http://schemas.microsoft.com/office/drawing/2014/main" id="{5139480A-EC61-4642-A626-79A770CFE4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2" name="Text Box 3">
          <a:extLst>
            <a:ext uri="{FF2B5EF4-FFF2-40B4-BE49-F238E27FC236}">
              <a16:creationId xmlns:a16="http://schemas.microsoft.com/office/drawing/2014/main" id="{FD8A9879-650C-40A1-B118-44400AEE1A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3" name="Text Box 3">
          <a:extLst>
            <a:ext uri="{FF2B5EF4-FFF2-40B4-BE49-F238E27FC236}">
              <a16:creationId xmlns:a16="http://schemas.microsoft.com/office/drawing/2014/main" id="{F0DC9605-1FBC-4A5F-806F-E8857700C1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4" name="Text Box 3">
          <a:extLst>
            <a:ext uri="{FF2B5EF4-FFF2-40B4-BE49-F238E27FC236}">
              <a16:creationId xmlns:a16="http://schemas.microsoft.com/office/drawing/2014/main" id="{7A00DEAE-4DCF-44D3-8962-12A69A5CC2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5" name="Text Box 3">
          <a:extLst>
            <a:ext uri="{FF2B5EF4-FFF2-40B4-BE49-F238E27FC236}">
              <a16:creationId xmlns:a16="http://schemas.microsoft.com/office/drawing/2014/main" id="{F10066D4-219F-40EE-901D-537A3B9F17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6" name="Text Box 3">
          <a:extLst>
            <a:ext uri="{FF2B5EF4-FFF2-40B4-BE49-F238E27FC236}">
              <a16:creationId xmlns:a16="http://schemas.microsoft.com/office/drawing/2014/main" id="{A7D956FA-B4A4-4A48-A834-6F5ED2956E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7" name="Text Box 3">
          <a:extLst>
            <a:ext uri="{FF2B5EF4-FFF2-40B4-BE49-F238E27FC236}">
              <a16:creationId xmlns:a16="http://schemas.microsoft.com/office/drawing/2014/main" id="{9BCF989A-F52D-48B7-9952-1938182620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8" name="Text Box 3">
          <a:extLst>
            <a:ext uri="{FF2B5EF4-FFF2-40B4-BE49-F238E27FC236}">
              <a16:creationId xmlns:a16="http://schemas.microsoft.com/office/drawing/2014/main" id="{B3D83955-7C94-423D-8862-2D9530C4D8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09" name="Text Box 3">
          <a:extLst>
            <a:ext uri="{FF2B5EF4-FFF2-40B4-BE49-F238E27FC236}">
              <a16:creationId xmlns:a16="http://schemas.microsoft.com/office/drawing/2014/main" id="{DD3C64FC-60D6-4149-A7C7-E9C155839B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0" name="Text Box 3">
          <a:extLst>
            <a:ext uri="{FF2B5EF4-FFF2-40B4-BE49-F238E27FC236}">
              <a16:creationId xmlns:a16="http://schemas.microsoft.com/office/drawing/2014/main" id="{F36A7FD5-F1B6-42F2-80FF-6AD32B3023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1" name="Text Box 3">
          <a:extLst>
            <a:ext uri="{FF2B5EF4-FFF2-40B4-BE49-F238E27FC236}">
              <a16:creationId xmlns:a16="http://schemas.microsoft.com/office/drawing/2014/main" id="{8C0C684B-63D5-4E33-93AE-E550AE5924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2" name="Text Box 3">
          <a:extLst>
            <a:ext uri="{FF2B5EF4-FFF2-40B4-BE49-F238E27FC236}">
              <a16:creationId xmlns:a16="http://schemas.microsoft.com/office/drawing/2014/main" id="{3A70946B-66F2-49A2-9031-6D0E524C4F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3" name="Text Box 3">
          <a:extLst>
            <a:ext uri="{FF2B5EF4-FFF2-40B4-BE49-F238E27FC236}">
              <a16:creationId xmlns:a16="http://schemas.microsoft.com/office/drawing/2014/main" id="{AD9BABBE-2F00-4EC3-A353-CF4874D6B1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4" name="Text Box 3">
          <a:extLst>
            <a:ext uri="{FF2B5EF4-FFF2-40B4-BE49-F238E27FC236}">
              <a16:creationId xmlns:a16="http://schemas.microsoft.com/office/drawing/2014/main" id="{6B946606-5752-44CE-81AD-FF46693806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5" name="Text Box 3">
          <a:extLst>
            <a:ext uri="{FF2B5EF4-FFF2-40B4-BE49-F238E27FC236}">
              <a16:creationId xmlns:a16="http://schemas.microsoft.com/office/drawing/2014/main" id="{AC7FFF1D-B7C2-4097-AB19-636A320D26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6" name="Text Box 3">
          <a:extLst>
            <a:ext uri="{FF2B5EF4-FFF2-40B4-BE49-F238E27FC236}">
              <a16:creationId xmlns:a16="http://schemas.microsoft.com/office/drawing/2014/main" id="{2B46C707-13BC-40EC-8B89-91DE8DE891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7" name="Text Box 3">
          <a:extLst>
            <a:ext uri="{FF2B5EF4-FFF2-40B4-BE49-F238E27FC236}">
              <a16:creationId xmlns:a16="http://schemas.microsoft.com/office/drawing/2014/main" id="{B4AFD572-804B-4701-B628-B45BFF89E5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8" name="Text Box 3">
          <a:extLst>
            <a:ext uri="{FF2B5EF4-FFF2-40B4-BE49-F238E27FC236}">
              <a16:creationId xmlns:a16="http://schemas.microsoft.com/office/drawing/2014/main" id="{4D22FC55-D3EE-4893-AB76-AA1738D276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19" name="Text Box 3">
          <a:extLst>
            <a:ext uri="{FF2B5EF4-FFF2-40B4-BE49-F238E27FC236}">
              <a16:creationId xmlns:a16="http://schemas.microsoft.com/office/drawing/2014/main" id="{8D98C290-E978-463A-87DC-FEDA4ABCF2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0" name="Text Box 3">
          <a:extLst>
            <a:ext uri="{FF2B5EF4-FFF2-40B4-BE49-F238E27FC236}">
              <a16:creationId xmlns:a16="http://schemas.microsoft.com/office/drawing/2014/main" id="{87C4D329-0E56-4221-83A9-268DE174C6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1" name="Text Box 3">
          <a:extLst>
            <a:ext uri="{FF2B5EF4-FFF2-40B4-BE49-F238E27FC236}">
              <a16:creationId xmlns:a16="http://schemas.microsoft.com/office/drawing/2014/main" id="{4BDD9484-EC59-4EF8-996C-BE00B0850B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2" name="Text Box 3">
          <a:extLst>
            <a:ext uri="{FF2B5EF4-FFF2-40B4-BE49-F238E27FC236}">
              <a16:creationId xmlns:a16="http://schemas.microsoft.com/office/drawing/2014/main" id="{D75A2110-32E2-40A3-BE7B-9EC4160B71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3" name="Text Box 3">
          <a:extLst>
            <a:ext uri="{FF2B5EF4-FFF2-40B4-BE49-F238E27FC236}">
              <a16:creationId xmlns:a16="http://schemas.microsoft.com/office/drawing/2014/main" id="{CA278944-DF79-42B6-A226-30BA91ACB9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4" name="Text Box 3">
          <a:extLst>
            <a:ext uri="{FF2B5EF4-FFF2-40B4-BE49-F238E27FC236}">
              <a16:creationId xmlns:a16="http://schemas.microsoft.com/office/drawing/2014/main" id="{DF24646C-D333-4555-B286-180EE4863B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5" name="Text Box 3">
          <a:extLst>
            <a:ext uri="{FF2B5EF4-FFF2-40B4-BE49-F238E27FC236}">
              <a16:creationId xmlns:a16="http://schemas.microsoft.com/office/drawing/2014/main" id="{2558B9ED-1C7F-40FE-B792-AD04CFCA69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6" name="Text Box 3">
          <a:extLst>
            <a:ext uri="{FF2B5EF4-FFF2-40B4-BE49-F238E27FC236}">
              <a16:creationId xmlns:a16="http://schemas.microsoft.com/office/drawing/2014/main" id="{A1004470-5FC1-4D65-9F2F-C0B3C01499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7" name="Text Box 3">
          <a:extLst>
            <a:ext uri="{FF2B5EF4-FFF2-40B4-BE49-F238E27FC236}">
              <a16:creationId xmlns:a16="http://schemas.microsoft.com/office/drawing/2014/main" id="{692BCE38-35C9-448F-ACED-459F1D173E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8" name="Text Box 3">
          <a:extLst>
            <a:ext uri="{FF2B5EF4-FFF2-40B4-BE49-F238E27FC236}">
              <a16:creationId xmlns:a16="http://schemas.microsoft.com/office/drawing/2014/main" id="{A9B933AE-FDB1-47AD-8BF8-DB4CC31EAC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29" name="Text Box 3">
          <a:extLst>
            <a:ext uri="{FF2B5EF4-FFF2-40B4-BE49-F238E27FC236}">
              <a16:creationId xmlns:a16="http://schemas.microsoft.com/office/drawing/2014/main" id="{B2808DC2-BF76-47DB-B999-37C1340338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0" name="Text Box 3">
          <a:extLst>
            <a:ext uri="{FF2B5EF4-FFF2-40B4-BE49-F238E27FC236}">
              <a16:creationId xmlns:a16="http://schemas.microsoft.com/office/drawing/2014/main" id="{5BC27F45-0063-483D-BC5F-219D7F27D3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1" name="Text Box 3">
          <a:extLst>
            <a:ext uri="{FF2B5EF4-FFF2-40B4-BE49-F238E27FC236}">
              <a16:creationId xmlns:a16="http://schemas.microsoft.com/office/drawing/2014/main" id="{62F44FA7-CB07-4705-8FDF-2B7800D483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2" name="Text Box 3">
          <a:extLst>
            <a:ext uri="{FF2B5EF4-FFF2-40B4-BE49-F238E27FC236}">
              <a16:creationId xmlns:a16="http://schemas.microsoft.com/office/drawing/2014/main" id="{0F117C9E-70C2-45A9-A89D-D0CD20566D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3" name="Text Box 3">
          <a:extLst>
            <a:ext uri="{FF2B5EF4-FFF2-40B4-BE49-F238E27FC236}">
              <a16:creationId xmlns:a16="http://schemas.microsoft.com/office/drawing/2014/main" id="{C2337936-0D79-4CC9-80A5-F65D4E9F64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4" name="Text Box 3">
          <a:extLst>
            <a:ext uri="{FF2B5EF4-FFF2-40B4-BE49-F238E27FC236}">
              <a16:creationId xmlns:a16="http://schemas.microsoft.com/office/drawing/2014/main" id="{76D9952C-C56F-4B3F-94FE-2EA6309D8C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5" name="Text Box 3">
          <a:extLst>
            <a:ext uri="{FF2B5EF4-FFF2-40B4-BE49-F238E27FC236}">
              <a16:creationId xmlns:a16="http://schemas.microsoft.com/office/drawing/2014/main" id="{8E62DAD7-0768-46F7-AA67-237B5BF518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6" name="Text Box 3">
          <a:extLst>
            <a:ext uri="{FF2B5EF4-FFF2-40B4-BE49-F238E27FC236}">
              <a16:creationId xmlns:a16="http://schemas.microsoft.com/office/drawing/2014/main" id="{F9D52EB1-5558-4191-8412-47506BCAE0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7" name="Text Box 3">
          <a:extLst>
            <a:ext uri="{FF2B5EF4-FFF2-40B4-BE49-F238E27FC236}">
              <a16:creationId xmlns:a16="http://schemas.microsoft.com/office/drawing/2014/main" id="{E2F2DBE3-C30A-44B5-8160-69FF13AEF5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8" name="Text Box 3">
          <a:extLst>
            <a:ext uri="{FF2B5EF4-FFF2-40B4-BE49-F238E27FC236}">
              <a16:creationId xmlns:a16="http://schemas.microsoft.com/office/drawing/2014/main" id="{08CFAEA6-28B6-4B2C-9288-0BE0BC4ACB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39" name="Text Box 3">
          <a:extLst>
            <a:ext uri="{FF2B5EF4-FFF2-40B4-BE49-F238E27FC236}">
              <a16:creationId xmlns:a16="http://schemas.microsoft.com/office/drawing/2014/main" id="{1638CB9D-D534-484D-AE9F-B4923747A8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0" name="Text Box 3">
          <a:extLst>
            <a:ext uri="{FF2B5EF4-FFF2-40B4-BE49-F238E27FC236}">
              <a16:creationId xmlns:a16="http://schemas.microsoft.com/office/drawing/2014/main" id="{D76224F3-CC35-41F7-B3D4-837AFF3EAE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1" name="Text Box 3">
          <a:extLst>
            <a:ext uri="{FF2B5EF4-FFF2-40B4-BE49-F238E27FC236}">
              <a16:creationId xmlns:a16="http://schemas.microsoft.com/office/drawing/2014/main" id="{6035814B-61C7-46A5-8C5E-B2DA2979E4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2" name="Text Box 3">
          <a:extLst>
            <a:ext uri="{FF2B5EF4-FFF2-40B4-BE49-F238E27FC236}">
              <a16:creationId xmlns:a16="http://schemas.microsoft.com/office/drawing/2014/main" id="{B2DE8787-C606-4554-A559-2F227ABF4D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3" name="Text Box 3">
          <a:extLst>
            <a:ext uri="{FF2B5EF4-FFF2-40B4-BE49-F238E27FC236}">
              <a16:creationId xmlns:a16="http://schemas.microsoft.com/office/drawing/2014/main" id="{B3A47769-D9D7-4905-80EE-22259D823D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4" name="Text Box 3">
          <a:extLst>
            <a:ext uri="{FF2B5EF4-FFF2-40B4-BE49-F238E27FC236}">
              <a16:creationId xmlns:a16="http://schemas.microsoft.com/office/drawing/2014/main" id="{9E22EAD2-AE02-468B-B392-E1E5732958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5" name="Text Box 3">
          <a:extLst>
            <a:ext uri="{FF2B5EF4-FFF2-40B4-BE49-F238E27FC236}">
              <a16:creationId xmlns:a16="http://schemas.microsoft.com/office/drawing/2014/main" id="{54D996C7-CB2B-4D4B-AE51-D4C9EC5260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6" name="Text Box 3">
          <a:extLst>
            <a:ext uri="{FF2B5EF4-FFF2-40B4-BE49-F238E27FC236}">
              <a16:creationId xmlns:a16="http://schemas.microsoft.com/office/drawing/2014/main" id="{328C0D5F-5FA3-4087-B88A-2968F34D12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7" name="Text Box 3">
          <a:extLst>
            <a:ext uri="{FF2B5EF4-FFF2-40B4-BE49-F238E27FC236}">
              <a16:creationId xmlns:a16="http://schemas.microsoft.com/office/drawing/2014/main" id="{B2217A9A-15B0-4917-95A1-DB717C32B0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8" name="Text Box 3">
          <a:extLst>
            <a:ext uri="{FF2B5EF4-FFF2-40B4-BE49-F238E27FC236}">
              <a16:creationId xmlns:a16="http://schemas.microsoft.com/office/drawing/2014/main" id="{63F41DD4-CD10-414E-B293-C984FBCB18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49" name="Text Box 3">
          <a:extLst>
            <a:ext uri="{FF2B5EF4-FFF2-40B4-BE49-F238E27FC236}">
              <a16:creationId xmlns:a16="http://schemas.microsoft.com/office/drawing/2014/main" id="{2C9AE23D-1C92-448E-A33E-231D677D46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0" name="Text Box 3">
          <a:extLst>
            <a:ext uri="{FF2B5EF4-FFF2-40B4-BE49-F238E27FC236}">
              <a16:creationId xmlns:a16="http://schemas.microsoft.com/office/drawing/2014/main" id="{939EAA44-ED91-4EB6-966A-CC9B1F085B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1" name="Text Box 3">
          <a:extLst>
            <a:ext uri="{FF2B5EF4-FFF2-40B4-BE49-F238E27FC236}">
              <a16:creationId xmlns:a16="http://schemas.microsoft.com/office/drawing/2014/main" id="{FECD7E12-AE07-4167-98C9-138CAB6720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2" name="Text Box 3">
          <a:extLst>
            <a:ext uri="{FF2B5EF4-FFF2-40B4-BE49-F238E27FC236}">
              <a16:creationId xmlns:a16="http://schemas.microsoft.com/office/drawing/2014/main" id="{3C8F6A58-BC3A-4B8E-BF76-837B9BD790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3" name="Text Box 3">
          <a:extLst>
            <a:ext uri="{FF2B5EF4-FFF2-40B4-BE49-F238E27FC236}">
              <a16:creationId xmlns:a16="http://schemas.microsoft.com/office/drawing/2014/main" id="{7AE15F2B-54D4-4451-A58B-E94E91EE51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4" name="Text Box 3">
          <a:extLst>
            <a:ext uri="{FF2B5EF4-FFF2-40B4-BE49-F238E27FC236}">
              <a16:creationId xmlns:a16="http://schemas.microsoft.com/office/drawing/2014/main" id="{7AA41FDD-5CB8-4DC1-AA21-61A52CE331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5" name="Text Box 3">
          <a:extLst>
            <a:ext uri="{FF2B5EF4-FFF2-40B4-BE49-F238E27FC236}">
              <a16:creationId xmlns:a16="http://schemas.microsoft.com/office/drawing/2014/main" id="{F307D10E-1899-43A6-BBF1-1F0EB90208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6" name="Text Box 3">
          <a:extLst>
            <a:ext uri="{FF2B5EF4-FFF2-40B4-BE49-F238E27FC236}">
              <a16:creationId xmlns:a16="http://schemas.microsoft.com/office/drawing/2014/main" id="{7970F48C-0DE2-428C-B49D-603BEE8278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7" name="Text Box 3">
          <a:extLst>
            <a:ext uri="{FF2B5EF4-FFF2-40B4-BE49-F238E27FC236}">
              <a16:creationId xmlns:a16="http://schemas.microsoft.com/office/drawing/2014/main" id="{52B11C6B-A3CF-4715-B828-90ED5C2D2E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8" name="Text Box 3">
          <a:extLst>
            <a:ext uri="{FF2B5EF4-FFF2-40B4-BE49-F238E27FC236}">
              <a16:creationId xmlns:a16="http://schemas.microsoft.com/office/drawing/2014/main" id="{F5C105F6-331E-4403-940F-F817D5975D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59" name="Text Box 3">
          <a:extLst>
            <a:ext uri="{FF2B5EF4-FFF2-40B4-BE49-F238E27FC236}">
              <a16:creationId xmlns:a16="http://schemas.microsoft.com/office/drawing/2014/main" id="{CAA462FC-3EED-4873-ABDD-7ABCEDE020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0" name="Text Box 3">
          <a:extLst>
            <a:ext uri="{FF2B5EF4-FFF2-40B4-BE49-F238E27FC236}">
              <a16:creationId xmlns:a16="http://schemas.microsoft.com/office/drawing/2014/main" id="{5FDAF67E-70E6-4E37-82F3-E081118A6C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1" name="Text Box 3">
          <a:extLst>
            <a:ext uri="{FF2B5EF4-FFF2-40B4-BE49-F238E27FC236}">
              <a16:creationId xmlns:a16="http://schemas.microsoft.com/office/drawing/2014/main" id="{513CD6B3-B62B-43B7-B4FB-B8D9D2B63A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2" name="Text Box 3">
          <a:extLst>
            <a:ext uri="{FF2B5EF4-FFF2-40B4-BE49-F238E27FC236}">
              <a16:creationId xmlns:a16="http://schemas.microsoft.com/office/drawing/2014/main" id="{C916EB44-9CA8-41EF-A0EF-83FB2F9DBD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3" name="Text Box 3">
          <a:extLst>
            <a:ext uri="{FF2B5EF4-FFF2-40B4-BE49-F238E27FC236}">
              <a16:creationId xmlns:a16="http://schemas.microsoft.com/office/drawing/2014/main" id="{2E3792D2-21A6-4A38-8527-0AD7AF18DE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4" name="Text Box 3">
          <a:extLst>
            <a:ext uri="{FF2B5EF4-FFF2-40B4-BE49-F238E27FC236}">
              <a16:creationId xmlns:a16="http://schemas.microsoft.com/office/drawing/2014/main" id="{8C8B734F-296B-496F-BB70-27C59E6A6F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5" name="Text Box 3">
          <a:extLst>
            <a:ext uri="{FF2B5EF4-FFF2-40B4-BE49-F238E27FC236}">
              <a16:creationId xmlns:a16="http://schemas.microsoft.com/office/drawing/2014/main" id="{8E1FC7E2-84E1-4995-90C4-D8253AD991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6" name="Text Box 3">
          <a:extLst>
            <a:ext uri="{FF2B5EF4-FFF2-40B4-BE49-F238E27FC236}">
              <a16:creationId xmlns:a16="http://schemas.microsoft.com/office/drawing/2014/main" id="{72D2C670-DABE-4729-A3FB-093C0209DA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7" name="Text Box 3">
          <a:extLst>
            <a:ext uri="{FF2B5EF4-FFF2-40B4-BE49-F238E27FC236}">
              <a16:creationId xmlns:a16="http://schemas.microsoft.com/office/drawing/2014/main" id="{3B46C71C-96F0-4FB4-954C-ABD25321B8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8" name="Text Box 3">
          <a:extLst>
            <a:ext uri="{FF2B5EF4-FFF2-40B4-BE49-F238E27FC236}">
              <a16:creationId xmlns:a16="http://schemas.microsoft.com/office/drawing/2014/main" id="{FE52B4D8-88E6-4D5C-B1C8-07023EC937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69" name="Text Box 3">
          <a:extLst>
            <a:ext uri="{FF2B5EF4-FFF2-40B4-BE49-F238E27FC236}">
              <a16:creationId xmlns:a16="http://schemas.microsoft.com/office/drawing/2014/main" id="{7F00CB61-3267-4813-99DB-BCEB6309BB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0" name="Text Box 3">
          <a:extLst>
            <a:ext uri="{FF2B5EF4-FFF2-40B4-BE49-F238E27FC236}">
              <a16:creationId xmlns:a16="http://schemas.microsoft.com/office/drawing/2014/main" id="{D1FD1C2F-5AD2-4DB1-B016-5AFABE625F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1" name="Text Box 3">
          <a:extLst>
            <a:ext uri="{FF2B5EF4-FFF2-40B4-BE49-F238E27FC236}">
              <a16:creationId xmlns:a16="http://schemas.microsoft.com/office/drawing/2014/main" id="{B2B04BEB-2FF0-4C05-910B-ACE430F4D3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2" name="Text Box 3">
          <a:extLst>
            <a:ext uri="{FF2B5EF4-FFF2-40B4-BE49-F238E27FC236}">
              <a16:creationId xmlns:a16="http://schemas.microsoft.com/office/drawing/2014/main" id="{B8F50408-F77A-4203-A3E0-025E97940F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3" name="Text Box 3">
          <a:extLst>
            <a:ext uri="{FF2B5EF4-FFF2-40B4-BE49-F238E27FC236}">
              <a16:creationId xmlns:a16="http://schemas.microsoft.com/office/drawing/2014/main" id="{15992D89-1F7D-498A-942D-CEE1BCBFE8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4" name="Text Box 3">
          <a:extLst>
            <a:ext uri="{FF2B5EF4-FFF2-40B4-BE49-F238E27FC236}">
              <a16:creationId xmlns:a16="http://schemas.microsoft.com/office/drawing/2014/main" id="{EA1AFAE6-08C9-4C80-9A17-D968709628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5" name="Text Box 3">
          <a:extLst>
            <a:ext uri="{FF2B5EF4-FFF2-40B4-BE49-F238E27FC236}">
              <a16:creationId xmlns:a16="http://schemas.microsoft.com/office/drawing/2014/main" id="{599B1B9E-1C44-4E3B-9D70-B2E2E3AFE6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6" name="Text Box 3">
          <a:extLst>
            <a:ext uri="{FF2B5EF4-FFF2-40B4-BE49-F238E27FC236}">
              <a16:creationId xmlns:a16="http://schemas.microsoft.com/office/drawing/2014/main" id="{4FD0743E-387D-472D-977E-06D1C4861E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7" name="Text Box 3">
          <a:extLst>
            <a:ext uri="{FF2B5EF4-FFF2-40B4-BE49-F238E27FC236}">
              <a16:creationId xmlns:a16="http://schemas.microsoft.com/office/drawing/2014/main" id="{9F4E06F4-8FFC-4E8D-9B6E-AF0CA6ED39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8" name="Text Box 3">
          <a:extLst>
            <a:ext uri="{FF2B5EF4-FFF2-40B4-BE49-F238E27FC236}">
              <a16:creationId xmlns:a16="http://schemas.microsoft.com/office/drawing/2014/main" id="{D96395BE-E282-4A71-A57D-1FE2D39125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79" name="Text Box 3">
          <a:extLst>
            <a:ext uri="{FF2B5EF4-FFF2-40B4-BE49-F238E27FC236}">
              <a16:creationId xmlns:a16="http://schemas.microsoft.com/office/drawing/2014/main" id="{D5135602-2B61-4403-97DE-44613EFF8F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0" name="Text Box 3">
          <a:extLst>
            <a:ext uri="{FF2B5EF4-FFF2-40B4-BE49-F238E27FC236}">
              <a16:creationId xmlns:a16="http://schemas.microsoft.com/office/drawing/2014/main" id="{571F4217-EE30-429F-8D57-C92FB8AD82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1" name="Text Box 3">
          <a:extLst>
            <a:ext uri="{FF2B5EF4-FFF2-40B4-BE49-F238E27FC236}">
              <a16:creationId xmlns:a16="http://schemas.microsoft.com/office/drawing/2014/main" id="{707EEF47-EF9E-40A5-BDCB-FF0BCAA2E4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2" name="Text Box 3">
          <a:extLst>
            <a:ext uri="{FF2B5EF4-FFF2-40B4-BE49-F238E27FC236}">
              <a16:creationId xmlns:a16="http://schemas.microsoft.com/office/drawing/2014/main" id="{7E730593-0127-48C2-BE7A-240D819D6F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3" name="Text Box 3">
          <a:extLst>
            <a:ext uri="{FF2B5EF4-FFF2-40B4-BE49-F238E27FC236}">
              <a16:creationId xmlns:a16="http://schemas.microsoft.com/office/drawing/2014/main" id="{9954EDE2-FE01-4F0A-83DF-3096C173AC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4" name="Text Box 3">
          <a:extLst>
            <a:ext uri="{FF2B5EF4-FFF2-40B4-BE49-F238E27FC236}">
              <a16:creationId xmlns:a16="http://schemas.microsoft.com/office/drawing/2014/main" id="{DF151078-0823-457E-9F19-F8F38947AE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5" name="Text Box 3">
          <a:extLst>
            <a:ext uri="{FF2B5EF4-FFF2-40B4-BE49-F238E27FC236}">
              <a16:creationId xmlns:a16="http://schemas.microsoft.com/office/drawing/2014/main" id="{972D1001-5358-484F-BEE3-F956797D47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6" name="Text Box 3">
          <a:extLst>
            <a:ext uri="{FF2B5EF4-FFF2-40B4-BE49-F238E27FC236}">
              <a16:creationId xmlns:a16="http://schemas.microsoft.com/office/drawing/2014/main" id="{8070FDE3-A77C-4929-B0FF-9727653A40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7" name="Text Box 3">
          <a:extLst>
            <a:ext uri="{FF2B5EF4-FFF2-40B4-BE49-F238E27FC236}">
              <a16:creationId xmlns:a16="http://schemas.microsoft.com/office/drawing/2014/main" id="{2466D85F-4879-4E33-B1D8-DD7F4B32BA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8" name="Text Box 3">
          <a:extLst>
            <a:ext uri="{FF2B5EF4-FFF2-40B4-BE49-F238E27FC236}">
              <a16:creationId xmlns:a16="http://schemas.microsoft.com/office/drawing/2014/main" id="{334C15C0-2BAD-41A6-8F61-6399038C56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89" name="Text Box 3">
          <a:extLst>
            <a:ext uri="{FF2B5EF4-FFF2-40B4-BE49-F238E27FC236}">
              <a16:creationId xmlns:a16="http://schemas.microsoft.com/office/drawing/2014/main" id="{7E04E3BE-E36C-417E-9B25-0B41280623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0" name="Text Box 3">
          <a:extLst>
            <a:ext uri="{FF2B5EF4-FFF2-40B4-BE49-F238E27FC236}">
              <a16:creationId xmlns:a16="http://schemas.microsoft.com/office/drawing/2014/main" id="{E3D4A729-1EAF-4717-9B1D-2D77EC4169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1" name="Text Box 3">
          <a:extLst>
            <a:ext uri="{FF2B5EF4-FFF2-40B4-BE49-F238E27FC236}">
              <a16:creationId xmlns:a16="http://schemas.microsoft.com/office/drawing/2014/main" id="{697F1633-8FC9-4C80-8AF5-39401EDB49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2" name="Text Box 3">
          <a:extLst>
            <a:ext uri="{FF2B5EF4-FFF2-40B4-BE49-F238E27FC236}">
              <a16:creationId xmlns:a16="http://schemas.microsoft.com/office/drawing/2014/main" id="{A4C414C8-3C22-4443-B794-3913F91A52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3" name="Text Box 3">
          <a:extLst>
            <a:ext uri="{FF2B5EF4-FFF2-40B4-BE49-F238E27FC236}">
              <a16:creationId xmlns:a16="http://schemas.microsoft.com/office/drawing/2014/main" id="{305DFE3C-69F2-4204-9DCF-98B8B3AC5C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4" name="Text Box 68">
          <a:extLst>
            <a:ext uri="{FF2B5EF4-FFF2-40B4-BE49-F238E27FC236}">
              <a16:creationId xmlns:a16="http://schemas.microsoft.com/office/drawing/2014/main" id="{4C117AA2-2FF3-4A9B-B0B5-92D129D510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5" name="Text Box 69">
          <a:extLst>
            <a:ext uri="{FF2B5EF4-FFF2-40B4-BE49-F238E27FC236}">
              <a16:creationId xmlns:a16="http://schemas.microsoft.com/office/drawing/2014/main" id="{F5F30643-CD8B-4CD7-B333-B1FC168BA8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6" name="Text Box 70">
          <a:extLst>
            <a:ext uri="{FF2B5EF4-FFF2-40B4-BE49-F238E27FC236}">
              <a16:creationId xmlns:a16="http://schemas.microsoft.com/office/drawing/2014/main" id="{63EC0AA0-C6A1-4815-AC83-6286CF485B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7" name="Text Box 71">
          <a:extLst>
            <a:ext uri="{FF2B5EF4-FFF2-40B4-BE49-F238E27FC236}">
              <a16:creationId xmlns:a16="http://schemas.microsoft.com/office/drawing/2014/main" id="{CAEDADFE-F50C-4C09-9C1C-76A31E6569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8" name="Text Box 72">
          <a:extLst>
            <a:ext uri="{FF2B5EF4-FFF2-40B4-BE49-F238E27FC236}">
              <a16:creationId xmlns:a16="http://schemas.microsoft.com/office/drawing/2014/main" id="{46EF8D58-60C4-4A08-BD81-30024219EC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299" name="Text Box 73">
          <a:extLst>
            <a:ext uri="{FF2B5EF4-FFF2-40B4-BE49-F238E27FC236}">
              <a16:creationId xmlns:a16="http://schemas.microsoft.com/office/drawing/2014/main" id="{365E0D44-C7A3-417D-9C0E-B2A95729D3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0" name="Text Box 38">
          <a:extLst>
            <a:ext uri="{FF2B5EF4-FFF2-40B4-BE49-F238E27FC236}">
              <a16:creationId xmlns:a16="http://schemas.microsoft.com/office/drawing/2014/main" id="{AAEFC013-0E85-4C3E-BD15-312790701F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1" name="Text Box 38">
          <a:extLst>
            <a:ext uri="{FF2B5EF4-FFF2-40B4-BE49-F238E27FC236}">
              <a16:creationId xmlns:a16="http://schemas.microsoft.com/office/drawing/2014/main" id="{9CD91B6F-5937-47F9-A149-6858BBCD2A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2" name="Text Box 38">
          <a:extLst>
            <a:ext uri="{FF2B5EF4-FFF2-40B4-BE49-F238E27FC236}">
              <a16:creationId xmlns:a16="http://schemas.microsoft.com/office/drawing/2014/main" id="{3CFDC440-5E31-4AB8-948E-A68DE58045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3" name="Text Box 38">
          <a:extLst>
            <a:ext uri="{FF2B5EF4-FFF2-40B4-BE49-F238E27FC236}">
              <a16:creationId xmlns:a16="http://schemas.microsoft.com/office/drawing/2014/main" id="{2D8FC33F-0F71-446D-932D-6724AA7034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4" name="Text Box 38">
          <a:extLst>
            <a:ext uri="{FF2B5EF4-FFF2-40B4-BE49-F238E27FC236}">
              <a16:creationId xmlns:a16="http://schemas.microsoft.com/office/drawing/2014/main" id="{694A6BA4-6494-4314-9877-8C59CA0869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5" name="Text Box 38">
          <a:extLst>
            <a:ext uri="{FF2B5EF4-FFF2-40B4-BE49-F238E27FC236}">
              <a16:creationId xmlns:a16="http://schemas.microsoft.com/office/drawing/2014/main" id="{75DC2EF9-3F0B-4EEA-98AB-DD93FE9E7A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6" name="Text Box 38">
          <a:extLst>
            <a:ext uri="{FF2B5EF4-FFF2-40B4-BE49-F238E27FC236}">
              <a16:creationId xmlns:a16="http://schemas.microsoft.com/office/drawing/2014/main" id="{A2967896-A307-4394-BF2F-645374D3F0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7" name="Text Box 38">
          <a:extLst>
            <a:ext uri="{FF2B5EF4-FFF2-40B4-BE49-F238E27FC236}">
              <a16:creationId xmlns:a16="http://schemas.microsoft.com/office/drawing/2014/main" id="{5BAA6D91-7910-4AD8-8183-784F4F6BC2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8" name="Text Box 38">
          <a:extLst>
            <a:ext uri="{FF2B5EF4-FFF2-40B4-BE49-F238E27FC236}">
              <a16:creationId xmlns:a16="http://schemas.microsoft.com/office/drawing/2014/main" id="{F2DC84B1-64D1-43A7-93C1-08DD6CEF2D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09" name="Text Box 38">
          <a:extLst>
            <a:ext uri="{FF2B5EF4-FFF2-40B4-BE49-F238E27FC236}">
              <a16:creationId xmlns:a16="http://schemas.microsoft.com/office/drawing/2014/main" id="{FFE6FCA0-05C4-4C5B-8002-928A4D6A3C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0" name="Text Box 38">
          <a:extLst>
            <a:ext uri="{FF2B5EF4-FFF2-40B4-BE49-F238E27FC236}">
              <a16:creationId xmlns:a16="http://schemas.microsoft.com/office/drawing/2014/main" id="{77746100-740B-4F8B-94FF-650F27D6C7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1" name="Text Box 38">
          <a:extLst>
            <a:ext uri="{FF2B5EF4-FFF2-40B4-BE49-F238E27FC236}">
              <a16:creationId xmlns:a16="http://schemas.microsoft.com/office/drawing/2014/main" id="{DA2346C1-5320-4A44-B6BA-A945F65BAB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2" name="Text Box 2">
          <a:extLst>
            <a:ext uri="{FF2B5EF4-FFF2-40B4-BE49-F238E27FC236}">
              <a16:creationId xmlns:a16="http://schemas.microsoft.com/office/drawing/2014/main" id="{548FE123-5EDB-4E54-ABC3-99CA525D20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3" name="Text Box 76">
          <a:extLst>
            <a:ext uri="{FF2B5EF4-FFF2-40B4-BE49-F238E27FC236}">
              <a16:creationId xmlns:a16="http://schemas.microsoft.com/office/drawing/2014/main" id="{4A83DF32-8638-4FEF-ADE2-1D87AF7E61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4" name="Text Box 77">
          <a:extLst>
            <a:ext uri="{FF2B5EF4-FFF2-40B4-BE49-F238E27FC236}">
              <a16:creationId xmlns:a16="http://schemas.microsoft.com/office/drawing/2014/main" id="{5FC102EF-DDB7-4CF3-86A7-E424E0788E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5" name="Text Box 78">
          <a:extLst>
            <a:ext uri="{FF2B5EF4-FFF2-40B4-BE49-F238E27FC236}">
              <a16:creationId xmlns:a16="http://schemas.microsoft.com/office/drawing/2014/main" id="{1ACB1768-4858-4392-994B-B2B5479383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6" name="Text Box 2">
          <a:extLst>
            <a:ext uri="{FF2B5EF4-FFF2-40B4-BE49-F238E27FC236}">
              <a16:creationId xmlns:a16="http://schemas.microsoft.com/office/drawing/2014/main" id="{4D33647F-B568-4EFC-8EBA-085D16A4F3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7" name="Text Box 2">
          <a:extLst>
            <a:ext uri="{FF2B5EF4-FFF2-40B4-BE49-F238E27FC236}">
              <a16:creationId xmlns:a16="http://schemas.microsoft.com/office/drawing/2014/main" id="{1EC690C0-6955-42FB-A340-6214B103B5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8" name="Text Box 46">
          <a:extLst>
            <a:ext uri="{FF2B5EF4-FFF2-40B4-BE49-F238E27FC236}">
              <a16:creationId xmlns:a16="http://schemas.microsoft.com/office/drawing/2014/main" id="{F19CFC8E-9D83-48B9-AB18-15EC3D1465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19" name="Text Box 43">
          <a:extLst>
            <a:ext uri="{FF2B5EF4-FFF2-40B4-BE49-F238E27FC236}">
              <a16:creationId xmlns:a16="http://schemas.microsoft.com/office/drawing/2014/main" id="{D752B807-3CC9-4326-8071-3095C9097A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0" name="Text Box 68">
          <a:extLst>
            <a:ext uri="{FF2B5EF4-FFF2-40B4-BE49-F238E27FC236}">
              <a16:creationId xmlns:a16="http://schemas.microsoft.com/office/drawing/2014/main" id="{7E471B8E-103C-4101-90DF-7638BD6875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1" name="Text Box 69">
          <a:extLst>
            <a:ext uri="{FF2B5EF4-FFF2-40B4-BE49-F238E27FC236}">
              <a16:creationId xmlns:a16="http://schemas.microsoft.com/office/drawing/2014/main" id="{249EB9F5-B41B-4231-890A-67FF7E98BD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2" name="Text Box 70">
          <a:extLst>
            <a:ext uri="{FF2B5EF4-FFF2-40B4-BE49-F238E27FC236}">
              <a16:creationId xmlns:a16="http://schemas.microsoft.com/office/drawing/2014/main" id="{48D2ED0B-65BC-4C68-8A98-8264E2F15C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3" name="Text Box 71">
          <a:extLst>
            <a:ext uri="{FF2B5EF4-FFF2-40B4-BE49-F238E27FC236}">
              <a16:creationId xmlns:a16="http://schemas.microsoft.com/office/drawing/2014/main" id="{B2096D04-8169-4C5A-A331-99FEEFEA63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4" name="Text Box 72">
          <a:extLst>
            <a:ext uri="{FF2B5EF4-FFF2-40B4-BE49-F238E27FC236}">
              <a16:creationId xmlns:a16="http://schemas.microsoft.com/office/drawing/2014/main" id="{8ABA6A13-0D0D-48C2-97F7-E26A3D3E55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5" name="Text Box 73">
          <a:extLst>
            <a:ext uri="{FF2B5EF4-FFF2-40B4-BE49-F238E27FC236}">
              <a16:creationId xmlns:a16="http://schemas.microsoft.com/office/drawing/2014/main" id="{50D2E360-83FC-4032-B6AD-24F1003D9C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6" name="Text Box 38">
          <a:extLst>
            <a:ext uri="{FF2B5EF4-FFF2-40B4-BE49-F238E27FC236}">
              <a16:creationId xmlns:a16="http://schemas.microsoft.com/office/drawing/2014/main" id="{B0313187-E10C-4F6E-8F8C-1DF0E85281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7" name="Text Box 38">
          <a:extLst>
            <a:ext uri="{FF2B5EF4-FFF2-40B4-BE49-F238E27FC236}">
              <a16:creationId xmlns:a16="http://schemas.microsoft.com/office/drawing/2014/main" id="{5314E6BE-C343-4192-8AAE-391E645C0B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8" name="Text Box 38">
          <a:extLst>
            <a:ext uri="{FF2B5EF4-FFF2-40B4-BE49-F238E27FC236}">
              <a16:creationId xmlns:a16="http://schemas.microsoft.com/office/drawing/2014/main" id="{6B1672BB-042F-4BA2-A761-76AA99C9F7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29" name="Text Box 38">
          <a:extLst>
            <a:ext uri="{FF2B5EF4-FFF2-40B4-BE49-F238E27FC236}">
              <a16:creationId xmlns:a16="http://schemas.microsoft.com/office/drawing/2014/main" id="{ED2BD437-5A77-4382-A9FF-EC293464FA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0" name="Text Box 38">
          <a:extLst>
            <a:ext uri="{FF2B5EF4-FFF2-40B4-BE49-F238E27FC236}">
              <a16:creationId xmlns:a16="http://schemas.microsoft.com/office/drawing/2014/main" id="{A84E2122-7054-4CED-97E5-9C8FDDE97B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1" name="Text Box 38">
          <a:extLst>
            <a:ext uri="{FF2B5EF4-FFF2-40B4-BE49-F238E27FC236}">
              <a16:creationId xmlns:a16="http://schemas.microsoft.com/office/drawing/2014/main" id="{72903AD3-18C2-46DB-B9C8-84E4861765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2" name="Text Box 38">
          <a:extLst>
            <a:ext uri="{FF2B5EF4-FFF2-40B4-BE49-F238E27FC236}">
              <a16:creationId xmlns:a16="http://schemas.microsoft.com/office/drawing/2014/main" id="{129F14D0-3668-4372-BA32-C22CC1355C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3" name="Text Box 38">
          <a:extLst>
            <a:ext uri="{FF2B5EF4-FFF2-40B4-BE49-F238E27FC236}">
              <a16:creationId xmlns:a16="http://schemas.microsoft.com/office/drawing/2014/main" id="{089D189E-E85B-4A49-8099-7D20ED1C55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4" name="Text Box 38">
          <a:extLst>
            <a:ext uri="{FF2B5EF4-FFF2-40B4-BE49-F238E27FC236}">
              <a16:creationId xmlns:a16="http://schemas.microsoft.com/office/drawing/2014/main" id="{E90CF0F8-C7E3-4DCD-BF15-A748C927C6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5" name="Text Box 38">
          <a:extLst>
            <a:ext uri="{FF2B5EF4-FFF2-40B4-BE49-F238E27FC236}">
              <a16:creationId xmlns:a16="http://schemas.microsoft.com/office/drawing/2014/main" id="{318339FD-4E47-4AD9-BF78-978CBE76BA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6" name="Text Box 38">
          <a:extLst>
            <a:ext uri="{FF2B5EF4-FFF2-40B4-BE49-F238E27FC236}">
              <a16:creationId xmlns:a16="http://schemas.microsoft.com/office/drawing/2014/main" id="{F0D0684B-4387-4614-91D2-D5B75492A5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7" name="Text Box 38">
          <a:extLst>
            <a:ext uri="{FF2B5EF4-FFF2-40B4-BE49-F238E27FC236}">
              <a16:creationId xmlns:a16="http://schemas.microsoft.com/office/drawing/2014/main" id="{68A31D78-2DF4-4F75-9C3E-272FB143E4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8" name="Text Box 2">
          <a:extLst>
            <a:ext uri="{FF2B5EF4-FFF2-40B4-BE49-F238E27FC236}">
              <a16:creationId xmlns:a16="http://schemas.microsoft.com/office/drawing/2014/main" id="{1143D29D-D031-410C-A1F9-698F99B282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39" name="Text Box 76">
          <a:extLst>
            <a:ext uri="{FF2B5EF4-FFF2-40B4-BE49-F238E27FC236}">
              <a16:creationId xmlns:a16="http://schemas.microsoft.com/office/drawing/2014/main" id="{3AC1891E-C6B2-4393-B3A3-1CD289AD59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0" name="Text Box 77">
          <a:extLst>
            <a:ext uri="{FF2B5EF4-FFF2-40B4-BE49-F238E27FC236}">
              <a16:creationId xmlns:a16="http://schemas.microsoft.com/office/drawing/2014/main" id="{FB9D06B5-D46C-4AC7-8064-84DA63CD7B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1" name="Text Box 78">
          <a:extLst>
            <a:ext uri="{FF2B5EF4-FFF2-40B4-BE49-F238E27FC236}">
              <a16:creationId xmlns:a16="http://schemas.microsoft.com/office/drawing/2014/main" id="{8F151DE4-3C5E-4AA1-9A86-91DAFF6AA2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2" name="Text Box 2">
          <a:extLst>
            <a:ext uri="{FF2B5EF4-FFF2-40B4-BE49-F238E27FC236}">
              <a16:creationId xmlns:a16="http://schemas.microsoft.com/office/drawing/2014/main" id="{3040D8C9-7B64-476C-9872-EBF1852A84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3" name="Text Box 2">
          <a:extLst>
            <a:ext uri="{FF2B5EF4-FFF2-40B4-BE49-F238E27FC236}">
              <a16:creationId xmlns:a16="http://schemas.microsoft.com/office/drawing/2014/main" id="{FF2F9952-16D3-480C-9F6F-8477FDFA9E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4" name="Text Box 46">
          <a:extLst>
            <a:ext uri="{FF2B5EF4-FFF2-40B4-BE49-F238E27FC236}">
              <a16:creationId xmlns:a16="http://schemas.microsoft.com/office/drawing/2014/main" id="{90528118-F45F-499C-8E17-C98B4D60EE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5" name="Text Box 43">
          <a:extLst>
            <a:ext uri="{FF2B5EF4-FFF2-40B4-BE49-F238E27FC236}">
              <a16:creationId xmlns:a16="http://schemas.microsoft.com/office/drawing/2014/main" id="{277D1931-2F1F-4ED9-BB05-275C2BFC05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6" name="Text Box 68">
          <a:extLst>
            <a:ext uri="{FF2B5EF4-FFF2-40B4-BE49-F238E27FC236}">
              <a16:creationId xmlns:a16="http://schemas.microsoft.com/office/drawing/2014/main" id="{85130865-1943-4C5A-8D40-F9C9B85ADA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7" name="Text Box 69">
          <a:extLst>
            <a:ext uri="{FF2B5EF4-FFF2-40B4-BE49-F238E27FC236}">
              <a16:creationId xmlns:a16="http://schemas.microsoft.com/office/drawing/2014/main" id="{68347B8E-E89B-40FD-922F-6427BE7A42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8" name="Text Box 70">
          <a:extLst>
            <a:ext uri="{FF2B5EF4-FFF2-40B4-BE49-F238E27FC236}">
              <a16:creationId xmlns:a16="http://schemas.microsoft.com/office/drawing/2014/main" id="{6B438940-FFB9-4908-8A6B-4774775230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49" name="Text Box 71">
          <a:extLst>
            <a:ext uri="{FF2B5EF4-FFF2-40B4-BE49-F238E27FC236}">
              <a16:creationId xmlns:a16="http://schemas.microsoft.com/office/drawing/2014/main" id="{B6DC2E3C-BDC6-44A7-A48F-42BC3FF2F3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0" name="Text Box 72">
          <a:extLst>
            <a:ext uri="{FF2B5EF4-FFF2-40B4-BE49-F238E27FC236}">
              <a16:creationId xmlns:a16="http://schemas.microsoft.com/office/drawing/2014/main" id="{477F50CD-598E-4914-9547-BFA9F79A3F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1" name="Text Box 73">
          <a:extLst>
            <a:ext uri="{FF2B5EF4-FFF2-40B4-BE49-F238E27FC236}">
              <a16:creationId xmlns:a16="http://schemas.microsoft.com/office/drawing/2014/main" id="{5D6C49C5-E085-41A6-9000-85ACEE2BF1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2" name="Text Box 38">
          <a:extLst>
            <a:ext uri="{FF2B5EF4-FFF2-40B4-BE49-F238E27FC236}">
              <a16:creationId xmlns:a16="http://schemas.microsoft.com/office/drawing/2014/main" id="{0A536C07-B7BA-45A8-974D-B84A20B71F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3" name="Text Box 38">
          <a:extLst>
            <a:ext uri="{FF2B5EF4-FFF2-40B4-BE49-F238E27FC236}">
              <a16:creationId xmlns:a16="http://schemas.microsoft.com/office/drawing/2014/main" id="{195E7056-206C-4F91-97E7-7AE5F4C90C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4" name="Text Box 38">
          <a:extLst>
            <a:ext uri="{FF2B5EF4-FFF2-40B4-BE49-F238E27FC236}">
              <a16:creationId xmlns:a16="http://schemas.microsoft.com/office/drawing/2014/main" id="{13A707D3-0C9B-424C-990A-0F1E7B86DE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5" name="Text Box 38">
          <a:extLst>
            <a:ext uri="{FF2B5EF4-FFF2-40B4-BE49-F238E27FC236}">
              <a16:creationId xmlns:a16="http://schemas.microsoft.com/office/drawing/2014/main" id="{71436809-F5CD-4119-A67B-5B3A605EEB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6" name="Text Box 38">
          <a:extLst>
            <a:ext uri="{FF2B5EF4-FFF2-40B4-BE49-F238E27FC236}">
              <a16:creationId xmlns:a16="http://schemas.microsoft.com/office/drawing/2014/main" id="{02B4450B-2857-4F03-A088-236D568B12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7" name="Text Box 38">
          <a:extLst>
            <a:ext uri="{FF2B5EF4-FFF2-40B4-BE49-F238E27FC236}">
              <a16:creationId xmlns:a16="http://schemas.microsoft.com/office/drawing/2014/main" id="{51FDBE2C-F38B-4441-87E6-ACB15E95BE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8" name="Text Box 38">
          <a:extLst>
            <a:ext uri="{FF2B5EF4-FFF2-40B4-BE49-F238E27FC236}">
              <a16:creationId xmlns:a16="http://schemas.microsoft.com/office/drawing/2014/main" id="{1A46AD7F-EAC5-4C6E-A941-6D4C7363F2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59" name="Text Box 38">
          <a:extLst>
            <a:ext uri="{FF2B5EF4-FFF2-40B4-BE49-F238E27FC236}">
              <a16:creationId xmlns:a16="http://schemas.microsoft.com/office/drawing/2014/main" id="{58B3914F-F072-4EA1-81A7-43EA999842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0" name="Text Box 38">
          <a:extLst>
            <a:ext uri="{FF2B5EF4-FFF2-40B4-BE49-F238E27FC236}">
              <a16:creationId xmlns:a16="http://schemas.microsoft.com/office/drawing/2014/main" id="{440DDF15-CA82-4045-B9A6-1669EEF694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1" name="Text Box 38">
          <a:extLst>
            <a:ext uri="{FF2B5EF4-FFF2-40B4-BE49-F238E27FC236}">
              <a16:creationId xmlns:a16="http://schemas.microsoft.com/office/drawing/2014/main" id="{22402E37-3323-4BAE-9027-FB33C5E81A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2" name="Text Box 38">
          <a:extLst>
            <a:ext uri="{FF2B5EF4-FFF2-40B4-BE49-F238E27FC236}">
              <a16:creationId xmlns:a16="http://schemas.microsoft.com/office/drawing/2014/main" id="{8BB314D9-EEEF-47B7-9AF3-71595C3B10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3" name="Text Box 38">
          <a:extLst>
            <a:ext uri="{FF2B5EF4-FFF2-40B4-BE49-F238E27FC236}">
              <a16:creationId xmlns:a16="http://schemas.microsoft.com/office/drawing/2014/main" id="{142FADE7-B768-470B-A095-E0FAF38B91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4" name="Text Box 2">
          <a:extLst>
            <a:ext uri="{FF2B5EF4-FFF2-40B4-BE49-F238E27FC236}">
              <a16:creationId xmlns:a16="http://schemas.microsoft.com/office/drawing/2014/main" id="{0AD5E1E6-CB54-40B2-9487-45B135ABBB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5" name="Text Box 76">
          <a:extLst>
            <a:ext uri="{FF2B5EF4-FFF2-40B4-BE49-F238E27FC236}">
              <a16:creationId xmlns:a16="http://schemas.microsoft.com/office/drawing/2014/main" id="{8C7AB496-CB5C-417D-B57C-643BEF8BFC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6" name="Text Box 77">
          <a:extLst>
            <a:ext uri="{FF2B5EF4-FFF2-40B4-BE49-F238E27FC236}">
              <a16:creationId xmlns:a16="http://schemas.microsoft.com/office/drawing/2014/main" id="{E970560E-BC14-45A8-9DDA-5164DD5397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7" name="Text Box 78">
          <a:extLst>
            <a:ext uri="{FF2B5EF4-FFF2-40B4-BE49-F238E27FC236}">
              <a16:creationId xmlns:a16="http://schemas.microsoft.com/office/drawing/2014/main" id="{8D9BB7EC-5C13-4840-87FE-951FCA96FC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8" name="Text Box 2">
          <a:extLst>
            <a:ext uri="{FF2B5EF4-FFF2-40B4-BE49-F238E27FC236}">
              <a16:creationId xmlns:a16="http://schemas.microsoft.com/office/drawing/2014/main" id="{E9899AD2-763E-4638-A5BC-2B8AEF4B39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69" name="Text Box 2">
          <a:extLst>
            <a:ext uri="{FF2B5EF4-FFF2-40B4-BE49-F238E27FC236}">
              <a16:creationId xmlns:a16="http://schemas.microsoft.com/office/drawing/2014/main" id="{1EB36F4D-AC85-46F7-86E5-5DB7809250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0" name="Text Box 46">
          <a:extLst>
            <a:ext uri="{FF2B5EF4-FFF2-40B4-BE49-F238E27FC236}">
              <a16:creationId xmlns:a16="http://schemas.microsoft.com/office/drawing/2014/main" id="{4506E606-E048-4D18-887F-39ED07EAE1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1" name="Text Box 43">
          <a:extLst>
            <a:ext uri="{FF2B5EF4-FFF2-40B4-BE49-F238E27FC236}">
              <a16:creationId xmlns:a16="http://schemas.microsoft.com/office/drawing/2014/main" id="{2D5D2ACD-E70F-4DE2-85D1-38DA4585DB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2" name="Text Box 68">
          <a:extLst>
            <a:ext uri="{FF2B5EF4-FFF2-40B4-BE49-F238E27FC236}">
              <a16:creationId xmlns:a16="http://schemas.microsoft.com/office/drawing/2014/main" id="{102FBA7D-5F71-4905-9FA2-9A1812376F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3" name="Text Box 69">
          <a:extLst>
            <a:ext uri="{FF2B5EF4-FFF2-40B4-BE49-F238E27FC236}">
              <a16:creationId xmlns:a16="http://schemas.microsoft.com/office/drawing/2014/main" id="{31E1EF8A-1856-4A12-8F22-2F9578D451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4" name="Text Box 70">
          <a:extLst>
            <a:ext uri="{FF2B5EF4-FFF2-40B4-BE49-F238E27FC236}">
              <a16:creationId xmlns:a16="http://schemas.microsoft.com/office/drawing/2014/main" id="{AAFB846B-FF9E-4C49-A0A5-BBB3F876C1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5" name="Text Box 71">
          <a:extLst>
            <a:ext uri="{FF2B5EF4-FFF2-40B4-BE49-F238E27FC236}">
              <a16:creationId xmlns:a16="http://schemas.microsoft.com/office/drawing/2014/main" id="{F858A424-A9CC-4094-A7E6-C6F7730875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6" name="Text Box 72">
          <a:extLst>
            <a:ext uri="{FF2B5EF4-FFF2-40B4-BE49-F238E27FC236}">
              <a16:creationId xmlns:a16="http://schemas.microsoft.com/office/drawing/2014/main" id="{E7BB68B9-39DE-494A-B94C-830F24B108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7" name="Text Box 73">
          <a:extLst>
            <a:ext uri="{FF2B5EF4-FFF2-40B4-BE49-F238E27FC236}">
              <a16:creationId xmlns:a16="http://schemas.microsoft.com/office/drawing/2014/main" id="{651B2723-9636-4533-8968-405C66990A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8" name="Text Box 38">
          <a:extLst>
            <a:ext uri="{FF2B5EF4-FFF2-40B4-BE49-F238E27FC236}">
              <a16:creationId xmlns:a16="http://schemas.microsoft.com/office/drawing/2014/main" id="{40B80B71-5A7C-4DCD-99B6-3D8933FF42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79" name="Text Box 38">
          <a:extLst>
            <a:ext uri="{FF2B5EF4-FFF2-40B4-BE49-F238E27FC236}">
              <a16:creationId xmlns:a16="http://schemas.microsoft.com/office/drawing/2014/main" id="{98B8EBD7-AEE6-46A6-9EE0-7E14E0B9E9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0" name="Text Box 38">
          <a:extLst>
            <a:ext uri="{FF2B5EF4-FFF2-40B4-BE49-F238E27FC236}">
              <a16:creationId xmlns:a16="http://schemas.microsoft.com/office/drawing/2014/main" id="{9ADBBF3F-0D17-4B9C-9FBA-0FBEFCD616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1" name="Text Box 38">
          <a:extLst>
            <a:ext uri="{FF2B5EF4-FFF2-40B4-BE49-F238E27FC236}">
              <a16:creationId xmlns:a16="http://schemas.microsoft.com/office/drawing/2014/main" id="{511C3B0E-27AC-4229-A80C-7246F65ED2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2" name="Text Box 38">
          <a:extLst>
            <a:ext uri="{FF2B5EF4-FFF2-40B4-BE49-F238E27FC236}">
              <a16:creationId xmlns:a16="http://schemas.microsoft.com/office/drawing/2014/main" id="{D8596D40-221B-454B-8A6B-885B9F8458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3" name="Text Box 38">
          <a:extLst>
            <a:ext uri="{FF2B5EF4-FFF2-40B4-BE49-F238E27FC236}">
              <a16:creationId xmlns:a16="http://schemas.microsoft.com/office/drawing/2014/main" id="{5AFD0A23-95FA-4C42-8AB0-2CF27FFD81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4" name="Text Box 38">
          <a:extLst>
            <a:ext uri="{FF2B5EF4-FFF2-40B4-BE49-F238E27FC236}">
              <a16:creationId xmlns:a16="http://schemas.microsoft.com/office/drawing/2014/main" id="{3006F5A0-EB6D-4D25-BA00-9666107238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5" name="Text Box 38">
          <a:extLst>
            <a:ext uri="{FF2B5EF4-FFF2-40B4-BE49-F238E27FC236}">
              <a16:creationId xmlns:a16="http://schemas.microsoft.com/office/drawing/2014/main" id="{0787CA68-800C-4160-ABC6-7D30497A96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6" name="Text Box 38">
          <a:extLst>
            <a:ext uri="{FF2B5EF4-FFF2-40B4-BE49-F238E27FC236}">
              <a16:creationId xmlns:a16="http://schemas.microsoft.com/office/drawing/2014/main" id="{307F1A77-9CD9-4F2D-9D3A-0B8080FB08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7" name="Text Box 38">
          <a:extLst>
            <a:ext uri="{FF2B5EF4-FFF2-40B4-BE49-F238E27FC236}">
              <a16:creationId xmlns:a16="http://schemas.microsoft.com/office/drawing/2014/main" id="{DB462843-E985-4368-BAA2-CF35AA7CF7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8" name="Text Box 38">
          <a:extLst>
            <a:ext uri="{FF2B5EF4-FFF2-40B4-BE49-F238E27FC236}">
              <a16:creationId xmlns:a16="http://schemas.microsoft.com/office/drawing/2014/main" id="{2F7E3115-683E-4E3C-AF48-4FA981D6D6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89" name="Text Box 38">
          <a:extLst>
            <a:ext uri="{FF2B5EF4-FFF2-40B4-BE49-F238E27FC236}">
              <a16:creationId xmlns:a16="http://schemas.microsoft.com/office/drawing/2014/main" id="{4F658BDD-269C-4526-834D-1D00559FB1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0" name="Text Box 2">
          <a:extLst>
            <a:ext uri="{FF2B5EF4-FFF2-40B4-BE49-F238E27FC236}">
              <a16:creationId xmlns:a16="http://schemas.microsoft.com/office/drawing/2014/main" id="{6310AA69-D002-4B9A-9C25-C7D2CE610D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1" name="Text Box 76">
          <a:extLst>
            <a:ext uri="{FF2B5EF4-FFF2-40B4-BE49-F238E27FC236}">
              <a16:creationId xmlns:a16="http://schemas.microsoft.com/office/drawing/2014/main" id="{543C1575-E0DA-4584-89D8-F233141773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2" name="Text Box 77">
          <a:extLst>
            <a:ext uri="{FF2B5EF4-FFF2-40B4-BE49-F238E27FC236}">
              <a16:creationId xmlns:a16="http://schemas.microsoft.com/office/drawing/2014/main" id="{5F74D31F-4489-459E-8A94-7E7692F2FF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3" name="Text Box 78">
          <a:extLst>
            <a:ext uri="{FF2B5EF4-FFF2-40B4-BE49-F238E27FC236}">
              <a16:creationId xmlns:a16="http://schemas.microsoft.com/office/drawing/2014/main" id="{8705960E-35A7-4095-84A0-0CF57BCEAF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4" name="Text Box 2">
          <a:extLst>
            <a:ext uri="{FF2B5EF4-FFF2-40B4-BE49-F238E27FC236}">
              <a16:creationId xmlns:a16="http://schemas.microsoft.com/office/drawing/2014/main" id="{ECF984C7-9C08-46B2-8E2A-F3E1D79411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5" name="Text Box 2">
          <a:extLst>
            <a:ext uri="{FF2B5EF4-FFF2-40B4-BE49-F238E27FC236}">
              <a16:creationId xmlns:a16="http://schemas.microsoft.com/office/drawing/2014/main" id="{F4CA9F09-FA51-4C99-B56D-0DE8839CB0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6" name="Text Box 46">
          <a:extLst>
            <a:ext uri="{FF2B5EF4-FFF2-40B4-BE49-F238E27FC236}">
              <a16:creationId xmlns:a16="http://schemas.microsoft.com/office/drawing/2014/main" id="{1DB5450B-3A04-4AA5-BF59-FCCB6A7D71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7" name="Text Box 43">
          <a:extLst>
            <a:ext uri="{FF2B5EF4-FFF2-40B4-BE49-F238E27FC236}">
              <a16:creationId xmlns:a16="http://schemas.microsoft.com/office/drawing/2014/main" id="{3BA22E16-DEE7-4920-918C-B31136A46B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8" name="Text Box 68">
          <a:extLst>
            <a:ext uri="{FF2B5EF4-FFF2-40B4-BE49-F238E27FC236}">
              <a16:creationId xmlns:a16="http://schemas.microsoft.com/office/drawing/2014/main" id="{90140D93-4DD5-44F9-8B41-458F07CC6F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399" name="Text Box 69">
          <a:extLst>
            <a:ext uri="{FF2B5EF4-FFF2-40B4-BE49-F238E27FC236}">
              <a16:creationId xmlns:a16="http://schemas.microsoft.com/office/drawing/2014/main" id="{750BA2A7-C0D4-4B5E-A8CF-2A8E9C6028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0" name="Text Box 70">
          <a:extLst>
            <a:ext uri="{FF2B5EF4-FFF2-40B4-BE49-F238E27FC236}">
              <a16:creationId xmlns:a16="http://schemas.microsoft.com/office/drawing/2014/main" id="{3D91FFA5-218C-4C9E-81B4-1F0D07C69F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1" name="Text Box 71">
          <a:extLst>
            <a:ext uri="{FF2B5EF4-FFF2-40B4-BE49-F238E27FC236}">
              <a16:creationId xmlns:a16="http://schemas.microsoft.com/office/drawing/2014/main" id="{9616FCBC-BB50-48F5-882B-4376A03210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2" name="Text Box 72">
          <a:extLst>
            <a:ext uri="{FF2B5EF4-FFF2-40B4-BE49-F238E27FC236}">
              <a16:creationId xmlns:a16="http://schemas.microsoft.com/office/drawing/2014/main" id="{C92859A9-257E-426A-A48D-061305B148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3" name="Text Box 73">
          <a:extLst>
            <a:ext uri="{FF2B5EF4-FFF2-40B4-BE49-F238E27FC236}">
              <a16:creationId xmlns:a16="http://schemas.microsoft.com/office/drawing/2014/main" id="{51301681-7D5E-446D-B99D-4A5DDE6DA6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4" name="Text Box 38">
          <a:extLst>
            <a:ext uri="{FF2B5EF4-FFF2-40B4-BE49-F238E27FC236}">
              <a16:creationId xmlns:a16="http://schemas.microsoft.com/office/drawing/2014/main" id="{581D523D-187E-4F32-AFFA-8E6BB218F1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5" name="Text Box 38">
          <a:extLst>
            <a:ext uri="{FF2B5EF4-FFF2-40B4-BE49-F238E27FC236}">
              <a16:creationId xmlns:a16="http://schemas.microsoft.com/office/drawing/2014/main" id="{63A632C4-686C-4883-B3A6-66635CADCE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6" name="Text Box 38">
          <a:extLst>
            <a:ext uri="{FF2B5EF4-FFF2-40B4-BE49-F238E27FC236}">
              <a16:creationId xmlns:a16="http://schemas.microsoft.com/office/drawing/2014/main" id="{4BCCD831-E163-4E55-8881-8D352F6D95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7" name="Text Box 38">
          <a:extLst>
            <a:ext uri="{FF2B5EF4-FFF2-40B4-BE49-F238E27FC236}">
              <a16:creationId xmlns:a16="http://schemas.microsoft.com/office/drawing/2014/main" id="{AA18E070-46FE-42D0-8203-0A5468D933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8" name="Text Box 38">
          <a:extLst>
            <a:ext uri="{FF2B5EF4-FFF2-40B4-BE49-F238E27FC236}">
              <a16:creationId xmlns:a16="http://schemas.microsoft.com/office/drawing/2014/main" id="{B033ABF6-E899-4F37-8CB3-F08E7FC1D4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09" name="Text Box 38">
          <a:extLst>
            <a:ext uri="{FF2B5EF4-FFF2-40B4-BE49-F238E27FC236}">
              <a16:creationId xmlns:a16="http://schemas.microsoft.com/office/drawing/2014/main" id="{D51B8DFA-A199-4E14-AE37-8558BF1CC5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0" name="Text Box 38">
          <a:extLst>
            <a:ext uri="{FF2B5EF4-FFF2-40B4-BE49-F238E27FC236}">
              <a16:creationId xmlns:a16="http://schemas.microsoft.com/office/drawing/2014/main" id="{86E8E763-2729-4A6C-A91B-5AA31AF512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1" name="Text Box 38">
          <a:extLst>
            <a:ext uri="{FF2B5EF4-FFF2-40B4-BE49-F238E27FC236}">
              <a16:creationId xmlns:a16="http://schemas.microsoft.com/office/drawing/2014/main" id="{7BDB2F6F-3FC3-42EF-A3EA-7B37F47151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2" name="Text Box 38">
          <a:extLst>
            <a:ext uri="{FF2B5EF4-FFF2-40B4-BE49-F238E27FC236}">
              <a16:creationId xmlns:a16="http://schemas.microsoft.com/office/drawing/2014/main" id="{FCB49323-2ACA-4BB3-8BD0-99A1DABE1B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3" name="Text Box 38">
          <a:extLst>
            <a:ext uri="{FF2B5EF4-FFF2-40B4-BE49-F238E27FC236}">
              <a16:creationId xmlns:a16="http://schemas.microsoft.com/office/drawing/2014/main" id="{50B5B714-BE2D-4595-BB95-F393FA885D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4" name="Text Box 38">
          <a:extLst>
            <a:ext uri="{FF2B5EF4-FFF2-40B4-BE49-F238E27FC236}">
              <a16:creationId xmlns:a16="http://schemas.microsoft.com/office/drawing/2014/main" id="{CCD73505-166A-44FA-84B3-AB957FFF4E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5" name="Text Box 38">
          <a:extLst>
            <a:ext uri="{FF2B5EF4-FFF2-40B4-BE49-F238E27FC236}">
              <a16:creationId xmlns:a16="http://schemas.microsoft.com/office/drawing/2014/main" id="{94701A9B-692C-4907-8FFD-23635580F6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6" name="Text Box 2">
          <a:extLst>
            <a:ext uri="{FF2B5EF4-FFF2-40B4-BE49-F238E27FC236}">
              <a16:creationId xmlns:a16="http://schemas.microsoft.com/office/drawing/2014/main" id="{6893620F-16D9-4037-8351-27DDEB574C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7" name="Text Box 76">
          <a:extLst>
            <a:ext uri="{FF2B5EF4-FFF2-40B4-BE49-F238E27FC236}">
              <a16:creationId xmlns:a16="http://schemas.microsoft.com/office/drawing/2014/main" id="{BB6E0817-4A49-43AC-B948-2C29CECF42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8" name="Text Box 77">
          <a:extLst>
            <a:ext uri="{FF2B5EF4-FFF2-40B4-BE49-F238E27FC236}">
              <a16:creationId xmlns:a16="http://schemas.microsoft.com/office/drawing/2014/main" id="{BE6206A0-E589-4C26-81D6-405F6C5233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19" name="Text Box 78">
          <a:extLst>
            <a:ext uri="{FF2B5EF4-FFF2-40B4-BE49-F238E27FC236}">
              <a16:creationId xmlns:a16="http://schemas.microsoft.com/office/drawing/2014/main" id="{568CE6F6-EEE0-45DC-ABBA-CD40775EC6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0" name="Text Box 2">
          <a:extLst>
            <a:ext uri="{FF2B5EF4-FFF2-40B4-BE49-F238E27FC236}">
              <a16:creationId xmlns:a16="http://schemas.microsoft.com/office/drawing/2014/main" id="{87DB9B0D-3F0B-43CA-B3A1-99FC93D8F0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1" name="Text Box 2">
          <a:extLst>
            <a:ext uri="{FF2B5EF4-FFF2-40B4-BE49-F238E27FC236}">
              <a16:creationId xmlns:a16="http://schemas.microsoft.com/office/drawing/2014/main" id="{4457DDDE-EF13-49B3-8F71-3EF531BD2B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2" name="Text Box 46">
          <a:extLst>
            <a:ext uri="{FF2B5EF4-FFF2-40B4-BE49-F238E27FC236}">
              <a16:creationId xmlns:a16="http://schemas.microsoft.com/office/drawing/2014/main" id="{819EC6A9-F6B5-4082-89E0-0B2DE2D013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3" name="Text Box 43">
          <a:extLst>
            <a:ext uri="{FF2B5EF4-FFF2-40B4-BE49-F238E27FC236}">
              <a16:creationId xmlns:a16="http://schemas.microsoft.com/office/drawing/2014/main" id="{F2E86901-BF60-4A8A-A3A9-C970B2C435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4" name="Text Box 68">
          <a:extLst>
            <a:ext uri="{FF2B5EF4-FFF2-40B4-BE49-F238E27FC236}">
              <a16:creationId xmlns:a16="http://schemas.microsoft.com/office/drawing/2014/main" id="{7FE7C328-2CB1-4FCE-A6C0-435B2D0424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5" name="Text Box 69">
          <a:extLst>
            <a:ext uri="{FF2B5EF4-FFF2-40B4-BE49-F238E27FC236}">
              <a16:creationId xmlns:a16="http://schemas.microsoft.com/office/drawing/2014/main" id="{CA64B7CB-8AED-40CA-8E6E-58097A0A1E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6" name="Text Box 70">
          <a:extLst>
            <a:ext uri="{FF2B5EF4-FFF2-40B4-BE49-F238E27FC236}">
              <a16:creationId xmlns:a16="http://schemas.microsoft.com/office/drawing/2014/main" id="{9CD272F4-8EF2-4C12-AB44-5017AF792B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7" name="Text Box 71">
          <a:extLst>
            <a:ext uri="{FF2B5EF4-FFF2-40B4-BE49-F238E27FC236}">
              <a16:creationId xmlns:a16="http://schemas.microsoft.com/office/drawing/2014/main" id="{20F7EF3D-37CD-45BE-BEF5-F03D21E083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8" name="Text Box 72">
          <a:extLst>
            <a:ext uri="{FF2B5EF4-FFF2-40B4-BE49-F238E27FC236}">
              <a16:creationId xmlns:a16="http://schemas.microsoft.com/office/drawing/2014/main" id="{4E2840E3-2A94-4D72-A476-621B96389F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29" name="Text Box 73">
          <a:extLst>
            <a:ext uri="{FF2B5EF4-FFF2-40B4-BE49-F238E27FC236}">
              <a16:creationId xmlns:a16="http://schemas.microsoft.com/office/drawing/2014/main" id="{AAE39DEE-C298-4C13-881A-5DDEE1897E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0" name="Text Box 38">
          <a:extLst>
            <a:ext uri="{FF2B5EF4-FFF2-40B4-BE49-F238E27FC236}">
              <a16:creationId xmlns:a16="http://schemas.microsoft.com/office/drawing/2014/main" id="{8816D489-E7EE-4CC1-8F33-D3F95FBBC1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1" name="Text Box 38">
          <a:extLst>
            <a:ext uri="{FF2B5EF4-FFF2-40B4-BE49-F238E27FC236}">
              <a16:creationId xmlns:a16="http://schemas.microsoft.com/office/drawing/2014/main" id="{1D37BBB6-12E7-49A2-819C-7B77449706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2" name="Text Box 38">
          <a:extLst>
            <a:ext uri="{FF2B5EF4-FFF2-40B4-BE49-F238E27FC236}">
              <a16:creationId xmlns:a16="http://schemas.microsoft.com/office/drawing/2014/main" id="{BA0370E8-12F4-4797-A4AE-8F542A70F8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3" name="Text Box 38">
          <a:extLst>
            <a:ext uri="{FF2B5EF4-FFF2-40B4-BE49-F238E27FC236}">
              <a16:creationId xmlns:a16="http://schemas.microsoft.com/office/drawing/2014/main" id="{56AC3134-F9B5-42E6-800F-504709C3D3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4" name="Text Box 38">
          <a:extLst>
            <a:ext uri="{FF2B5EF4-FFF2-40B4-BE49-F238E27FC236}">
              <a16:creationId xmlns:a16="http://schemas.microsoft.com/office/drawing/2014/main" id="{3EC347F1-4156-47E8-85C5-32637C8692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5" name="Text Box 38">
          <a:extLst>
            <a:ext uri="{FF2B5EF4-FFF2-40B4-BE49-F238E27FC236}">
              <a16:creationId xmlns:a16="http://schemas.microsoft.com/office/drawing/2014/main" id="{84A6CB80-DAD3-47C8-8F48-3AAE8ABA24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6" name="Text Box 38">
          <a:extLst>
            <a:ext uri="{FF2B5EF4-FFF2-40B4-BE49-F238E27FC236}">
              <a16:creationId xmlns:a16="http://schemas.microsoft.com/office/drawing/2014/main" id="{DD1C714C-1287-4823-8B5C-601F69A9EB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7" name="Text Box 38">
          <a:extLst>
            <a:ext uri="{FF2B5EF4-FFF2-40B4-BE49-F238E27FC236}">
              <a16:creationId xmlns:a16="http://schemas.microsoft.com/office/drawing/2014/main" id="{69077BDC-E34D-4CCB-B26D-55D22F1188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8" name="Text Box 38">
          <a:extLst>
            <a:ext uri="{FF2B5EF4-FFF2-40B4-BE49-F238E27FC236}">
              <a16:creationId xmlns:a16="http://schemas.microsoft.com/office/drawing/2014/main" id="{10141138-B960-450F-B846-ADCC3E5DB8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39" name="Text Box 38">
          <a:extLst>
            <a:ext uri="{FF2B5EF4-FFF2-40B4-BE49-F238E27FC236}">
              <a16:creationId xmlns:a16="http://schemas.microsoft.com/office/drawing/2014/main" id="{BA74A880-A941-4B42-8B9E-CE7E09410B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0" name="Text Box 38">
          <a:extLst>
            <a:ext uri="{FF2B5EF4-FFF2-40B4-BE49-F238E27FC236}">
              <a16:creationId xmlns:a16="http://schemas.microsoft.com/office/drawing/2014/main" id="{D4946CE2-3006-4B0C-82FB-C633E2D935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1" name="Text Box 38">
          <a:extLst>
            <a:ext uri="{FF2B5EF4-FFF2-40B4-BE49-F238E27FC236}">
              <a16:creationId xmlns:a16="http://schemas.microsoft.com/office/drawing/2014/main" id="{D1169DDC-DF60-4023-A5C6-1D225AEC8E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2" name="Text Box 2">
          <a:extLst>
            <a:ext uri="{FF2B5EF4-FFF2-40B4-BE49-F238E27FC236}">
              <a16:creationId xmlns:a16="http://schemas.microsoft.com/office/drawing/2014/main" id="{B36B9BF2-83CF-4EF2-92B0-2229A3FEC4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3" name="Text Box 76">
          <a:extLst>
            <a:ext uri="{FF2B5EF4-FFF2-40B4-BE49-F238E27FC236}">
              <a16:creationId xmlns:a16="http://schemas.microsoft.com/office/drawing/2014/main" id="{93967475-5B3D-4323-A552-77D24B4C45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4" name="Text Box 77">
          <a:extLst>
            <a:ext uri="{FF2B5EF4-FFF2-40B4-BE49-F238E27FC236}">
              <a16:creationId xmlns:a16="http://schemas.microsoft.com/office/drawing/2014/main" id="{4D0D8DB3-D17C-4E09-BE3D-061E0E64CA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5" name="Text Box 78">
          <a:extLst>
            <a:ext uri="{FF2B5EF4-FFF2-40B4-BE49-F238E27FC236}">
              <a16:creationId xmlns:a16="http://schemas.microsoft.com/office/drawing/2014/main" id="{CD8ED2A4-FF90-410C-AC48-63B9B3D4D1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6" name="Text Box 2">
          <a:extLst>
            <a:ext uri="{FF2B5EF4-FFF2-40B4-BE49-F238E27FC236}">
              <a16:creationId xmlns:a16="http://schemas.microsoft.com/office/drawing/2014/main" id="{9A3BC391-9044-4E3E-9862-AB32FBE913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7" name="Text Box 2">
          <a:extLst>
            <a:ext uri="{FF2B5EF4-FFF2-40B4-BE49-F238E27FC236}">
              <a16:creationId xmlns:a16="http://schemas.microsoft.com/office/drawing/2014/main" id="{F9AE5161-0EF3-4BE5-8AF3-B401FA1735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8" name="Text Box 46">
          <a:extLst>
            <a:ext uri="{FF2B5EF4-FFF2-40B4-BE49-F238E27FC236}">
              <a16:creationId xmlns:a16="http://schemas.microsoft.com/office/drawing/2014/main" id="{556AD792-A0F8-4FAD-89E2-D672198310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49" name="Text Box 43">
          <a:extLst>
            <a:ext uri="{FF2B5EF4-FFF2-40B4-BE49-F238E27FC236}">
              <a16:creationId xmlns:a16="http://schemas.microsoft.com/office/drawing/2014/main" id="{DE740702-1018-466C-9E91-85678FDF9D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0" name="Text Box 68">
          <a:extLst>
            <a:ext uri="{FF2B5EF4-FFF2-40B4-BE49-F238E27FC236}">
              <a16:creationId xmlns:a16="http://schemas.microsoft.com/office/drawing/2014/main" id="{2C6820CD-9BD5-43BD-BC4F-F7FEB2979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1" name="Text Box 69">
          <a:extLst>
            <a:ext uri="{FF2B5EF4-FFF2-40B4-BE49-F238E27FC236}">
              <a16:creationId xmlns:a16="http://schemas.microsoft.com/office/drawing/2014/main" id="{04568D42-5C8F-42EA-8918-908DE64F0D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2" name="Text Box 70">
          <a:extLst>
            <a:ext uri="{FF2B5EF4-FFF2-40B4-BE49-F238E27FC236}">
              <a16:creationId xmlns:a16="http://schemas.microsoft.com/office/drawing/2014/main" id="{E098FA74-6C43-4AD4-8F17-85F2F4A83C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3" name="Text Box 71">
          <a:extLst>
            <a:ext uri="{FF2B5EF4-FFF2-40B4-BE49-F238E27FC236}">
              <a16:creationId xmlns:a16="http://schemas.microsoft.com/office/drawing/2014/main" id="{F03E9B93-83A7-4389-BC25-F5FE13B33D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4" name="Text Box 72">
          <a:extLst>
            <a:ext uri="{FF2B5EF4-FFF2-40B4-BE49-F238E27FC236}">
              <a16:creationId xmlns:a16="http://schemas.microsoft.com/office/drawing/2014/main" id="{50FDAD95-6C86-4E72-B475-140D2E1A1B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5" name="Text Box 73">
          <a:extLst>
            <a:ext uri="{FF2B5EF4-FFF2-40B4-BE49-F238E27FC236}">
              <a16:creationId xmlns:a16="http://schemas.microsoft.com/office/drawing/2014/main" id="{10C9448D-9DF2-4FA6-AE2A-883563B30C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6" name="Text Box 38">
          <a:extLst>
            <a:ext uri="{FF2B5EF4-FFF2-40B4-BE49-F238E27FC236}">
              <a16:creationId xmlns:a16="http://schemas.microsoft.com/office/drawing/2014/main" id="{3D855E1B-98BB-4B1F-ACE3-B2506BE3BB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7" name="Text Box 38">
          <a:extLst>
            <a:ext uri="{FF2B5EF4-FFF2-40B4-BE49-F238E27FC236}">
              <a16:creationId xmlns:a16="http://schemas.microsoft.com/office/drawing/2014/main" id="{9E43107B-541B-4587-94E1-B0D2EA4EAC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8" name="Text Box 38">
          <a:extLst>
            <a:ext uri="{FF2B5EF4-FFF2-40B4-BE49-F238E27FC236}">
              <a16:creationId xmlns:a16="http://schemas.microsoft.com/office/drawing/2014/main" id="{CEF8DF3E-2E33-49F7-B762-BC5FB2975D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59" name="Text Box 38">
          <a:extLst>
            <a:ext uri="{FF2B5EF4-FFF2-40B4-BE49-F238E27FC236}">
              <a16:creationId xmlns:a16="http://schemas.microsoft.com/office/drawing/2014/main" id="{23888BAF-D32B-4F86-B68B-503D5E9CBE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0" name="Text Box 38">
          <a:extLst>
            <a:ext uri="{FF2B5EF4-FFF2-40B4-BE49-F238E27FC236}">
              <a16:creationId xmlns:a16="http://schemas.microsoft.com/office/drawing/2014/main" id="{D10612B7-3EED-4A1A-B438-F4617015C5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1" name="Text Box 38">
          <a:extLst>
            <a:ext uri="{FF2B5EF4-FFF2-40B4-BE49-F238E27FC236}">
              <a16:creationId xmlns:a16="http://schemas.microsoft.com/office/drawing/2014/main" id="{EF6D23CA-F34D-4DE9-92DA-D3C4E761EF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2" name="Text Box 38">
          <a:extLst>
            <a:ext uri="{FF2B5EF4-FFF2-40B4-BE49-F238E27FC236}">
              <a16:creationId xmlns:a16="http://schemas.microsoft.com/office/drawing/2014/main" id="{6D76A2F3-5ADE-481E-A242-844CFFD1D8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3" name="Text Box 38">
          <a:extLst>
            <a:ext uri="{FF2B5EF4-FFF2-40B4-BE49-F238E27FC236}">
              <a16:creationId xmlns:a16="http://schemas.microsoft.com/office/drawing/2014/main" id="{0820F65E-F897-4D96-982A-A7BF948145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4" name="Text Box 38">
          <a:extLst>
            <a:ext uri="{FF2B5EF4-FFF2-40B4-BE49-F238E27FC236}">
              <a16:creationId xmlns:a16="http://schemas.microsoft.com/office/drawing/2014/main" id="{45E06662-0298-492F-87E8-542BBA7BED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5" name="Text Box 38">
          <a:extLst>
            <a:ext uri="{FF2B5EF4-FFF2-40B4-BE49-F238E27FC236}">
              <a16:creationId xmlns:a16="http://schemas.microsoft.com/office/drawing/2014/main" id="{ECABDC17-D96A-4896-93FC-7E18328090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6" name="Text Box 38">
          <a:extLst>
            <a:ext uri="{FF2B5EF4-FFF2-40B4-BE49-F238E27FC236}">
              <a16:creationId xmlns:a16="http://schemas.microsoft.com/office/drawing/2014/main" id="{83453AC2-3FF3-45C0-837E-BBE7546C54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7" name="Text Box 38">
          <a:extLst>
            <a:ext uri="{FF2B5EF4-FFF2-40B4-BE49-F238E27FC236}">
              <a16:creationId xmlns:a16="http://schemas.microsoft.com/office/drawing/2014/main" id="{0D0E69FE-9F68-48EE-B31E-7F0173EB41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8" name="Text Box 2">
          <a:extLst>
            <a:ext uri="{FF2B5EF4-FFF2-40B4-BE49-F238E27FC236}">
              <a16:creationId xmlns:a16="http://schemas.microsoft.com/office/drawing/2014/main" id="{A43AB427-7970-4264-8A48-8535177272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69" name="Text Box 76">
          <a:extLst>
            <a:ext uri="{FF2B5EF4-FFF2-40B4-BE49-F238E27FC236}">
              <a16:creationId xmlns:a16="http://schemas.microsoft.com/office/drawing/2014/main" id="{F5481C7A-0FF6-414A-86A8-8320CF97CD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0" name="Text Box 77">
          <a:extLst>
            <a:ext uri="{FF2B5EF4-FFF2-40B4-BE49-F238E27FC236}">
              <a16:creationId xmlns:a16="http://schemas.microsoft.com/office/drawing/2014/main" id="{563AD7F5-B643-4000-B122-D219B1047E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1" name="Text Box 78">
          <a:extLst>
            <a:ext uri="{FF2B5EF4-FFF2-40B4-BE49-F238E27FC236}">
              <a16:creationId xmlns:a16="http://schemas.microsoft.com/office/drawing/2014/main" id="{2ED388C5-9E17-41CE-B6F0-C3E1EC5252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2" name="Text Box 2">
          <a:extLst>
            <a:ext uri="{FF2B5EF4-FFF2-40B4-BE49-F238E27FC236}">
              <a16:creationId xmlns:a16="http://schemas.microsoft.com/office/drawing/2014/main" id="{5DA5AA25-7041-422B-8FC2-21C392ADF6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3" name="Text Box 2">
          <a:extLst>
            <a:ext uri="{FF2B5EF4-FFF2-40B4-BE49-F238E27FC236}">
              <a16:creationId xmlns:a16="http://schemas.microsoft.com/office/drawing/2014/main" id="{8AD62D58-026C-4AFF-BAC6-3BEBA7C9A3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4" name="Text Box 46">
          <a:extLst>
            <a:ext uri="{FF2B5EF4-FFF2-40B4-BE49-F238E27FC236}">
              <a16:creationId xmlns:a16="http://schemas.microsoft.com/office/drawing/2014/main" id="{86ABB485-E25C-40FE-A31E-1FB4D2DED8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5" name="Text Box 43">
          <a:extLst>
            <a:ext uri="{FF2B5EF4-FFF2-40B4-BE49-F238E27FC236}">
              <a16:creationId xmlns:a16="http://schemas.microsoft.com/office/drawing/2014/main" id="{E64C4CB6-3BB9-4269-B244-E17FDB5666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6" name="Text Box 68">
          <a:extLst>
            <a:ext uri="{FF2B5EF4-FFF2-40B4-BE49-F238E27FC236}">
              <a16:creationId xmlns:a16="http://schemas.microsoft.com/office/drawing/2014/main" id="{DA062B00-D5C5-4F45-AFA0-8620B6725B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7" name="Text Box 69">
          <a:extLst>
            <a:ext uri="{FF2B5EF4-FFF2-40B4-BE49-F238E27FC236}">
              <a16:creationId xmlns:a16="http://schemas.microsoft.com/office/drawing/2014/main" id="{F38DBE13-AD5E-4C3F-A49B-5664BC49DB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8" name="Text Box 70">
          <a:extLst>
            <a:ext uri="{FF2B5EF4-FFF2-40B4-BE49-F238E27FC236}">
              <a16:creationId xmlns:a16="http://schemas.microsoft.com/office/drawing/2014/main" id="{B5536E2E-4CA1-4896-9764-3C1EDF7A1C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79" name="Text Box 71">
          <a:extLst>
            <a:ext uri="{FF2B5EF4-FFF2-40B4-BE49-F238E27FC236}">
              <a16:creationId xmlns:a16="http://schemas.microsoft.com/office/drawing/2014/main" id="{945E499E-9C3A-4C97-B8ED-FD5FD98F18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0" name="Text Box 72">
          <a:extLst>
            <a:ext uri="{FF2B5EF4-FFF2-40B4-BE49-F238E27FC236}">
              <a16:creationId xmlns:a16="http://schemas.microsoft.com/office/drawing/2014/main" id="{9982AD2B-D768-4BAF-903A-B278F22444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1" name="Text Box 73">
          <a:extLst>
            <a:ext uri="{FF2B5EF4-FFF2-40B4-BE49-F238E27FC236}">
              <a16:creationId xmlns:a16="http://schemas.microsoft.com/office/drawing/2014/main" id="{85C1C8C6-CE0E-4E0B-8DB1-A661DAF8F7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2" name="Text Box 38">
          <a:extLst>
            <a:ext uri="{FF2B5EF4-FFF2-40B4-BE49-F238E27FC236}">
              <a16:creationId xmlns:a16="http://schemas.microsoft.com/office/drawing/2014/main" id="{D485AE45-A5C3-4BDD-B8B3-9BA743BDEB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3" name="Text Box 38">
          <a:extLst>
            <a:ext uri="{FF2B5EF4-FFF2-40B4-BE49-F238E27FC236}">
              <a16:creationId xmlns:a16="http://schemas.microsoft.com/office/drawing/2014/main" id="{88F4225C-7430-4B29-86F4-31F10B6CA9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4" name="Text Box 38">
          <a:extLst>
            <a:ext uri="{FF2B5EF4-FFF2-40B4-BE49-F238E27FC236}">
              <a16:creationId xmlns:a16="http://schemas.microsoft.com/office/drawing/2014/main" id="{006DF1E7-F77C-46D7-9A38-5EE835E84D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5" name="Text Box 38">
          <a:extLst>
            <a:ext uri="{FF2B5EF4-FFF2-40B4-BE49-F238E27FC236}">
              <a16:creationId xmlns:a16="http://schemas.microsoft.com/office/drawing/2014/main" id="{96B787C4-E3CC-4771-8FE4-85FFA1B3D6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6" name="Text Box 38">
          <a:extLst>
            <a:ext uri="{FF2B5EF4-FFF2-40B4-BE49-F238E27FC236}">
              <a16:creationId xmlns:a16="http://schemas.microsoft.com/office/drawing/2014/main" id="{BFDC26EA-3523-47B3-BE56-AEBAD1EF8B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7" name="Text Box 38">
          <a:extLst>
            <a:ext uri="{FF2B5EF4-FFF2-40B4-BE49-F238E27FC236}">
              <a16:creationId xmlns:a16="http://schemas.microsoft.com/office/drawing/2014/main" id="{849608B1-E91D-443A-A1D3-C48A7A0463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8" name="Text Box 38">
          <a:extLst>
            <a:ext uri="{FF2B5EF4-FFF2-40B4-BE49-F238E27FC236}">
              <a16:creationId xmlns:a16="http://schemas.microsoft.com/office/drawing/2014/main" id="{E0BC32AA-7DD2-4C77-B926-1EFC5FD846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89" name="Text Box 38">
          <a:extLst>
            <a:ext uri="{FF2B5EF4-FFF2-40B4-BE49-F238E27FC236}">
              <a16:creationId xmlns:a16="http://schemas.microsoft.com/office/drawing/2014/main" id="{C7D40A15-5343-46CA-B679-9C55ADCE85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0" name="Text Box 38">
          <a:extLst>
            <a:ext uri="{FF2B5EF4-FFF2-40B4-BE49-F238E27FC236}">
              <a16:creationId xmlns:a16="http://schemas.microsoft.com/office/drawing/2014/main" id="{C90DD09A-F63D-4521-A2DF-246CF2761E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1" name="Text Box 38">
          <a:extLst>
            <a:ext uri="{FF2B5EF4-FFF2-40B4-BE49-F238E27FC236}">
              <a16:creationId xmlns:a16="http://schemas.microsoft.com/office/drawing/2014/main" id="{1E20550F-93A2-458D-BFED-A90B12582D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2" name="Text Box 38">
          <a:extLst>
            <a:ext uri="{FF2B5EF4-FFF2-40B4-BE49-F238E27FC236}">
              <a16:creationId xmlns:a16="http://schemas.microsoft.com/office/drawing/2014/main" id="{17460DCF-873B-4408-AD8C-D7A7E45AA9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3" name="Text Box 38">
          <a:extLst>
            <a:ext uri="{FF2B5EF4-FFF2-40B4-BE49-F238E27FC236}">
              <a16:creationId xmlns:a16="http://schemas.microsoft.com/office/drawing/2014/main" id="{45B8A66B-BE94-4CF5-9632-9EFF225A2A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4" name="Text Box 2">
          <a:extLst>
            <a:ext uri="{FF2B5EF4-FFF2-40B4-BE49-F238E27FC236}">
              <a16:creationId xmlns:a16="http://schemas.microsoft.com/office/drawing/2014/main" id="{6E5B16E5-5B9B-4371-BC56-FB396E76B7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5" name="Text Box 76">
          <a:extLst>
            <a:ext uri="{FF2B5EF4-FFF2-40B4-BE49-F238E27FC236}">
              <a16:creationId xmlns:a16="http://schemas.microsoft.com/office/drawing/2014/main" id="{D122B465-870B-48DD-9E8E-5B029CE05A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6" name="Text Box 77">
          <a:extLst>
            <a:ext uri="{FF2B5EF4-FFF2-40B4-BE49-F238E27FC236}">
              <a16:creationId xmlns:a16="http://schemas.microsoft.com/office/drawing/2014/main" id="{C1BCEE1E-C98D-4ADF-8334-53F6B4E2C8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7" name="Text Box 78">
          <a:extLst>
            <a:ext uri="{FF2B5EF4-FFF2-40B4-BE49-F238E27FC236}">
              <a16:creationId xmlns:a16="http://schemas.microsoft.com/office/drawing/2014/main" id="{830DC556-FC5B-4747-B68D-CAB9D81715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8" name="Text Box 2">
          <a:extLst>
            <a:ext uri="{FF2B5EF4-FFF2-40B4-BE49-F238E27FC236}">
              <a16:creationId xmlns:a16="http://schemas.microsoft.com/office/drawing/2014/main" id="{0D06AF69-F632-4A0D-A870-53F9C6C90D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499" name="Text Box 2">
          <a:extLst>
            <a:ext uri="{FF2B5EF4-FFF2-40B4-BE49-F238E27FC236}">
              <a16:creationId xmlns:a16="http://schemas.microsoft.com/office/drawing/2014/main" id="{72E7E793-B9AF-4C93-A755-34E1CDB1D2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0" name="Text Box 46">
          <a:extLst>
            <a:ext uri="{FF2B5EF4-FFF2-40B4-BE49-F238E27FC236}">
              <a16:creationId xmlns:a16="http://schemas.microsoft.com/office/drawing/2014/main" id="{86E9F1D4-F41C-481D-AC14-1AE931A5D7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1" name="Text Box 43">
          <a:extLst>
            <a:ext uri="{FF2B5EF4-FFF2-40B4-BE49-F238E27FC236}">
              <a16:creationId xmlns:a16="http://schemas.microsoft.com/office/drawing/2014/main" id="{7FFA53AE-47EE-4C55-B7BF-A60D74C7D2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2" name="Text Box 3">
          <a:extLst>
            <a:ext uri="{FF2B5EF4-FFF2-40B4-BE49-F238E27FC236}">
              <a16:creationId xmlns:a16="http://schemas.microsoft.com/office/drawing/2014/main" id="{FE142E80-5EBA-4DC8-89DC-CF1DD30F64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3" name="Text Box 3">
          <a:extLst>
            <a:ext uri="{FF2B5EF4-FFF2-40B4-BE49-F238E27FC236}">
              <a16:creationId xmlns:a16="http://schemas.microsoft.com/office/drawing/2014/main" id="{A09A5585-8C6A-40E4-8FBE-6F370D2CC8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4" name="Text Box 3">
          <a:extLst>
            <a:ext uri="{FF2B5EF4-FFF2-40B4-BE49-F238E27FC236}">
              <a16:creationId xmlns:a16="http://schemas.microsoft.com/office/drawing/2014/main" id="{419F80DC-7577-4583-AFA2-090F7E8BA2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5" name="Text Box 3">
          <a:extLst>
            <a:ext uri="{FF2B5EF4-FFF2-40B4-BE49-F238E27FC236}">
              <a16:creationId xmlns:a16="http://schemas.microsoft.com/office/drawing/2014/main" id="{2CAF1D5E-ACDC-4657-99DE-B2AEBCD9D9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6" name="Text Box 3">
          <a:extLst>
            <a:ext uri="{FF2B5EF4-FFF2-40B4-BE49-F238E27FC236}">
              <a16:creationId xmlns:a16="http://schemas.microsoft.com/office/drawing/2014/main" id="{5415D65C-BD57-481E-9212-50539DAD2D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7" name="Text Box 3">
          <a:extLst>
            <a:ext uri="{FF2B5EF4-FFF2-40B4-BE49-F238E27FC236}">
              <a16:creationId xmlns:a16="http://schemas.microsoft.com/office/drawing/2014/main" id="{30C1AE3A-301E-4CFB-A30D-476BADD44C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8" name="Text Box 3">
          <a:extLst>
            <a:ext uri="{FF2B5EF4-FFF2-40B4-BE49-F238E27FC236}">
              <a16:creationId xmlns:a16="http://schemas.microsoft.com/office/drawing/2014/main" id="{E27930CF-FBEE-4A2E-80BD-A751911EF9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09" name="Text Box 3">
          <a:extLst>
            <a:ext uri="{FF2B5EF4-FFF2-40B4-BE49-F238E27FC236}">
              <a16:creationId xmlns:a16="http://schemas.microsoft.com/office/drawing/2014/main" id="{EACA4F55-3722-41FF-9A68-993F32F699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0" name="Text Box 3">
          <a:extLst>
            <a:ext uri="{FF2B5EF4-FFF2-40B4-BE49-F238E27FC236}">
              <a16:creationId xmlns:a16="http://schemas.microsoft.com/office/drawing/2014/main" id="{33690356-3B28-46D1-9C97-307005CC1A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1" name="Text Box 3">
          <a:extLst>
            <a:ext uri="{FF2B5EF4-FFF2-40B4-BE49-F238E27FC236}">
              <a16:creationId xmlns:a16="http://schemas.microsoft.com/office/drawing/2014/main" id="{6A2C4535-F18C-447F-9C14-C02B8171F5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2" name="Text Box 3">
          <a:extLst>
            <a:ext uri="{FF2B5EF4-FFF2-40B4-BE49-F238E27FC236}">
              <a16:creationId xmlns:a16="http://schemas.microsoft.com/office/drawing/2014/main" id="{F462F166-BB19-4529-AE06-B86D448762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3" name="Text Box 3">
          <a:extLst>
            <a:ext uri="{FF2B5EF4-FFF2-40B4-BE49-F238E27FC236}">
              <a16:creationId xmlns:a16="http://schemas.microsoft.com/office/drawing/2014/main" id="{55D7CBA7-724B-4845-AD42-954C9B1A56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4" name="Text Box 3">
          <a:extLst>
            <a:ext uri="{FF2B5EF4-FFF2-40B4-BE49-F238E27FC236}">
              <a16:creationId xmlns:a16="http://schemas.microsoft.com/office/drawing/2014/main" id="{3ADFB18D-FC2B-4E63-A669-BDB5719FD9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5" name="Text Box 3">
          <a:extLst>
            <a:ext uri="{FF2B5EF4-FFF2-40B4-BE49-F238E27FC236}">
              <a16:creationId xmlns:a16="http://schemas.microsoft.com/office/drawing/2014/main" id="{21CF535C-E74B-4BB4-9EDA-879EB3FA97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6" name="Text Box 3">
          <a:extLst>
            <a:ext uri="{FF2B5EF4-FFF2-40B4-BE49-F238E27FC236}">
              <a16:creationId xmlns:a16="http://schemas.microsoft.com/office/drawing/2014/main" id="{08249239-3643-44BE-AA85-72E2846E26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7" name="Text Box 3">
          <a:extLst>
            <a:ext uri="{FF2B5EF4-FFF2-40B4-BE49-F238E27FC236}">
              <a16:creationId xmlns:a16="http://schemas.microsoft.com/office/drawing/2014/main" id="{9E2024D5-9C86-4F31-A651-69065471A9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8" name="Text Box 3">
          <a:extLst>
            <a:ext uri="{FF2B5EF4-FFF2-40B4-BE49-F238E27FC236}">
              <a16:creationId xmlns:a16="http://schemas.microsoft.com/office/drawing/2014/main" id="{0D0AFD57-F5D6-4876-9C8F-CF14C31A60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19" name="Text Box 3">
          <a:extLst>
            <a:ext uri="{FF2B5EF4-FFF2-40B4-BE49-F238E27FC236}">
              <a16:creationId xmlns:a16="http://schemas.microsoft.com/office/drawing/2014/main" id="{EA72F539-D5C2-4042-9348-86FC26C7A4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0" name="Text Box 3">
          <a:extLst>
            <a:ext uri="{FF2B5EF4-FFF2-40B4-BE49-F238E27FC236}">
              <a16:creationId xmlns:a16="http://schemas.microsoft.com/office/drawing/2014/main" id="{3F567E9D-7500-478C-9967-17E7671963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1" name="Text Box 3">
          <a:extLst>
            <a:ext uri="{FF2B5EF4-FFF2-40B4-BE49-F238E27FC236}">
              <a16:creationId xmlns:a16="http://schemas.microsoft.com/office/drawing/2014/main" id="{D9962E52-D694-499B-A85C-2388BA1BE5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2" name="Text Box 3">
          <a:extLst>
            <a:ext uri="{FF2B5EF4-FFF2-40B4-BE49-F238E27FC236}">
              <a16:creationId xmlns:a16="http://schemas.microsoft.com/office/drawing/2014/main" id="{C7354A1F-DB52-474E-92E5-EB1A1504CD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3" name="Text Box 3">
          <a:extLst>
            <a:ext uri="{FF2B5EF4-FFF2-40B4-BE49-F238E27FC236}">
              <a16:creationId xmlns:a16="http://schemas.microsoft.com/office/drawing/2014/main" id="{D5C8CB30-8894-489B-9A7A-56830F3346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4" name="Text Box 3">
          <a:extLst>
            <a:ext uri="{FF2B5EF4-FFF2-40B4-BE49-F238E27FC236}">
              <a16:creationId xmlns:a16="http://schemas.microsoft.com/office/drawing/2014/main" id="{A7D54A46-A389-4C23-AD88-63AA266982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5" name="Text Box 3">
          <a:extLst>
            <a:ext uri="{FF2B5EF4-FFF2-40B4-BE49-F238E27FC236}">
              <a16:creationId xmlns:a16="http://schemas.microsoft.com/office/drawing/2014/main" id="{ED28A3CF-190B-488B-8A7F-9AE00732A8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6" name="Text Box 3">
          <a:extLst>
            <a:ext uri="{FF2B5EF4-FFF2-40B4-BE49-F238E27FC236}">
              <a16:creationId xmlns:a16="http://schemas.microsoft.com/office/drawing/2014/main" id="{FB12715E-D123-4DD4-89E5-F0A95FB5EF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7" name="Text Box 3">
          <a:extLst>
            <a:ext uri="{FF2B5EF4-FFF2-40B4-BE49-F238E27FC236}">
              <a16:creationId xmlns:a16="http://schemas.microsoft.com/office/drawing/2014/main" id="{4F556953-9B3C-4B07-94EB-F2427EDA1E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8" name="Text Box 3">
          <a:extLst>
            <a:ext uri="{FF2B5EF4-FFF2-40B4-BE49-F238E27FC236}">
              <a16:creationId xmlns:a16="http://schemas.microsoft.com/office/drawing/2014/main" id="{75342962-7BAF-4F63-8AFD-3C6BA89FB5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29" name="Text Box 3">
          <a:extLst>
            <a:ext uri="{FF2B5EF4-FFF2-40B4-BE49-F238E27FC236}">
              <a16:creationId xmlns:a16="http://schemas.microsoft.com/office/drawing/2014/main" id="{FA3F076B-E6CD-459E-812A-7D32FEB2CA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0" name="Text Box 3">
          <a:extLst>
            <a:ext uri="{FF2B5EF4-FFF2-40B4-BE49-F238E27FC236}">
              <a16:creationId xmlns:a16="http://schemas.microsoft.com/office/drawing/2014/main" id="{6193452B-D2DF-4CD5-A57C-B03B243D98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1" name="Text Box 3">
          <a:extLst>
            <a:ext uri="{FF2B5EF4-FFF2-40B4-BE49-F238E27FC236}">
              <a16:creationId xmlns:a16="http://schemas.microsoft.com/office/drawing/2014/main" id="{7AE6FE1D-486D-43B6-90A3-3D3029859F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2" name="Text Box 3">
          <a:extLst>
            <a:ext uri="{FF2B5EF4-FFF2-40B4-BE49-F238E27FC236}">
              <a16:creationId xmlns:a16="http://schemas.microsoft.com/office/drawing/2014/main" id="{CDE9754E-54A4-4872-9265-4F57273354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3" name="Text Box 3">
          <a:extLst>
            <a:ext uri="{FF2B5EF4-FFF2-40B4-BE49-F238E27FC236}">
              <a16:creationId xmlns:a16="http://schemas.microsoft.com/office/drawing/2014/main" id="{2FEAFD78-88B1-455B-9DDD-9E7A49F975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4" name="Text Box 3">
          <a:extLst>
            <a:ext uri="{FF2B5EF4-FFF2-40B4-BE49-F238E27FC236}">
              <a16:creationId xmlns:a16="http://schemas.microsoft.com/office/drawing/2014/main" id="{897DE091-BA09-4359-888A-59C5301D6D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5" name="Text Box 3">
          <a:extLst>
            <a:ext uri="{FF2B5EF4-FFF2-40B4-BE49-F238E27FC236}">
              <a16:creationId xmlns:a16="http://schemas.microsoft.com/office/drawing/2014/main" id="{37BC61CA-4B0D-446A-93D0-74CCB629AB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6" name="Text Box 3">
          <a:extLst>
            <a:ext uri="{FF2B5EF4-FFF2-40B4-BE49-F238E27FC236}">
              <a16:creationId xmlns:a16="http://schemas.microsoft.com/office/drawing/2014/main" id="{F96D6D13-069B-4F2F-A72F-3ADAE32E33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7" name="Text Box 3">
          <a:extLst>
            <a:ext uri="{FF2B5EF4-FFF2-40B4-BE49-F238E27FC236}">
              <a16:creationId xmlns:a16="http://schemas.microsoft.com/office/drawing/2014/main" id="{8A2A8583-E79E-443A-97DE-7FA2570E50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8" name="Text Box 3">
          <a:extLst>
            <a:ext uri="{FF2B5EF4-FFF2-40B4-BE49-F238E27FC236}">
              <a16:creationId xmlns:a16="http://schemas.microsoft.com/office/drawing/2014/main" id="{C923ADEB-E74F-42B2-879D-F6CE07004F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39" name="Text Box 3">
          <a:extLst>
            <a:ext uri="{FF2B5EF4-FFF2-40B4-BE49-F238E27FC236}">
              <a16:creationId xmlns:a16="http://schemas.microsoft.com/office/drawing/2014/main" id="{AB910B78-D344-4607-8CDF-0854D7CD3E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0" name="Text Box 3">
          <a:extLst>
            <a:ext uri="{FF2B5EF4-FFF2-40B4-BE49-F238E27FC236}">
              <a16:creationId xmlns:a16="http://schemas.microsoft.com/office/drawing/2014/main" id="{670D4B77-EDF8-4DC3-BE44-23704BCBCB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1" name="Text Box 3">
          <a:extLst>
            <a:ext uri="{FF2B5EF4-FFF2-40B4-BE49-F238E27FC236}">
              <a16:creationId xmlns:a16="http://schemas.microsoft.com/office/drawing/2014/main" id="{95614296-60F7-4271-A0D8-505895AD09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2" name="Text Box 3">
          <a:extLst>
            <a:ext uri="{FF2B5EF4-FFF2-40B4-BE49-F238E27FC236}">
              <a16:creationId xmlns:a16="http://schemas.microsoft.com/office/drawing/2014/main" id="{4B8576B3-8B5A-4E08-99AC-E993033727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3" name="Text Box 3">
          <a:extLst>
            <a:ext uri="{FF2B5EF4-FFF2-40B4-BE49-F238E27FC236}">
              <a16:creationId xmlns:a16="http://schemas.microsoft.com/office/drawing/2014/main" id="{26E54338-853C-46F3-A029-A91C939406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4" name="Text Box 3">
          <a:extLst>
            <a:ext uri="{FF2B5EF4-FFF2-40B4-BE49-F238E27FC236}">
              <a16:creationId xmlns:a16="http://schemas.microsoft.com/office/drawing/2014/main" id="{E78C6E7B-F931-4095-9114-188FAD3FDB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5" name="Text Box 3">
          <a:extLst>
            <a:ext uri="{FF2B5EF4-FFF2-40B4-BE49-F238E27FC236}">
              <a16:creationId xmlns:a16="http://schemas.microsoft.com/office/drawing/2014/main" id="{A7A22428-A46F-498C-9CE3-32787E7EC9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6" name="Text Box 3">
          <a:extLst>
            <a:ext uri="{FF2B5EF4-FFF2-40B4-BE49-F238E27FC236}">
              <a16:creationId xmlns:a16="http://schemas.microsoft.com/office/drawing/2014/main" id="{FADA2669-43D9-4050-90CF-BA5E9D127D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7" name="Text Box 3">
          <a:extLst>
            <a:ext uri="{FF2B5EF4-FFF2-40B4-BE49-F238E27FC236}">
              <a16:creationId xmlns:a16="http://schemas.microsoft.com/office/drawing/2014/main" id="{C44F7834-9099-40D6-A33C-0CBE6D7173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8" name="Text Box 3">
          <a:extLst>
            <a:ext uri="{FF2B5EF4-FFF2-40B4-BE49-F238E27FC236}">
              <a16:creationId xmlns:a16="http://schemas.microsoft.com/office/drawing/2014/main" id="{A40234A1-DED8-4657-8C38-A89579FD1C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49" name="Text Box 3">
          <a:extLst>
            <a:ext uri="{FF2B5EF4-FFF2-40B4-BE49-F238E27FC236}">
              <a16:creationId xmlns:a16="http://schemas.microsoft.com/office/drawing/2014/main" id="{48FC69B6-FFA9-497F-A2D3-9E09DDBF53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0" name="Text Box 3">
          <a:extLst>
            <a:ext uri="{FF2B5EF4-FFF2-40B4-BE49-F238E27FC236}">
              <a16:creationId xmlns:a16="http://schemas.microsoft.com/office/drawing/2014/main" id="{47760777-387B-4D52-8956-9E92B22118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1" name="Text Box 3">
          <a:extLst>
            <a:ext uri="{FF2B5EF4-FFF2-40B4-BE49-F238E27FC236}">
              <a16:creationId xmlns:a16="http://schemas.microsoft.com/office/drawing/2014/main" id="{6EC9EC1F-DA6E-47B8-A17E-A9CBEF5247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2" name="Text Box 3">
          <a:extLst>
            <a:ext uri="{FF2B5EF4-FFF2-40B4-BE49-F238E27FC236}">
              <a16:creationId xmlns:a16="http://schemas.microsoft.com/office/drawing/2014/main" id="{BFCB79AD-95F1-4AA7-906B-668B17EAF0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3" name="Text Box 3">
          <a:extLst>
            <a:ext uri="{FF2B5EF4-FFF2-40B4-BE49-F238E27FC236}">
              <a16:creationId xmlns:a16="http://schemas.microsoft.com/office/drawing/2014/main" id="{8C0904FD-99E8-4883-ACE2-C4C9BA3DC3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4" name="Text Box 3">
          <a:extLst>
            <a:ext uri="{FF2B5EF4-FFF2-40B4-BE49-F238E27FC236}">
              <a16:creationId xmlns:a16="http://schemas.microsoft.com/office/drawing/2014/main" id="{4CA8A31E-173F-412B-A6AE-E27D2CE3F9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5" name="Text Box 3">
          <a:extLst>
            <a:ext uri="{FF2B5EF4-FFF2-40B4-BE49-F238E27FC236}">
              <a16:creationId xmlns:a16="http://schemas.microsoft.com/office/drawing/2014/main" id="{93DDCB81-10C8-42FC-83CA-3B097F970E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6" name="Text Box 3">
          <a:extLst>
            <a:ext uri="{FF2B5EF4-FFF2-40B4-BE49-F238E27FC236}">
              <a16:creationId xmlns:a16="http://schemas.microsoft.com/office/drawing/2014/main" id="{294B0C51-3248-40C6-8691-C7478F3790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7" name="Text Box 3">
          <a:extLst>
            <a:ext uri="{FF2B5EF4-FFF2-40B4-BE49-F238E27FC236}">
              <a16:creationId xmlns:a16="http://schemas.microsoft.com/office/drawing/2014/main" id="{78CF042B-E742-45A4-A12C-555F524FE4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8" name="Text Box 3">
          <a:extLst>
            <a:ext uri="{FF2B5EF4-FFF2-40B4-BE49-F238E27FC236}">
              <a16:creationId xmlns:a16="http://schemas.microsoft.com/office/drawing/2014/main" id="{9BCB59E7-CA80-4603-905E-0CC1282DCE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59" name="Text Box 3">
          <a:extLst>
            <a:ext uri="{FF2B5EF4-FFF2-40B4-BE49-F238E27FC236}">
              <a16:creationId xmlns:a16="http://schemas.microsoft.com/office/drawing/2014/main" id="{A8220E6C-E107-4870-A254-B627BD68D8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0" name="Text Box 3">
          <a:extLst>
            <a:ext uri="{FF2B5EF4-FFF2-40B4-BE49-F238E27FC236}">
              <a16:creationId xmlns:a16="http://schemas.microsoft.com/office/drawing/2014/main" id="{A1302AD1-3311-43D0-B380-C52A9876F3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1" name="Text Box 3">
          <a:extLst>
            <a:ext uri="{FF2B5EF4-FFF2-40B4-BE49-F238E27FC236}">
              <a16:creationId xmlns:a16="http://schemas.microsoft.com/office/drawing/2014/main" id="{F94BE79B-D9A5-463C-BB34-3F6BC9FA06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2" name="Text Box 3">
          <a:extLst>
            <a:ext uri="{FF2B5EF4-FFF2-40B4-BE49-F238E27FC236}">
              <a16:creationId xmlns:a16="http://schemas.microsoft.com/office/drawing/2014/main" id="{8D976252-6EE8-49B7-BB67-5B36E736AB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3" name="Text Box 3">
          <a:extLst>
            <a:ext uri="{FF2B5EF4-FFF2-40B4-BE49-F238E27FC236}">
              <a16:creationId xmlns:a16="http://schemas.microsoft.com/office/drawing/2014/main" id="{5404C60D-0918-48C1-A8DC-92F0F98789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4" name="Text Box 3">
          <a:extLst>
            <a:ext uri="{FF2B5EF4-FFF2-40B4-BE49-F238E27FC236}">
              <a16:creationId xmlns:a16="http://schemas.microsoft.com/office/drawing/2014/main" id="{06AB151C-3903-4661-8CB0-F0083C7B3A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5" name="Text Box 3">
          <a:extLst>
            <a:ext uri="{FF2B5EF4-FFF2-40B4-BE49-F238E27FC236}">
              <a16:creationId xmlns:a16="http://schemas.microsoft.com/office/drawing/2014/main" id="{58FB2D20-D9C1-4C5E-B415-FFC127715A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6" name="Text Box 3">
          <a:extLst>
            <a:ext uri="{FF2B5EF4-FFF2-40B4-BE49-F238E27FC236}">
              <a16:creationId xmlns:a16="http://schemas.microsoft.com/office/drawing/2014/main" id="{9FF7ACBB-6730-43E0-BD3C-3E62A14107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7" name="Text Box 3">
          <a:extLst>
            <a:ext uri="{FF2B5EF4-FFF2-40B4-BE49-F238E27FC236}">
              <a16:creationId xmlns:a16="http://schemas.microsoft.com/office/drawing/2014/main" id="{87C9FE7C-798D-4F90-BC4C-C485D79E99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8" name="Text Box 3">
          <a:extLst>
            <a:ext uri="{FF2B5EF4-FFF2-40B4-BE49-F238E27FC236}">
              <a16:creationId xmlns:a16="http://schemas.microsoft.com/office/drawing/2014/main" id="{DBA924E5-5C8F-4254-AF2F-9BD77588E8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69" name="Text Box 3">
          <a:extLst>
            <a:ext uri="{FF2B5EF4-FFF2-40B4-BE49-F238E27FC236}">
              <a16:creationId xmlns:a16="http://schemas.microsoft.com/office/drawing/2014/main" id="{2D23DEBC-0DCE-45B5-8BDD-0192158103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0" name="Text Box 3">
          <a:extLst>
            <a:ext uri="{FF2B5EF4-FFF2-40B4-BE49-F238E27FC236}">
              <a16:creationId xmlns:a16="http://schemas.microsoft.com/office/drawing/2014/main" id="{787DBAFA-B459-4982-8E86-E342862653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1" name="Text Box 3">
          <a:extLst>
            <a:ext uri="{FF2B5EF4-FFF2-40B4-BE49-F238E27FC236}">
              <a16:creationId xmlns:a16="http://schemas.microsoft.com/office/drawing/2014/main" id="{D5F26F46-3718-4177-9F30-F518CF398B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2" name="Text Box 3">
          <a:extLst>
            <a:ext uri="{FF2B5EF4-FFF2-40B4-BE49-F238E27FC236}">
              <a16:creationId xmlns:a16="http://schemas.microsoft.com/office/drawing/2014/main" id="{B4251EDC-14E2-4F2B-9093-162763BE8B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3" name="Text Box 3">
          <a:extLst>
            <a:ext uri="{FF2B5EF4-FFF2-40B4-BE49-F238E27FC236}">
              <a16:creationId xmlns:a16="http://schemas.microsoft.com/office/drawing/2014/main" id="{D6CDD671-6DA1-4006-81E2-4B4E26E0BF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4" name="Text Box 3">
          <a:extLst>
            <a:ext uri="{FF2B5EF4-FFF2-40B4-BE49-F238E27FC236}">
              <a16:creationId xmlns:a16="http://schemas.microsoft.com/office/drawing/2014/main" id="{AE0D8CBA-0D98-4799-A037-1B03369E57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5" name="Text Box 3">
          <a:extLst>
            <a:ext uri="{FF2B5EF4-FFF2-40B4-BE49-F238E27FC236}">
              <a16:creationId xmlns:a16="http://schemas.microsoft.com/office/drawing/2014/main" id="{C8905DB2-9254-4FEF-84F7-6BF7E8DCDB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6" name="Text Box 3">
          <a:extLst>
            <a:ext uri="{FF2B5EF4-FFF2-40B4-BE49-F238E27FC236}">
              <a16:creationId xmlns:a16="http://schemas.microsoft.com/office/drawing/2014/main" id="{A8F55764-1D9E-4B55-BD5C-21260F0C92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7" name="Text Box 3">
          <a:extLst>
            <a:ext uri="{FF2B5EF4-FFF2-40B4-BE49-F238E27FC236}">
              <a16:creationId xmlns:a16="http://schemas.microsoft.com/office/drawing/2014/main" id="{124E54D1-D5B9-4B8E-952D-C82F4B76C4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8" name="Text Box 3">
          <a:extLst>
            <a:ext uri="{FF2B5EF4-FFF2-40B4-BE49-F238E27FC236}">
              <a16:creationId xmlns:a16="http://schemas.microsoft.com/office/drawing/2014/main" id="{24615A5F-43D4-4A57-90FA-F341DC889F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79" name="Text Box 3">
          <a:extLst>
            <a:ext uri="{FF2B5EF4-FFF2-40B4-BE49-F238E27FC236}">
              <a16:creationId xmlns:a16="http://schemas.microsoft.com/office/drawing/2014/main" id="{93E6F51D-6984-4627-B496-506E33036C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0" name="Text Box 3">
          <a:extLst>
            <a:ext uri="{FF2B5EF4-FFF2-40B4-BE49-F238E27FC236}">
              <a16:creationId xmlns:a16="http://schemas.microsoft.com/office/drawing/2014/main" id="{E1E7CADA-9DC8-48BB-8C10-5BDC6472C8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1" name="Text Box 3">
          <a:extLst>
            <a:ext uri="{FF2B5EF4-FFF2-40B4-BE49-F238E27FC236}">
              <a16:creationId xmlns:a16="http://schemas.microsoft.com/office/drawing/2014/main" id="{EA59EB3A-81E3-4955-918B-F0084E1DAB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2" name="Text Box 3">
          <a:extLst>
            <a:ext uri="{FF2B5EF4-FFF2-40B4-BE49-F238E27FC236}">
              <a16:creationId xmlns:a16="http://schemas.microsoft.com/office/drawing/2014/main" id="{C71D44D3-3BC7-4C38-B8BF-41D99D454D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3" name="Text Box 3">
          <a:extLst>
            <a:ext uri="{FF2B5EF4-FFF2-40B4-BE49-F238E27FC236}">
              <a16:creationId xmlns:a16="http://schemas.microsoft.com/office/drawing/2014/main" id="{0CBB76E9-F1D6-438E-9227-24D8F947A9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4" name="Text Box 3">
          <a:extLst>
            <a:ext uri="{FF2B5EF4-FFF2-40B4-BE49-F238E27FC236}">
              <a16:creationId xmlns:a16="http://schemas.microsoft.com/office/drawing/2014/main" id="{4BBF2A03-9460-4766-9BF9-F2B8C02897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5" name="Text Box 3">
          <a:extLst>
            <a:ext uri="{FF2B5EF4-FFF2-40B4-BE49-F238E27FC236}">
              <a16:creationId xmlns:a16="http://schemas.microsoft.com/office/drawing/2014/main" id="{422461D0-5081-48F8-8BA5-605A0EAF9D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6" name="Text Box 3">
          <a:extLst>
            <a:ext uri="{FF2B5EF4-FFF2-40B4-BE49-F238E27FC236}">
              <a16:creationId xmlns:a16="http://schemas.microsoft.com/office/drawing/2014/main" id="{7F97ADE9-01AD-48D9-9CE2-65B306CB4B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7" name="Text Box 3">
          <a:extLst>
            <a:ext uri="{FF2B5EF4-FFF2-40B4-BE49-F238E27FC236}">
              <a16:creationId xmlns:a16="http://schemas.microsoft.com/office/drawing/2014/main" id="{53E23E34-721F-4CB6-BC43-E4C7A5E1A6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8" name="Text Box 3">
          <a:extLst>
            <a:ext uri="{FF2B5EF4-FFF2-40B4-BE49-F238E27FC236}">
              <a16:creationId xmlns:a16="http://schemas.microsoft.com/office/drawing/2014/main" id="{DBC1D101-2FE4-490C-AA36-ECB8AA0DE3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89" name="Text Box 3">
          <a:extLst>
            <a:ext uri="{FF2B5EF4-FFF2-40B4-BE49-F238E27FC236}">
              <a16:creationId xmlns:a16="http://schemas.microsoft.com/office/drawing/2014/main" id="{14E28698-2F65-470A-BD81-76A0A728D0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0" name="Text Box 3">
          <a:extLst>
            <a:ext uri="{FF2B5EF4-FFF2-40B4-BE49-F238E27FC236}">
              <a16:creationId xmlns:a16="http://schemas.microsoft.com/office/drawing/2014/main" id="{B77B8580-7231-4D3E-93C7-5778FF541B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1" name="Text Box 3">
          <a:extLst>
            <a:ext uri="{FF2B5EF4-FFF2-40B4-BE49-F238E27FC236}">
              <a16:creationId xmlns:a16="http://schemas.microsoft.com/office/drawing/2014/main" id="{13D7C9F1-3A0B-44B8-AF4B-FE39D8C98E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2" name="Text Box 3">
          <a:extLst>
            <a:ext uri="{FF2B5EF4-FFF2-40B4-BE49-F238E27FC236}">
              <a16:creationId xmlns:a16="http://schemas.microsoft.com/office/drawing/2014/main" id="{B23EA8DA-6AA2-4655-A8B8-8A04D1B135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3" name="Text Box 3">
          <a:extLst>
            <a:ext uri="{FF2B5EF4-FFF2-40B4-BE49-F238E27FC236}">
              <a16:creationId xmlns:a16="http://schemas.microsoft.com/office/drawing/2014/main" id="{639DFA0D-E803-444F-9D83-4E19757F25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4" name="Text Box 3">
          <a:extLst>
            <a:ext uri="{FF2B5EF4-FFF2-40B4-BE49-F238E27FC236}">
              <a16:creationId xmlns:a16="http://schemas.microsoft.com/office/drawing/2014/main" id="{870EA74B-BA29-407F-8DB6-8553764A86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5" name="Text Box 3">
          <a:extLst>
            <a:ext uri="{FF2B5EF4-FFF2-40B4-BE49-F238E27FC236}">
              <a16:creationId xmlns:a16="http://schemas.microsoft.com/office/drawing/2014/main" id="{F91DECA7-3300-416B-9A61-6A207499E6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6" name="Text Box 3">
          <a:extLst>
            <a:ext uri="{FF2B5EF4-FFF2-40B4-BE49-F238E27FC236}">
              <a16:creationId xmlns:a16="http://schemas.microsoft.com/office/drawing/2014/main" id="{CE606D20-654B-40BE-8B8B-E4EE6F9B5A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7" name="Text Box 3">
          <a:extLst>
            <a:ext uri="{FF2B5EF4-FFF2-40B4-BE49-F238E27FC236}">
              <a16:creationId xmlns:a16="http://schemas.microsoft.com/office/drawing/2014/main" id="{289B4CD8-909C-4029-965B-8489F55493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8" name="Text Box 3">
          <a:extLst>
            <a:ext uri="{FF2B5EF4-FFF2-40B4-BE49-F238E27FC236}">
              <a16:creationId xmlns:a16="http://schemas.microsoft.com/office/drawing/2014/main" id="{6420A097-0DDD-4F3E-B0AA-94FB206A28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599" name="Text Box 3">
          <a:extLst>
            <a:ext uri="{FF2B5EF4-FFF2-40B4-BE49-F238E27FC236}">
              <a16:creationId xmlns:a16="http://schemas.microsoft.com/office/drawing/2014/main" id="{4892A6F7-4553-4964-AA09-475E559259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0" name="Text Box 3">
          <a:extLst>
            <a:ext uri="{FF2B5EF4-FFF2-40B4-BE49-F238E27FC236}">
              <a16:creationId xmlns:a16="http://schemas.microsoft.com/office/drawing/2014/main" id="{184D827F-FDA8-49D4-B528-1CA7423A95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1" name="Text Box 3">
          <a:extLst>
            <a:ext uri="{FF2B5EF4-FFF2-40B4-BE49-F238E27FC236}">
              <a16:creationId xmlns:a16="http://schemas.microsoft.com/office/drawing/2014/main" id="{EFE6233F-DB62-4710-9573-ED7CECFBE1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2" name="Text Box 3">
          <a:extLst>
            <a:ext uri="{FF2B5EF4-FFF2-40B4-BE49-F238E27FC236}">
              <a16:creationId xmlns:a16="http://schemas.microsoft.com/office/drawing/2014/main" id="{96E6AAE7-1B98-47D4-A929-57E444685E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3" name="Text Box 3">
          <a:extLst>
            <a:ext uri="{FF2B5EF4-FFF2-40B4-BE49-F238E27FC236}">
              <a16:creationId xmlns:a16="http://schemas.microsoft.com/office/drawing/2014/main" id="{3673743C-F4FD-4339-BC5C-0F8ED02F14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4" name="Text Box 3">
          <a:extLst>
            <a:ext uri="{FF2B5EF4-FFF2-40B4-BE49-F238E27FC236}">
              <a16:creationId xmlns:a16="http://schemas.microsoft.com/office/drawing/2014/main" id="{0F8F87EC-F163-42C2-B4E0-139544DAA3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5" name="Text Box 3">
          <a:extLst>
            <a:ext uri="{FF2B5EF4-FFF2-40B4-BE49-F238E27FC236}">
              <a16:creationId xmlns:a16="http://schemas.microsoft.com/office/drawing/2014/main" id="{20F021D9-5658-4583-BC94-F0F080BF17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6" name="Text Box 3">
          <a:extLst>
            <a:ext uri="{FF2B5EF4-FFF2-40B4-BE49-F238E27FC236}">
              <a16:creationId xmlns:a16="http://schemas.microsoft.com/office/drawing/2014/main" id="{0DE27793-C929-4307-8DB6-ABD0DD6D97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7" name="Text Box 3">
          <a:extLst>
            <a:ext uri="{FF2B5EF4-FFF2-40B4-BE49-F238E27FC236}">
              <a16:creationId xmlns:a16="http://schemas.microsoft.com/office/drawing/2014/main" id="{D104495F-4FBF-4691-A53F-8EB2F9C3BF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8" name="Text Box 3">
          <a:extLst>
            <a:ext uri="{FF2B5EF4-FFF2-40B4-BE49-F238E27FC236}">
              <a16:creationId xmlns:a16="http://schemas.microsoft.com/office/drawing/2014/main" id="{6E1ADD5D-E29C-4E06-BB60-CD75E3F144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09" name="Text Box 3">
          <a:extLst>
            <a:ext uri="{FF2B5EF4-FFF2-40B4-BE49-F238E27FC236}">
              <a16:creationId xmlns:a16="http://schemas.microsoft.com/office/drawing/2014/main" id="{7A4E4358-99DB-48C8-A1EA-7C5C6ED8C1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0" name="Text Box 3">
          <a:extLst>
            <a:ext uri="{FF2B5EF4-FFF2-40B4-BE49-F238E27FC236}">
              <a16:creationId xmlns:a16="http://schemas.microsoft.com/office/drawing/2014/main" id="{9C69968E-7DB9-4629-AB54-2C10FCF77E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1" name="Text Box 3">
          <a:extLst>
            <a:ext uri="{FF2B5EF4-FFF2-40B4-BE49-F238E27FC236}">
              <a16:creationId xmlns:a16="http://schemas.microsoft.com/office/drawing/2014/main" id="{C9F563DC-8D3D-48CF-85FF-CCDBDFC021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2" name="Text Box 3">
          <a:extLst>
            <a:ext uri="{FF2B5EF4-FFF2-40B4-BE49-F238E27FC236}">
              <a16:creationId xmlns:a16="http://schemas.microsoft.com/office/drawing/2014/main" id="{A6FCF772-C217-45A7-9C98-DE9C1AF3EA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3" name="Text Box 3">
          <a:extLst>
            <a:ext uri="{FF2B5EF4-FFF2-40B4-BE49-F238E27FC236}">
              <a16:creationId xmlns:a16="http://schemas.microsoft.com/office/drawing/2014/main" id="{D2CB0C40-1551-4B62-A30A-70A5701297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4" name="Text Box 3">
          <a:extLst>
            <a:ext uri="{FF2B5EF4-FFF2-40B4-BE49-F238E27FC236}">
              <a16:creationId xmlns:a16="http://schemas.microsoft.com/office/drawing/2014/main" id="{F0AEDBB9-E85D-46C6-8217-8D335CDD94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5" name="Text Box 3">
          <a:extLst>
            <a:ext uri="{FF2B5EF4-FFF2-40B4-BE49-F238E27FC236}">
              <a16:creationId xmlns:a16="http://schemas.microsoft.com/office/drawing/2014/main" id="{56BFBE2F-7260-411F-A0FC-D469B3086A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6" name="Text Box 3">
          <a:extLst>
            <a:ext uri="{FF2B5EF4-FFF2-40B4-BE49-F238E27FC236}">
              <a16:creationId xmlns:a16="http://schemas.microsoft.com/office/drawing/2014/main" id="{35E098F2-CAAE-420C-810C-3F2DDF1A7F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7" name="Text Box 3">
          <a:extLst>
            <a:ext uri="{FF2B5EF4-FFF2-40B4-BE49-F238E27FC236}">
              <a16:creationId xmlns:a16="http://schemas.microsoft.com/office/drawing/2014/main" id="{67CAF953-32AB-41BD-B3C5-CF9BA831BC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8" name="Text Box 3">
          <a:extLst>
            <a:ext uri="{FF2B5EF4-FFF2-40B4-BE49-F238E27FC236}">
              <a16:creationId xmlns:a16="http://schemas.microsoft.com/office/drawing/2014/main" id="{AED17688-9FA3-47B3-9254-ED684ADF43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19" name="Text Box 3">
          <a:extLst>
            <a:ext uri="{FF2B5EF4-FFF2-40B4-BE49-F238E27FC236}">
              <a16:creationId xmlns:a16="http://schemas.microsoft.com/office/drawing/2014/main" id="{956911FF-1427-4EB0-A427-A031142F37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0" name="Text Box 3">
          <a:extLst>
            <a:ext uri="{FF2B5EF4-FFF2-40B4-BE49-F238E27FC236}">
              <a16:creationId xmlns:a16="http://schemas.microsoft.com/office/drawing/2014/main" id="{C42D8122-EB1C-471A-AD02-C9052E630A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1" name="Text Box 3">
          <a:extLst>
            <a:ext uri="{FF2B5EF4-FFF2-40B4-BE49-F238E27FC236}">
              <a16:creationId xmlns:a16="http://schemas.microsoft.com/office/drawing/2014/main" id="{8BD05B85-5A76-4B35-A4AF-460B0E7547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2" name="Text Box 3">
          <a:extLst>
            <a:ext uri="{FF2B5EF4-FFF2-40B4-BE49-F238E27FC236}">
              <a16:creationId xmlns:a16="http://schemas.microsoft.com/office/drawing/2014/main" id="{E9527231-993C-4853-9BE3-C95E490F53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3" name="Text Box 3">
          <a:extLst>
            <a:ext uri="{FF2B5EF4-FFF2-40B4-BE49-F238E27FC236}">
              <a16:creationId xmlns:a16="http://schemas.microsoft.com/office/drawing/2014/main" id="{D81F0A57-63A3-47F5-B6CA-EE8BDB2156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4" name="Text Box 3">
          <a:extLst>
            <a:ext uri="{FF2B5EF4-FFF2-40B4-BE49-F238E27FC236}">
              <a16:creationId xmlns:a16="http://schemas.microsoft.com/office/drawing/2014/main" id="{C5301E76-C115-4ABE-A62F-B8EE62A71E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5" name="Text Box 3">
          <a:extLst>
            <a:ext uri="{FF2B5EF4-FFF2-40B4-BE49-F238E27FC236}">
              <a16:creationId xmlns:a16="http://schemas.microsoft.com/office/drawing/2014/main" id="{ADC2ECA3-5E0E-4639-9D0D-145F14B4E1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6" name="Text Box 3">
          <a:extLst>
            <a:ext uri="{FF2B5EF4-FFF2-40B4-BE49-F238E27FC236}">
              <a16:creationId xmlns:a16="http://schemas.microsoft.com/office/drawing/2014/main" id="{BA3FE840-DE33-4EAD-A08B-0A1BBCC544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7" name="Text Box 3">
          <a:extLst>
            <a:ext uri="{FF2B5EF4-FFF2-40B4-BE49-F238E27FC236}">
              <a16:creationId xmlns:a16="http://schemas.microsoft.com/office/drawing/2014/main" id="{22F81F39-17C3-463F-9BB5-2A12362F71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8" name="Text Box 3">
          <a:extLst>
            <a:ext uri="{FF2B5EF4-FFF2-40B4-BE49-F238E27FC236}">
              <a16:creationId xmlns:a16="http://schemas.microsoft.com/office/drawing/2014/main" id="{2CAD87DB-EFF0-4A9A-AF2E-494B432683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29" name="Text Box 3">
          <a:extLst>
            <a:ext uri="{FF2B5EF4-FFF2-40B4-BE49-F238E27FC236}">
              <a16:creationId xmlns:a16="http://schemas.microsoft.com/office/drawing/2014/main" id="{0ACCB5D4-6D17-4018-8B1A-69B4D53842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0" name="Text Box 3">
          <a:extLst>
            <a:ext uri="{FF2B5EF4-FFF2-40B4-BE49-F238E27FC236}">
              <a16:creationId xmlns:a16="http://schemas.microsoft.com/office/drawing/2014/main" id="{399DA122-8617-4ED8-A599-3B4B5D2DDF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1" name="Text Box 3">
          <a:extLst>
            <a:ext uri="{FF2B5EF4-FFF2-40B4-BE49-F238E27FC236}">
              <a16:creationId xmlns:a16="http://schemas.microsoft.com/office/drawing/2014/main" id="{26AF3CC7-A42B-41CB-B860-C3B6AD70A5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2" name="Text Box 3">
          <a:extLst>
            <a:ext uri="{FF2B5EF4-FFF2-40B4-BE49-F238E27FC236}">
              <a16:creationId xmlns:a16="http://schemas.microsoft.com/office/drawing/2014/main" id="{44C6ACBC-A06A-47A9-B3B3-DF34D2E688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3" name="Text Box 3">
          <a:extLst>
            <a:ext uri="{FF2B5EF4-FFF2-40B4-BE49-F238E27FC236}">
              <a16:creationId xmlns:a16="http://schemas.microsoft.com/office/drawing/2014/main" id="{DE4A2EED-3843-4532-9DB7-5C36C8DD9B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4" name="Text Box 3">
          <a:extLst>
            <a:ext uri="{FF2B5EF4-FFF2-40B4-BE49-F238E27FC236}">
              <a16:creationId xmlns:a16="http://schemas.microsoft.com/office/drawing/2014/main" id="{27DB835A-3A3F-4B97-A82B-76F828149D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5" name="Text Box 3">
          <a:extLst>
            <a:ext uri="{FF2B5EF4-FFF2-40B4-BE49-F238E27FC236}">
              <a16:creationId xmlns:a16="http://schemas.microsoft.com/office/drawing/2014/main" id="{524946AC-97AA-4298-9423-1AE01AB3FB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6" name="Text Box 3">
          <a:extLst>
            <a:ext uri="{FF2B5EF4-FFF2-40B4-BE49-F238E27FC236}">
              <a16:creationId xmlns:a16="http://schemas.microsoft.com/office/drawing/2014/main" id="{74F2A672-0ACF-4A84-9612-498A60256D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7" name="Text Box 3">
          <a:extLst>
            <a:ext uri="{FF2B5EF4-FFF2-40B4-BE49-F238E27FC236}">
              <a16:creationId xmlns:a16="http://schemas.microsoft.com/office/drawing/2014/main" id="{C8C98715-7605-4AD0-ACE6-A8AB354931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8" name="Text Box 3">
          <a:extLst>
            <a:ext uri="{FF2B5EF4-FFF2-40B4-BE49-F238E27FC236}">
              <a16:creationId xmlns:a16="http://schemas.microsoft.com/office/drawing/2014/main" id="{7B3B426E-3AFD-4133-AD63-42E48F058F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39" name="Text Box 3">
          <a:extLst>
            <a:ext uri="{FF2B5EF4-FFF2-40B4-BE49-F238E27FC236}">
              <a16:creationId xmlns:a16="http://schemas.microsoft.com/office/drawing/2014/main" id="{CA02A533-DDB8-460D-A9FF-D0F917AE52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0" name="Text Box 3">
          <a:extLst>
            <a:ext uri="{FF2B5EF4-FFF2-40B4-BE49-F238E27FC236}">
              <a16:creationId xmlns:a16="http://schemas.microsoft.com/office/drawing/2014/main" id="{A456E996-E2DF-4D50-AF69-96ABB0FFB4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1" name="Text Box 3">
          <a:extLst>
            <a:ext uri="{FF2B5EF4-FFF2-40B4-BE49-F238E27FC236}">
              <a16:creationId xmlns:a16="http://schemas.microsoft.com/office/drawing/2014/main" id="{85337D25-6799-49FC-BF77-0BE4E1BCEC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2" name="Text Box 3">
          <a:extLst>
            <a:ext uri="{FF2B5EF4-FFF2-40B4-BE49-F238E27FC236}">
              <a16:creationId xmlns:a16="http://schemas.microsoft.com/office/drawing/2014/main" id="{208EA76C-6057-4430-8CB9-6FDA776F8C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3" name="Text Box 3">
          <a:extLst>
            <a:ext uri="{FF2B5EF4-FFF2-40B4-BE49-F238E27FC236}">
              <a16:creationId xmlns:a16="http://schemas.microsoft.com/office/drawing/2014/main" id="{8E309B13-F3BE-4B45-A0E1-171C9599D3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4" name="Text Box 3">
          <a:extLst>
            <a:ext uri="{FF2B5EF4-FFF2-40B4-BE49-F238E27FC236}">
              <a16:creationId xmlns:a16="http://schemas.microsoft.com/office/drawing/2014/main" id="{B0C38DDE-3EC3-4F72-9174-EC53A5BC52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5" name="Text Box 3">
          <a:extLst>
            <a:ext uri="{FF2B5EF4-FFF2-40B4-BE49-F238E27FC236}">
              <a16:creationId xmlns:a16="http://schemas.microsoft.com/office/drawing/2014/main" id="{FF01CA4F-004C-4F14-971A-816E12F1EA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6" name="Text Box 3">
          <a:extLst>
            <a:ext uri="{FF2B5EF4-FFF2-40B4-BE49-F238E27FC236}">
              <a16:creationId xmlns:a16="http://schemas.microsoft.com/office/drawing/2014/main" id="{39A9CDA4-34CC-4299-9728-F1A5C101BA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7" name="Text Box 3">
          <a:extLst>
            <a:ext uri="{FF2B5EF4-FFF2-40B4-BE49-F238E27FC236}">
              <a16:creationId xmlns:a16="http://schemas.microsoft.com/office/drawing/2014/main" id="{BEA9301E-72AE-4646-B005-8E0B8CEC78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8" name="Text Box 3">
          <a:extLst>
            <a:ext uri="{FF2B5EF4-FFF2-40B4-BE49-F238E27FC236}">
              <a16:creationId xmlns:a16="http://schemas.microsoft.com/office/drawing/2014/main" id="{641CA6A0-E254-43D7-859A-7AF560BF7D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49" name="Text Box 3">
          <a:extLst>
            <a:ext uri="{FF2B5EF4-FFF2-40B4-BE49-F238E27FC236}">
              <a16:creationId xmlns:a16="http://schemas.microsoft.com/office/drawing/2014/main" id="{E59092F6-B5F7-483A-AF6F-F7A9186362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0" name="Text Box 3">
          <a:extLst>
            <a:ext uri="{FF2B5EF4-FFF2-40B4-BE49-F238E27FC236}">
              <a16:creationId xmlns:a16="http://schemas.microsoft.com/office/drawing/2014/main" id="{3DD221E5-9934-4A73-ADC6-29C5C0F788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1" name="Text Box 3">
          <a:extLst>
            <a:ext uri="{FF2B5EF4-FFF2-40B4-BE49-F238E27FC236}">
              <a16:creationId xmlns:a16="http://schemas.microsoft.com/office/drawing/2014/main" id="{925CF923-FF07-40CA-9085-BF12925540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2" name="Text Box 3">
          <a:extLst>
            <a:ext uri="{FF2B5EF4-FFF2-40B4-BE49-F238E27FC236}">
              <a16:creationId xmlns:a16="http://schemas.microsoft.com/office/drawing/2014/main" id="{D22D79BE-506F-435F-98D1-A7B0194DAB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3" name="Text Box 3">
          <a:extLst>
            <a:ext uri="{FF2B5EF4-FFF2-40B4-BE49-F238E27FC236}">
              <a16:creationId xmlns:a16="http://schemas.microsoft.com/office/drawing/2014/main" id="{6E47551D-71D6-423F-85CA-10AE84527A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4" name="Text Box 3">
          <a:extLst>
            <a:ext uri="{FF2B5EF4-FFF2-40B4-BE49-F238E27FC236}">
              <a16:creationId xmlns:a16="http://schemas.microsoft.com/office/drawing/2014/main" id="{7E9716B5-D23F-428C-A8B4-03B6894BF4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5" name="Text Box 3">
          <a:extLst>
            <a:ext uri="{FF2B5EF4-FFF2-40B4-BE49-F238E27FC236}">
              <a16:creationId xmlns:a16="http://schemas.microsoft.com/office/drawing/2014/main" id="{86874828-DDA8-4DFA-A899-95599B1F22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6" name="Text Box 3">
          <a:extLst>
            <a:ext uri="{FF2B5EF4-FFF2-40B4-BE49-F238E27FC236}">
              <a16:creationId xmlns:a16="http://schemas.microsoft.com/office/drawing/2014/main" id="{C6ECE7F2-4863-43FF-9A02-7AD30BF2AC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7" name="Text Box 3">
          <a:extLst>
            <a:ext uri="{FF2B5EF4-FFF2-40B4-BE49-F238E27FC236}">
              <a16:creationId xmlns:a16="http://schemas.microsoft.com/office/drawing/2014/main" id="{5898E22E-6430-432A-AB28-7DE6C62C28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8" name="Text Box 3">
          <a:extLst>
            <a:ext uri="{FF2B5EF4-FFF2-40B4-BE49-F238E27FC236}">
              <a16:creationId xmlns:a16="http://schemas.microsoft.com/office/drawing/2014/main" id="{6C81C5C5-AD6D-4349-BBFD-0B8FDDC80E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59" name="Text Box 3">
          <a:extLst>
            <a:ext uri="{FF2B5EF4-FFF2-40B4-BE49-F238E27FC236}">
              <a16:creationId xmlns:a16="http://schemas.microsoft.com/office/drawing/2014/main" id="{172F0421-50BC-4D0B-984A-555E993EDA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0" name="Text Box 3">
          <a:extLst>
            <a:ext uri="{FF2B5EF4-FFF2-40B4-BE49-F238E27FC236}">
              <a16:creationId xmlns:a16="http://schemas.microsoft.com/office/drawing/2014/main" id="{57537A20-D068-4383-B534-528A4ACDF6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1" name="Text Box 3">
          <a:extLst>
            <a:ext uri="{FF2B5EF4-FFF2-40B4-BE49-F238E27FC236}">
              <a16:creationId xmlns:a16="http://schemas.microsoft.com/office/drawing/2014/main" id="{1A5F5F61-C3DC-4AAC-B59C-06F5DECA4F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2" name="Text Box 3">
          <a:extLst>
            <a:ext uri="{FF2B5EF4-FFF2-40B4-BE49-F238E27FC236}">
              <a16:creationId xmlns:a16="http://schemas.microsoft.com/office/drawing/2014/main" id="{394A4D11-EC21-4F64-BFDC-D53FC53215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3" name="Text Box 3">
          <a:extLst>
            <a:ext uri="{FF2B5EF4-FFF2-40B4-BE49-F238E27FC236}">
              <a16:creationId xmlns:a16="http://schemas.microsoft.com/office/drawing/2014/main" id="{D3112041-DEBB-4C61-B580-A8FB2AC444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4" name="Text Box 3">
          <a:extLst>
            <a:ext uri="{FF2B5EF4-FFF2-40B4-BE49-F238E27FC236}">
              <a16:creationId xmlns:a16="http://schemas.microsoft.com/office/drawing/2014/main" id="{64EAA08D-93D5-4EA4-A1C4-F3C0E02CBF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5" name="Text Box 3">
          <a:extLst>
            <a:ext uri="{FF2B5EF4-FFF2-40B4-BE49-F238E27FC236}">
              <a16:creationId xmlns:a16="http://schemas.microsoft.com/office/drawing/2014/main" id="{9D043AA8-F01B-40D6-9D6D-F62E5425FD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6" name="Text Box 3">
          <a:extLst>
            <a:ext uri="{FF2B5EF4-FFF2-40B4-BE49-F238E27FC236}">
              <a16:creationId xmlns:a16="http://schemas.microsoft.com/office/drawing/2014/main" id="{8672029B-A8FE-4D61-A6D7-09C48CCAC1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7" name="Text Box 3">
          <a:extLst>
            <a:ext uri="{FF2B5EF4-FFF2-40B4-BE49-F238E27FC236}">
              <a16:creationId xmlns:a16="http://schemas.microsoft.com/office/drawing/2014/main" id="{BF1C7187-8290-4D74-B5B0-D54BB135B9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8" name="Text Box 3">
          <a:extLst>
            <a:ext uri="{FF2B5EF4-FFF2-40B4-BE49-F238E27FC236}">
              <a16:creationId xmlns:a16="http://schemas.microsoft.com/office/drawing/2014/main" id="{D39C31B6-9FCF-4AC3-9582-5064642909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69" name="Text Box 3">
          <a:extLst>
            <a:ext uri="{FF2B5EF4-FFF2-40B4-BE49-F238E27FC236}">
              <a16:creationId xmlns:a16="http://schemas.microsoft.com/office/drawing/2014/main" id="{D21F8753-7087-4FAF-AD12-88EF1A6679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0" name="Text Box 3">
          <a:extLst>
            <a:ext uri="{FF2B5EF4-FFF2-40B4-BE49-F238E27FC236}">
              <a16:creationId xmlns:a16="http://schemas.microsoft.com/office/drawing/2014/main" id="{C779A507-8454-46C8-9207-4311844674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1" name="Text Box 3">
          <a:extLst>
            <a:ext uri="{FF2B5EF4-FFF2-40B4-BE49-F238E27FC236}">
              <a16:creationId xmlns:a16="http://schemas.microsoft.com/office/drawing/2014/main" id="{6AAFF01F-ACBF-47CE-8C8E-45CDE9B4C3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2" name="Text Box 3">
          <a:extLst>
            <a:ext uri="{FF2B5EF4-FFF2-40B4-BE49-F238E27FC236}">
              <a16:creationId xmlns:a16="http://schemas.microsoft.com/office/drawing/2014/main" id="{357D9784-42BD-40F5-8BDC-B82DCD31C1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3" name="Text Box 3">
          <a:extLst>
            <a:ext uri="{FF2B5EF4-FFF2-40B4-BE49-F238E27FC236}">
              <a16:creationId xmlns:a16="http://schemas.microsoft.com/office/drawing/2014/main" id="{7C0BAC6F-9A04-451C-835E-8FA5A9D728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4" name="Text Box 3">
          <a:extLst>
            <a:ext uri="{FF2B5EF4-FFF2-40B4-BE49-F238E27FC236}">
              <a16:creationId xmlns:a16="http://schemas.microsoft.com/office/drawing/2014/main" id="{9FEB5E53-E519-42DE-BF51-4A5DB4E1D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5" name="Text Box 3">
          <a:extLst>
            <a:ext uri="{FF2B5EF4-FFF2-40B4-BE49-F238E27FC236}">
              <a16:creationId xmlns:a16="http://schemas.microsoft.com/office/drawing/2014/main" id="{5528BBE7-EF93-4CE8-8885-9131B7B668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6" name="Text Box 3">
          <a:extLst>
            <a:ext uri="{FF2B5EF4-FFF2-40B4-BE49-F238E27FC236}">
              <a16:creationId xmlns:a16="http://schemas.microsoft.com/office/drawing/2014/main" id="{CFA8F684-70C9-4AD9-B2DC-212BC813A8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7" name="Text Box 3">
          <a:extLst>
            <a:ext uri="{FF2B5EF4-FFF2-40B4-BE49-F238E27FC236}">
              <a16:creationId xmlns:a16="http://schemas.microsoft.com/office/drawing/2014/main" id="{A45D5B64-3166-4245-90F7-3AD0A9D0F6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8" name="Text Box 3">
          <a:extLst>
            <a:ext uri="{FF2B5EF4-FFF2-40B4-BE49-F238E27FC236}">
              <a16:creationId xmlns:a16="http://schemas.microsoft.com/office/drawing/2014/main" id="{61C47C1C-AA23-4A02-83DA-3703F94603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79" name="Text Box 3">
          <a:extLst>
            <a:ext uri="{FF2B5EF4-FFF2-40B4-BE49-F238E27FC236}">
              <a16:creationId xmlns:a16="http://schemas.microsoft.com/office/drawing/2014/main" id="{DDE025E4-3AE2-4553-8218-253A0BA413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0" name="Text Box 3">
          <a:extLst>
            <a:ext uri="{FF2B5EF4-FFF2-40B4-BE49-F238E27FC236}">
              <a16:creationId xmlns:a16="http://schemas.microsoft.com/office/drawing/2014/main" id="{0290CB0E-CE75-4FEE-930A-47B3094A19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1" name="Text Box 3">
          <a:extLst>
            <a:ext uri="{FF2B5EF4-FFF2-40B4-BE49-F238E27FC236}">
              <a16:creationId xmlns:a16="http://schemas.microsoft.com/office/drawing/2014/main" id="{8714FDD3-9DA8-49EA-B20B-9A7F4048C3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2" name="Text Box 3">
          <a:extLst>
            <a:ext uri="{FF2B5EF4-FFF2-40B4-BE49-F238E27FC236}">
              <a16:creationId xmlns:a16="http://schemas.microsoft.com/office/drawing/2014/main" id="{9DA5D05A-636A-45FA-8748-5E75CB1CDE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3" name="Text Box 3">
          <a:extLst>
            <a:ext uri="{FF2B5EF4-FFF2-40B4-BE49-F238E27FC236}">
              <a16:creationId xmlns:a16="http://schemas.microsoft.com/office/drawing/2014/main" id="{18941310-AEC8-4A0F-B8E7-2BB8CB9B17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4" name="Text Box 3">
          <a:extLst>
            <a:ext uri="{FF2B5EF4-FFF2-40B4-BE49-F238E27FC236}">
              <a16:creationId xmlns:a16="http://schemas.microsoft.com/office/drawing/2014/main" id="{BC2BAAB3-CC67-4C10-8995-69C69CAB10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5" name="Text Box 3">
          <a:extLst>
            <a:ext uri="{FF2B5EF4-FFF2-40B4-BE49-F238E27FC236}">
              <a16:creationId xmlns:a16="http://schemas.microsoft.com/office/drawing/2014/main" id="{FEE0000B-7B10-423A-AF30-7DEB90388F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6" name="Text Box 3">
          <a:extLst>
            <a:ext uri="{FF2B5EF4-FFF2-40B4-BE49-F238E27FC236}">
              <a16:creationId xmlns:a16="http://schemas.microsoft.com/office/drawing/2014/main" id="{0C60BA82-4625-4EF4-83C7-92B3233233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7" name="Text Box 3">
          <a:extLst>
            <a:ext uri="{FF2B5EF4-FFF2-40B4-BE49-F238E27FC236}">
              <a16:creationId xmlns:a16="http://schemas.microsoft.com/office/drawing/2014/main" id="{187DC636-CDF8-4DFB-98C0-71A703E72D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8" name="Text Box 3">
          <a:extLst>
            <a:ext uri="{FF2B5EF4-FFF2-40B4-BE49-F238E27FC236}">
              <a16:creationId xmlns:a16="http://schemas.microsoft.com/office/drawing/2014/main" id="{0791BE68-5059-45DE-BC25-BBF79A55F7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89" name="Text Box 3">
          <a:extLst>
            <a:ext uri="{FF2B5EF4-FFF2-40B4-BE49-F238E27FC236}">
              <a16:creationId xmlns:a16="http://schemas.microsoft.com/office/drawing/2014/main" id="{B4E5F555-0591-486C-B822-73B9D8F1C5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0" name="Text Box 3">
          <a:extLst>
            <a:ext uri="{FF2B5EF4-FFF2-40B4-BE49-F238E27FC236}">
              <a16:creationId xmlns:a16="http://schemas.microsoft.com/office/drawing/2014/main" id="{79051E2B-609F-471E-923C-A03273C794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1" name="Text Box 3">
          <a:extLst>
            <a:ext uri="{FF2B5EF4-FFF2-40B4-BE49-F238E27FC236}">
              <a16:creationId xmlns:a16="http://schemas.microsoft.com/office/drawing/2014/main" id="{0231662C-AE73-4C91-8533-8703BE8CC1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2" name="Text Box 3">
          <a:extLst>
            <a:ext uri="{FF2B5EF4-FFF2-40B4-BE49-F238E27FC236}">
              <a16:creationId xmlns:a16="http://schemas.microsoft.com/office/drawing/2014/main" id="{EFE6D66A-C200-4DA2-AB5F-3BC9221454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3" name="Text Box 3">
          <a:extLst>
            <a:ext uri="{FF2B5EF4-FFF2-40B4-BE49-F238E27FC236}">
              <a16:creationId xmlns:a16="http://schemas.microsoft.com/office/drawing/2014/main" id="{52FDF8C3-479B-482D-AEA0-4FA2E6DA0A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4" name="Text Box 3">
          <a:extLst>
            <a:ext uri="{FF2B5EF4-FFF2-40B4-BE49-F238E27FC236}">
              <a16:creationId xmlns:a16="http://schemas.microsoft.com/office/drawing/2014/main" id="{1880C839-2B6F-49AA-93F4-FA9DCF0518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5" name="Text Box 3">
          <a:extLst>
            <a:ext uri="{FF2B5EF4-FFF2-40B4-BE49-F238E27FC236}">
              <a16:creationId xmlns:a16="http://schemas.microsoft.com/office/drawing/2014/main" id="{69123F9E-9380-4313-A0DA-96CE3360DC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6" name="Text Box 3">
          <a:extLst>
            <a:ext uri="{FF2B5EF4-FFF2-40B4-BE49-F238E27FC236}">
              <a16:creationId xmlns:a16="http://schemas.microsoft.com/office/drawing/2014/main" id="{280687B3-F554-4D6D-856C-B30B08BC06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7" name="Text Box 3">
          <a:extLst>
            <a:ext uri="{FF2B5EF4-FFF2-40B4-BE49-F238E27FC236}">
              <a16:creationId xmlns:a16="http://schemas.microsoft.com/office/drawing/2014/main" id="{E2235846-B888-4D74-84ED-BC65E08805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8" name="Text Box 3">
          <a:extLst>
            <a:ext uri="{FF2B5EF4-FFF2-40B4-BE49-F238E27FC236}">
              <a16:creationId xmlns:a16="http://schemas.microsoft.com/office/drawing/2014/main" id="{1CCD2EDB-8EAB-4A09-87E3-72DEAE7E00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699" name="Text Box 3">
          <a:extLst>
            <a:ext uri="{FF2B5EF4-FFF2-40B4-BE49-F238E27FC236}">
              <a16:creationId xmlns:a16="http://schemas.microsoft.com/office/drawing/2014/main" id="{09C6640A-9FBD-4404-B21B-E3FFF637DC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0" name="Text Box 3">
          <a:extLst>
            <a:ext uri="{FF2B5EF4-FFF2-40B4-BE49-F238E27FC236}">
              <a16:creationId xmlns:a16="http://schemas.microsoft.com/office/drawing/2014/main" id="{2972DCA8-AE5C-4CC6-83A2-F42616543B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1" name="Text Box 3">
          <a:extLst>
            <a:ext uri="{FF2B5EF4-FFF2-40B4-BE49-F238E27FC236}">
              <a16:creationId xmlns:a16="http://schemas.microsoft.com/office/drawing/2014/main" id="{F92AE3FF-3018-4122-A48E-22F2203167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2" name="Text Box 3">
          <a:extLst>
            <a:ext uri="{FF2B5EF4-FFF2-40B4-BE49-F238E27FC236}">
              <a16:creationId xmlns:a16="http://schemas.microsoft.com/office/drawing/2014/main" id="{E18F02DF-EF5A-44AC-8693-5F6752669A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3" name="Text Box 3">
          <a:extLst>
            <a:ext uri="{FF2B5EF4-FFF2-40B4-BE49-F238E27FC236}">
              <a16:creationId xmlns:a16="http://schemas.microsoft.com/office/drawing/2014/main" id="{E524A371-BD9E-4C45-93B4-F6180A3B7C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4" name="Text Box 3">
          <a:extLst>
            <a:ext uri="{FF2B5EF4-FFF2-40B4-BE49-F238E27FC236}">
              <a16:creationId xmlns:a16="http://schemas.microsoft.com/office/drawing/2014/main" id="{CBAA99CB-2568-445A-9667-8DE2347EB5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5" name="Text Box 3">
          <a:extLst>
            <a:ext uri="{FF2B5EF4-FFF2-40B4-BE49-F238E27FC236}">
              <a16:creationId xmlns:a16="http://schemas.microsoft.com/office/drawing/2014/main" id="{5BFD8071-1327-424C-AEC0-CFCE89FF9E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6" name="Text Box 3">
          <a:extLst>
            <a:ext uri="{FF2B5EF4-FFF2-40B4-BE49-F238E27FC236}">
              <a16:creationId xmlns:a16="http://schemas.microsoft.com/office/drawing/2014/main" id="{A4B79428-9246-49C0-B50A-7154E3B2AF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7" name="Text Box 3">
          <a:extLst>
            <a:ext uri="{FF2B5EF4-FFF2-40B4-BE49-F238E27FC236}">
              <a16:creationId xmlns:a16="http://schemas.microsoft.com/office/drawing/2014/main" id="{1A6BA467-7AF0-4502-968C-5EB2DC6A7B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8" name="Text Box 3">
          <a:extLst>
            <a:ext uri="{FF2B5EF4-FFF2-40B4-BE49-F238E27FC236}">
              <a16:creationId xmlns:a16="http://schemas.microsoft.com/office/drawing/2014/main" id="{036776A9-F3A6-4F3B-9303-2CF0C56D97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09" name="Text Box 3">
          <a:extLst>
            <a:ext uri="{FF2B5EF4-FFF2-40B4-BE49-F238E27FC236}">
              <a16:creationId xmlns:a16="http://schemas.microsoft.com/office/drawing/2014/main" id="{59EF7DA3-ABFE-49F2-8CF6-DC4EE703B9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0" name="Text Box 3">
          <a:extLst>
            <a:ext uri="{FF2B5EF4-FFF2-40B4-BE49-F238E27FC236}">
              <a16:creationId xmlns:a16="http://schemas.microsoft.com/office/drawing/2014/main" id="{4751691F-F41F-47B1-B1CC-9DAF803EA1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1" name="Text Box 3">
          <a:extLst>
            <a:ext uri="{FF2B5EF4-FFF2-40B4-BE49-F238E27FC236}">
              <a16:creationId xmlns:a16="http://schemas.microsoft.com/office/drawing/2014/main" id="{8D8AD5B5-9F92-4688-85C4-75777D8D29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2" name="Text Box 3">
          <a:extLst>
            <a:ext uri="{FF2B5EF4-FFF2-40B4-BE49-F238E27FC236}">
              <a16:creationId xmlns:a16="http://schemas.microsoft.com/office/drawing/2014/main" id="{D95ED06E-D9F1-4FF3-8BC9-243677F40A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3" name="Text Box 3">
          <a:extLst>
            <a:ext uri="{FF2B5EF4-FFF2-40B4-BE49-F238E27FC236}">
              <a16:creationId xmlns:a16="http://schemas.microsoft.com/office/drawing/2014/main" id="{E2BD72DB-A8AB-443E-85EA-1A62EE411C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4" name="Text Box 3">
          <a:extLst>
            <a:ext uri="{FF2B5EF4-FFF2-40B4-BE49-F238E27FC236}">
              <a16:creationId xmlns:a16="http://schemas.microsoft.com/office/drawing/2014/main" id="{A9782C3B-F1CC-40F2-A884-6DB7DCC052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5" name="Text Box 3">
          <a:extLst>
            <a:ext uri="{FF2B5EF4-FFF2-40B4-BE49-F238E27FC236}">
              <a16:creationId xmlns:a16="http://schemas.microsoft.com/office/drawing/2014/main" id="{462D892B-65D5-4601-BB59-E413711C42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6" name="Text Box 3">
          <a:extLst>
            <a:ext uri="{FF2B5EF4-FFF2-40B4-BE49-F238E27FC236}">
              <a16:creationId xmlns:a16="http://schemas.microsoft.com/office/drawing/2014/main" id="{B0E83B5B-A62A-4608-B77C-EFA9D8B984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7" name="Text Box 3">
          <a:extLst>
            <a:ext uri="{FF2B5EF4-FFF2-40B4-BE49-F238E27FC236}">
              <a16:creationId xmlns:a16="http://schemas.microsoft.com/office/drawing/2014/main" id="{B74DA3D0-A418-4BAB-BCF4-4B745FBD55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8" name="Text Box 3">
          <a:extLst>
            <a:ext uri="{FF2B5EF4-FFF2-40B4-BE49-F238E27FC236}">
              <a16:creationId xmlns:a16="http://schemas.microsoft.com/office/drawing/2014/main" id="{1E789661-707E-4888-A759-D0B92CC940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19" name="Text Box 3">
          <a:extLst>
            <a:ext uri="{FF2B5EF4-FFF2-40B4-BE49-F238E27FC236}">
              <a16:creationId xmlns:a16="http://schemas.microsoft.com/office/drawing/2014/main" id="{0467D9ED-5175-4B2E-BD30-44A337556E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0" name="Text Box 3">
          <a:extLst>
            <a:ext uri="{FF2B5EF4-FFF2-40B4-BE49-F238E27FC236}">
              <a16:creationId xmlns:a16="http://schemas.microsoft.com/office/drawing/2014/main" id="{B5F4A592-7674-4887-8E5D-B840044AE6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1" name="Text Box 3">
          <a:extLst>
            <a:ext uri="{FF2B5EF4-FFF2-40B4-BE49-F238E27FC236}">
              <a16:creationId xmlns:a16="http://schemas.microsoft.com/office/drawing/2014/main" id="{EB745CF2-F766-4AA2-ADB9-765C64E3D8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2" name="Text Box 3">
          <a:extLst>
            <a:ext uri="{FF2B5EF4-FFF2-40B4-BE49-F238E27FC236}">
              <a16:creationId xmlns:a16="http://schemas.microsoft.com/office/drawing/2014/main" id="{DF7D4CC1-643A-4951-9BC8-2CCFCCAA40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3" name="Text Box 3">
          <a:extLst>
            <a:ext uri="{FF2B5EF4-FFF2-40B4-BE49-F238E27FC236}">
              <a16:creationId xmlns:a16="http://schemas.microsoft.com/office/drawing/2014/main" id="{1A07B43D-A5BB-4AF9-ABA7-51FD2A5D6E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4" name="Text Box 3">
          <a:extLst>
            <a:ext uri="{FF2B5EF4-FFF2-40B4-BE49-F238E27FC236}">
              <a16:creationId xmlns:a16="http://schemas.microsoft.com/office/drawing/2014/main" id="{CD1D20B7-89BA-4BA4-AB8E-3DC76BC6A0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5" name="Text Box 3">
          <a:extLst>
            <a:ext uri="{FF2B5EF4-FFF2-40B4-BE49-F238E27FC236}">
              <a16:creationId xmlns:a16="http://schemas.microsoft.com/office/drawing/2014/main" id="{A0053E6C-A9A4-4CBE-87F3-18DAC1A70C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6" name="Text Box 3">
          <a:extLst>
            <a:ext uri="{FF2B5EF4-FFF2-40B4-BE49-F238E27FC236}">
              <a16:creationId xmlns:a16="http://schemas.microsoft.com/office/drawing/2014/main" id="{D03FCA5B-6354-4199-BD9E-B3DC102A5E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7" name="Text Box 3">
          <a:extLst>
            <a:ext uri="{FF2B5EF4-FFF2-40B4-BE49-F238E27FC236}">
              <a16:creationId xmlns:a16="http://schemas.microsoft.com/office/drawing/2014/main" id="{66C05A6B-EA06-48C3-A094-D3373D1F7D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8" name="Text Box 3">
          <a:extLst>
            <a:ext uri="{FF2B5EF4-FFF2-40B4-BE49-F238E27FC236}">
              <a16:creationId xmlns:a16="http://schemas.microsoft.com/office/drawing/2014/main" id="{3FC19ACE-7342-4EBD-9953-C0D7E2AEBB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29" name="Text Box 3">
          <a:extLst>
            <a:ext uri="{FF2B5EF4-FFF2-40B4-BE49-F238E27FC236}">
              <a16:creationId xmlns:a16="http://schemas.microsoft.com/office/drawing/2014/main" id="{18D41093-EB0D-46F1-BEAB-A986B004B2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0" name="Text Box 3">
          <a:extLst>
            <a:ext uri="{FF2B5EF4-FFF2-40B4-BE49-F238E27FC236}">
              <a16:creationId xmlns:a16="http://schemas.microsoft.com/office/drawing/2014/main" id="{02EB2744-E46A-42D4-921F-AEA645BF7F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1" name="Text Box 3">
          <a:extLst>
            <a:ext uri="{FF2B5EF4-FFF2-40B4-BE49-F238E27FC236}">
              <a16:creationId xmlns:a16="http://schemas.microsoft.com/office/drawing/2014/main" id="{922A1CE2-9041-4FCF-8573-993EB9F99E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2" name="Text Box 3">
          <a:extLst>
            <a:ext uri="{FF2B5EF4-FFF2-40B4-BE49-F238E27FC236}">
              <a16:creationId xmlns:a16="http://schemas.microsoft.com/office/drawing/2014/main" id="{5F8C7B1A-6627-43B0-8A95-C6B8FD3E34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3" name="Text Box 3">
          <a:extLst>
            <a:ext uri="{FF2B5EF4-FFF2-40B4-BE49-F238E27FC236}">
              <a16:creationId xmlns:a16="http://schemas.microsoft.com/office/drawing/2014/main" id="{7EE5075F-F9A3-4736-AAF9-9B5ECEF398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4" name="Text Box 3">
          <a:extLst>
            <a:ext uri="{FF2B5EF4-FFF2-40B4-BE49-F238E27FC236}">
              <a16:creationId xmlns:a16="http://schemas.microsoft.com/office/drawing/2014/main" id="{F9EA9157-ACF0-4D13-8A03-5A699E76A2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5" name="Text Box 3">
          <a:extLst>
            <a:ext uri="{FF2B5EF4-FFF2-40B4-BE49-F238E27FC236}">
              <a16:creationId xmlns:a16="http://schemas.microsoft.com/office/drawing/2014/main" id="{4F543196-80DA-43E1-B8C0-E11261C282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6" name="Text Box 3">
          <a:extLst>
            <a:ext uri="{FF2B5EF4-FFF2-40B4-BE49-F238E27FC236}">
              <a16:creationId xmlns:a16="http://schemas.microsoft.com/office/drawing/2014/main" id="{923BDDBE-40F4-4E4B-813F-2EDEE2346D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7" name="Text Box 3">
          <a:extLst>
            <a:ext uri="{FF2B5EF4-FFF2-40B4-BE49-F238E27FC236}">
              <a16:creationId xmlns:a16="http://schemas.microsoft.com/office/drawing/2014/main" id="{14CF09B7-DBC3-420E-A39F-CF13419C3F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8" name="Text Box 3">
          <a:extLst>
            <a:ext uri="{FF2B5EF4-FFF2-40B4-BE49-F238E27FC236}">
              <a16:creationId xmlns:a16="http://schemas.microsoft.com/office/drawing/2014/main" id="{460F15EA-DB4D-430A-9254-1F8B5EBDEC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39" name="Text Box 3">
          <a:extLst>
            <a:ext uri="{FF2B5EF4-FFF2-40B4-BE49-F238E27FC236}">
              <a16:creationId xmlns:a16="http://schemas.microsoft.com/office/drawing/2014/main" id="{A3298FD9-02B9-4E99-90B1-DBF9E7270D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0" name="Text Box 3">
          <a:extLst>
            <a:ext uri="{FF2B5EF4-FFF2-40B4-BE49-F238E27FC236}">
              <a16:creationId xmlns:a16="http://schemas.microsoft.com/office/drawing/2014/main" id="{6E1D2CE4-DC55-47E3-A6A0-57D975D2D5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1" name="Text Box 3">
          <a:extLst>
            <a:ext uri="{FF2B5EF4-FFF2-40B4-BE49-F238E27FC236}">
              <a16:creationId xmlns:a16="http://schemas.microsoft.com/office/drawing/2014/main" id="{856B30DD-814B-4B1D-9285-2E8B5F9685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2" name="Text Box 3">
          <a:extLst>
            <a:ext uri="{FF2B5EF4-FFF2-40B4-BE49-F238E27FC236}">
              <a16:creationId xmlns:a16="http://schemas.microsoft.com/office/drawing/2014/main" id="{91250987-121F-4DF3-845C-7CAB37F581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3" name="Text Box 3">
          <a:extLst>
            <a:ext uri="{FF2B5EF4-FFF2-40B4-BE49-F238E27FC236}">
              <a16:creationId xmlns:a16="http://schemas.microsoft.com/office/drawing/2014/main" id="{FA639C74-EB10-4C8E-86FF-C6BB37461E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4" name="Text Box 3">
          <a:extLst>
            <a:ext uri="{FF2B5EF4-FFF2-40B4-BE49-F238E27FC236}">
              <a16:creationId xmlns:a16="http://schemas.microsoft.com/office/drawing/2014/main" id="{0A5E8793-C635-48F2-9B3F-4CA81745DE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5" name="Text Box 3">
          <a:extLst>
            <a:ext uri="{FF2B5EF4-FFF2-40B4-BE49-F238E27FC236}">
              <a16:creationId xmlns:a16="http://schemas.microsoft.com/office/drawing/2014/main" id="{0B0EF25F-1546-4BEB-8C76-C24936892E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6" name="Text Box 3">
          <a:extLst>
            <a:ext uri="{FF2B5EF4-FFF2-40B4-BE49-F238E27FC236}">
              <a16:creationId xmlns:a16="http://schemas.microsoft.com/office/drawing/2014/main" id="{04083F83-6924-42FC-9D2A-B077467C93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7" name="Text Box 3">
          <a:extLst>
            <a:ext uri="{FF2B5EF4-FFF2-40B4-BE49-F238E27FC236}">
              <a16:creationId xmlns:a16="http://schemas.microsoft.com/office/drawing/2014/main" id="{E6F991BF-E301-4422-899D-EEC797E575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8" name="Text Box 3">
          <a:extLst>
            <a:ext uri="{FF2B5EF4-FFF2-40B4-BE49-F238E27FC236}">
              <a16:creationId xmlns:a16="http://schemas.microsoft.com/office/drawing/2014/main" id="{1DFD54CC-3785-40E0-8029-75FF26512D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49" name="Text Box 3">
          <a:extLst>
            <a:ext uri="{FF2B5EF4-FFF2-40B4-BE49-F238E27FC236}">
              <a16:creationId xmlns:a16="http://schemas.microsoft.com/office/drawing/2014/main" id="{E0284185-4BAE-4DB9-941B-61F655AA06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0" name="Text Box 3">
          <a:extLst>
            <a:ext uri="{FF2B5EF4-FFF2-40B4-BE49-F238E27FC236}">
              <a16:creationId xmlns:a16="http://schemas.microsoft.com/office/drawing/2014/main" id="{04B6461F-D244-44EC-AEFE-18180B58AB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1" name="Text Box 3">
          <a:extLst>
            <a:ext uri="{FF2B5EF4-FFF2-40B4-BE49-F238E27FC236}">
              <a16:creationId xmlns:a16="http://schemas.microsoft.com/office/drawing/2014/main" id="{4B52C55B-B9FA-4670-A383-0054B8C9E7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2" name="Text Box 3">
          <a:extLst>
            <a:ext uri="{FF2B5EF4-FFF2-40B4-BE49-F238E27FC236}">
              <a16:creationId xmlns:a16="http://schemas.microsoft.com/office/drawing/2014/main" id="{9CB4A8BD-917C-44A3-AF1B-C3B79FFA5F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3" name="Text Box 3">
          <a:extLst>
            <a:ext uri="{FF2B5EF4-FFF2-40B4-BE49-F238E27FC236}">
              <a16:creationId xmlns:a16="http://schemas.microsoft.com/office/drawing/2014/main" id="{3DDEF46C-E1B5-4D49-BEC9-39B3B598CE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4" name="Text Box 3">
          <a:extLst>
            <a:ext uri="{FF2B5EF4-FFF2-40B4-BE49-F238E27FC236}">
              <a16:creationId xmlns:a16="http://schemas.microsoft.com/office/drawing/2014/main" id="{B06A6DD2-3EE7-4373-94EF-1255EF1991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5" name="Text Box 3">
          <a:extLst>
            <a:ext uri="{FF2B5EF4-FFF2-40B4-BE49-F238E27FC236}">
              <a16:creationId xmlns:a16="http://schemas.microsoft.com/office/drawing/2014/main" id="{F81CAD17-F949-4A9E-9F2D-4D83400421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6" name="Text Box 3">
          <a:extLst>
            <a:ext uri="{FF2B5EF4-FFF2-40B4-BE49-F238E27FC236}">
              <a16:creationId xmlns:a16="http://schemas.microsoft.com/office/drawing/2014/main" id="{D457DBFD-88C1-42B8-A6AB-8A5F9B3E9F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7" name="Text Box 3">
          <a:extLst>
            <a:ext uri="{FF2B5EF4-FFF2-40B4-BE49-F238E27FC236}">
              <a16:creationId xmlns:a16="http://schemas.microsoft.com/office/drawing/2014/main" id="{71588E17-6DAC-4417-9530-3C87376C71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8" name="Text Box 3">
          <a:extLst>
            <a:ext uri="{FF2B5EF4-FFF2-40B4-BE49-F238E27FC236}">
              <a16:creationId xmlns:a16="http://schemas.microsoft.com/office/drawing/2014/main" id="{A9EDB7CA-35B6-4720-8A02-098BE84330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59" name="Text Box 3">
          <a:extLst>
            <a:ext uri="{FF2B5EF4-FFF2-40B4-BE49-F238E27FC236}">
              <a16:creationId xmlns:a16="http://schemas.microsoft.com/office/drawing/2014/main" id="{D7C3193A-6B66-4CB5-8AA8-3791FD144A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0" name="Text Box 3">
          <a:extLst>
            <a:ext uri="{FF2B5EF4-FFF2-40B4-BE49-F238E27FC236}">
              <a16:creationId xmlns:a16="http://schemas.microsoft.com/office/drawing/2014/main" id="{273D1EDA-5A63-4845-956F-0C430BE317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1" name="Text Box 3">
          <a:extLst>
            <a:ext uri="{FF2B5EF4-FFF2-40B4-BE49-F238E27FC236}">
              <a16:creationId xmlns:a16="http://schemas.microsoft.com/office/drawing/2014/main" id="{45251B1D-6A8B-4661-A6CC-553AD732C3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2" name="Text Box 3">
          <a:extLst>
            <a:ext uri="{FF2B5EF4-FFF2-40B4-BE49-F238E27FC236}">
              <a16:creationId xmlns:a16="http://schemas.microsoft.com/office/drawing/2014/main" id="{8A963D1B-C2D4-4B18-9854-2A9751B54D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3" name="Text Box 3">
          <a:extLst>
            <a:ext uri="{FF2B5EF4-FFF2-40B4-BE49-F238E27FC236}">
              <a16:creationId xmlns:a16="http://schemas.microsoft.com/office/drawing/2014/main" id="{2115F873-FADE-4569-A590-43EE34DCAB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4" name="Text Box 3">
          <a:extLst>
            <a:ext uri="{FF2B5EF4-FFF2-40B4-BE49-F238E27FC236}">
              <a16:creationId xmlns:a16="http://schemas.microsoft.com/office/drawing/2014/main" id="{444BCB1F-1DF2-45E4-8B31-5D30BE18DB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5" name="Text Box 3">
          <a:extLst>
            <a:ext uri="{FF2B5EF4-FFF2-40B4-BE49-F238E27FC236}">
              <a16:creationId xmlns:a16="http://schemas.microsoft.com/office/drawing/2014/main" id="{55EBEB70-1F4F-4B4B-AFC9-C9EC292B88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6" name="Text Box 3">
          <a:extLst>
            <a:ext uri="{FF2B5EF4-FFF2-40B4-BE49-F238E27FC236}">
              <a16:creationId xmlns:a16="http://schemas.microsoft.com/office/drawing/2014/main" id="{409B92BB-73C0-4867-A4DE-12049FEA5A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7" name="Text Box 3">
          <a:extLst>
            <a:ext uri="{FF2B5EF4-FFF2-40B4-BE49-F238E27FC236}">
              <a16:creationId xmlns:a16="http://schemas.microsoft.com/office/drawing/2014/main" id="{07E2581E-2EAC-4E17-A009-762003CDEA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8" name="Text Box 3">
          <a:extLst>
            <a:ext uri="{FF2B5EF4-FFF2-40B4-BE49-F238E27FC236}">
              <a16:creationId xmlns:a16="http://schemas.microsoft.com/office/drawing/2014/main" id="{4322FDA7-3227-4790-B940-771EFB3B23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69" name="Text Box 3">
          <a:extLst>
            <a:ext uri="{FF2B5EF4-FFF2-40B4-BE49-F238E27FC236}">
              <a16:creationId xmlns:a16="http://schemas.microsoft.com/office/drawing/2014/main" id="{28B04347-44D1-4A3C-BCAE-7EBF6D3B67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0" name="Text Box 3">
          <a:extLst>
            <a:ext uri="{FF2B5EF4-FFF2-40B4-BE49-F238E27FC236}">
              <a16:creationId xmlns:a16="http://schemas.microsoft.com/office/drawing/2014/main" id="{1BCF1B02-3779-46C4-B7F7-EA36DF5E02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1" name="Text Box 3">
          <a:extLst>
            <a:ext uri="{FF2B5EF4-FFF2-40B4-BE49-F238E27FC236}">
              <a16:creationId xmlns:a16="http://schemas.microsoft.com/office/drawing/2014/main" id="{883B0F50-E9F4-4A89-B9B2-25775FBDAE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2" name="Text Box 3">
          <a:extLst>
            <a:ext uri="{FF2B5EF4-FFF2-40B4-BE49-F238E27FC236}">
              <a16:creationId xmlns:a16="http://schemas.microsoft.com/office/drawing/2014/main" id="{9BD397EA-88B8-4185-87F6-88BBC5B232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3" name="Text Box 3">
          <a:extLst>
            <a:ext uri="{FF2B5EF4-FFF2-40B4-BE49-F238E27FC236}">
              <a16:creationId xmlns:a16="http://schemas.microsoft.com/office/drawing/2014/main" id="{DFD5C5B1-9D87-4317-8DF7-63E58B0729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4" name="Text Box 3">
          <a:extLst>
            <a:ext uri="{FF2B5EF4-FFF2-40B4-BE49-F238E27FC236}">
              <a16:creationId xmlns:a16="http://schemas.microsoft.com/office/drawing/2014/main" id="{646A5F93-5D45-4B2C-A9BE-5786601CE7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5" name="Text Box 3">
          <a:extLst>
            <a:ext uri="{FF2B5EF4-FFF2-40B4-BE49-F238E27FC236}">
              <a16:creationId xmlns:a16="http://schemas.microsoft.com/office/drawing/2014/main" id="{0A694F99-E587-4FE1-94F5-98E90711BA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6" name="Text Box 3">
          <a:extLst>
            <a:ext uri="{FF2B5EF4-FFF2-40B4-BE49-F238E27FC236}">
              <a16:creationId xmlns:a16="http://schemas.microsoft.com/office/drawing/2014/main" id="{2385ECB2-AF01-49ED-BBF0-3FA87F020C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7" name="Text Box 3">
          <a:extLst>
            <a:ext uri="{FF2B5EF4-FFF2-40B4-BE49-F238E27FC236}">
              <a16:creationId xmlns:a16="http://schemas.microsoft.com/office/drawing/2014/main" id="{5FDDA9C9-1A72-43E5-AAE7-54EC7266D0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8" name="Text Box 3">
          <a:extLst>
            <a:ext uri="{FF2B5EF4-FFF2-40B4-BE49-F238E27FC236}">
              <a16:creationId xmlns:a16="http://schemas.microsoft.com/office/drawing/2014/main" id="{6802CDE2-53B2-4A21-96DF-8C768D7353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79" name="Text Box 3">
          <a:extLst>
            <a:ext uri="{FF2B5EF4-FFF2-40B4-BE49-F238E27FC236}">
              <a16:creationId xmlns:a16="http://schemas.microsoft.com/office/drawing/2014/main" id="{3A42644B-2B4B-439A-8AFD-572BA5767C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0" name="Text Box 3">
          <a:extLst>
            <a:ext uri="{FF2B5EF4-FFF2-40B4-BE49-F238E27FC236}">
              <a16:creationId xmlns:a16="http://schemas.microsoft.com/office/drawing/2014/main" id="{79E1E23E-B069-48DE-A1CE-3189EA6B5E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1" name="Text Box 3">
          <a:extLst>
            <a:ext uri="{FF2B5EF4-FFF2-40B4-BE49-F238E27FC236}">
              <a16:creationId xmlns:a16="http://schemas.microsoft.com/office/drawing/2014/main" id="{B792A7E1-88D1-46CC-9507-515EF53677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2" name="Text Box 3">
          <a:extLst>
            <a:ext uri="{FF2B5EF4-FFF2-40B4-BE49-F238E27FC236}">
              <a16:creationId xmlns:a16="http://schemas.microsoft.com/office/drawing/2014/main" id="{321DE464-C207-4AF2-B1AE-8298DEB986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3" name="Text Box 3">
          <a:extLst>
            <a:ext uri="{FF2B5EF4-FFF2-40B4-BE49-F238E27FC236}">
              <a16:creationId xmlns:a16="http://schemas.microsoft.com/office/drawing/2014/main" id="{66B0423F-2EE6-4ABC-9096-2D625F1685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4" name="Text Box 3">
          <a:extLst>
            <a:ext uri="{FF2B5EF4-FFF2-40B4-BE49-F238E27FC236}">
              <a16:creationId xmlns:a16="http://schemas.microsoft.com/office/drawing/2014/main" id="{8109EF85-8C81-4AE0-AFC6-509B036937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5" name="Text Box 3">
          <a:extLst>
            <a:ext uri="{FF2B5EF4-FFF2-40B4-BE49-F238E27FC236}">
              <a16:creationId xmlns:a16="http://schemas.microsoft.com/office/drawing/2014/main" id="{F7F776AF-43DC-496E-99BB-1255F1E787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6" name="Text Box 3">
          <a:extLst>
            <a:ext uri="{FF2B5EF4-FFF2-40B4-BE49-F238E27FC236}">
              <a16:creationId xmlns:a16="http://schemas.microsoft.com/office/drawing/2014/main" id="{1BDD940D-4A72-4ADB-90B6-833EA692FC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7" name="Text Box 3">
          <a:extLst>
            <a:ext uri="{FF2B5EF4-FFF2-40B4-BE49-F238E27FC236}">
              <a16:creationId xmlns:a16="http://schemas.microsoft.com/office/drawing/2014/main" id="{E14D1492-B994-4CE0-9273-E52C272B2D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8" name="Text Box 3">
          <a:extLst>
            <a:ext uri="{FF2B5EF4-FFF2-40B4-BE49-F238E27FC236}">
              <a16:creationId xmlns:a16="http://schemas.microsoft.com/office/drawing/2014/main" id="{9E76EAD7-E48E-4DCC-92B5-877449ABC6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89" name="Text Box 3">
          <a:extLst>
            <a:ext uri="{FF2B5EF4-FFF2-40B4-BE49-F238E27FC236}">
              <a16:creationId xmlns:a16="http://schemas.microsoft.com/office/drawing/2014/main" id="{EBF00400-4EEB-4505-8DE7-FFF422366E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0" name="Text Box 3">
          <a:extLst>
            <a:ext uri="{FF2B5EF4-FFF2-40B4-BE49-F238E27FC236}">
              <a16:creationId xmlns:a16="http://schemas.microsoft.com/office/drawing/2014/main" id="{85F434BD-6776-48DF-B7DA-63F52D2590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1" name="Text Box 3">
          <a:extLst>
            <a:ext uri="{FF2B5EF4-FFF2-40B4-BE49-F238E27FC236}">
              <a16:creationId xmlns:a16="http://schemas.microsoft.com/office/drawing/2014/main" id="{9C52009C-4624-4570-961A-26C5313C14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2" name="Text Box 3">
          <a:extLst>
            <a:ext uri="{FF2B5EF4-FFF2-40B4-BE49-F238E27FC236}">
              <a16:creationId xmlns:a16="http://schemas.microsoft.com/office/drawing/2014/main" id="{4150EF22-40A1-4E24-B115-72632AD0FD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3" name="Text Box 3">
          <a:extLst>
            <a:ext uri="{FF2B5EF4-FFF2-40B4-BE49-F238E27FC236}">
              <a16:creationId xmlns:a16="http://schemas.microsoft.com/office/drawing/2014/main" id="{1A26FB46-F58C-40F7-88B8-E411E2E11D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4" name="Text Box 3">
          <a:extLst>
            <a:ext uri="{FF2B5EF4-FFF2-40B4-BE49-F238E27FC236}">
              <a16:creationId xmlns:a16="http://schemas.microsoft.com/office/drawing/2014/main" id="{278C52FD-D033-4CFA-9AB3-B8B5E1C37B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5" name="Text Box 3">
          <a:extLst>
            <a:ext uri="{FF2B5EF4-FFF2-40B4-BE49-F238E27FC236}">
              <a16:creationId xmlns:a16="http://schemas.microsoft.com/office/drawing/2014/main" id="{9AF949E5-2054-42D1-9B8E-7DFCE7805E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6" name="Text Box 3">
          <a:extLst>
            <a:ext uri="{FF2B5EF4-FFF2-40B4-BE49-F238E27FC236}">
              <a16:creationId xmlns:a16="http://schemas.microsoft.com/office/drawing/2014/main" id="{BD70B041-6327-4A22-B3F4-315EDD711D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7" name="Text Box 3">
          <a:extLst>
            <a:ext uri="{FF2B5EF4-FFF2-40B4-BE49-F238E27FC236}">
              <a16:creationId xmlns:a16="http://schemas.microsoft.com/office/drawing/2014/main" id="{2C948B95-6DC2-4DF4-BAE3-B4E0DE5386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8" name="Text Box 3">
          <a:extLst>
            <a:ext uri="{FF2B5EF4-FFF2-40B4-BE49-F238E27FC236}">
              <a16:creationId xmlns:a16="http://schemas.microsoft.com/office/drawing/2014/main" id="{515DB893-7F23-401A-9A85-C3501B615E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799" name="Text Box 3">
          <a:extLst>
            <a:ext uri="{FF2B5EF4-FFF2-40B4-BE49-F238E27FC236}">
              <a16:creationId xmlns:a16="http://schemas.microsoft.com/office/drawing/2014/main" id="{C9CBE803-DFF6-4C05-9D6D-9AB363EB8A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0" name="Text Box 3">
          <a:extLst>
            <a:ext uri="{FF2B5EF4-FFF2-40B4-BE49-F238E27FC236}">
              <a16:creationId xmlns:a16="http://schemas.microsoft.com/office/drawing/2014/main" id="{ADE7E605-3408-4C00-B731-1A3E952E7E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1" name="Text Box 3">
          <a:extLst>
            <a:ext uri="{FF2B5EF4-FFF2-40B4-BE49-F238E27FC236}">
              <a16:creationId xmlns:a16="http://schemas.microsoft.com/office/drawing/2014/main" id="{EBFF84FE-2E97-4235-AABE-145379BB4D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2" name="Text Box 3">
          <a:extLst>
            <a:ext uri="{FF2B5EF4-FFF2-40B4-BE49-F238E27FC236}">
              <a16:creationId xmlns:a16="http://schemas.microsoft.com/office/drawing/2014/main" id="{AB7E9D98-8B71-4641-B625-C0575B9AA6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3" name="Text Box 3">
          <a:extLst>
            <a:ext uri="{FF2B5EF4-FFF2-40B4-BE49-F238E27FC236}">
              <a16:creationId xmlns:a16="http://schemas.microsoft.com/office/drawing/2014/main" id="{42EFD1D1-833D-4A29-8050-8EEB04817D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4" name="Text Box 3">
          <a:extLst>
            <a:ext uri="{FF2B5EF4-FFF2-40B4-BE49-F238E27FC236}">
              <a16:creationId xmlns:a16="http://schemas.microsoft.com/office/drawing/2014/main" id="{03B50E7C-3AD4-459F-8E71-DBAC86D323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5" name="Text Box 3">
          <a:extLst>
            <a:ext uri="{FF2B5EF4-FFF2-40B4-BE49-F238E27FC236}">
              <a16:creationId xmlns:a16="http://schemas.microsoft.com/office/drawing/2014/main" id="{25BD6213-0381-43FD-935B-EBF60944C6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6" name="Text Box 3">
          <a:extLst>
            <a:ext uri="{FF2B5EF4-FFF2-40B4-BE49-F238E27FC236}">
              <a16:creationId xmlns:a16="http://schemas.microsoft.com/office/drawing/2014/main" id="{CB1010D8-AE7B-404C-B9F0-E772A33556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7" name="Text Box 3">
          <a:extLst>
            <a:ext uri="{FF2B5EF4-FFF2-40B4-BE49-F238E27FC236}">
              <a16:creationId xmlns:a16="http://schemas.microsoft.com/office/drawing/2014/main" id="{1EE949D8-603D-448E-AFFC-C897678106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8" name="Text Box 3">
          <a:extLst>
            <a:ext uri="{FF2B5EF4-FFF2-40B4-BE49-F238E27FC236}">
              <a16:creationId xmlns:a16="http://schemas.microsoft.com/office/drawing/2014/main" id="{D2DF8311-A042-4465-A6C9-300E5CDC4D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09" name="Text Box 3">
          <a:extLst>
            <a:ext uri="{FF2B5EF4-FFF2-40B4-BE49-F238E27FC236}">
              <a16:creationId xmlns:a16="http://schemas.microsoft.com/office/drawing/2014/main" id="{368ABB2D-CA87-4873-8345-314F003BAB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0" name="Text Box 3">
          <a:extLst>
            <a:ext uri="{FF2B5EF4-FFF2-40B4-BE49-F238E27FC236}">
              <a16:creationId xmlns:a16="http://schemas.microsoft.com/office/drawing/2014/main" id="{EE59A38A-B519-440B-B132-11357E8296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1" name="Text Box 3">
          <a:extLst>
            <a:ext uri="{FF2B5EF4-FFF2-40B4-BE49-F238E27FC236}">
              <a16:creationId xmlns:a16="http://schemas.microsoft.com/office/drawing/2014/main" id="{5D4A9F91-3858-41A8-9803-316CFC0195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2" name="Text Box 3">
          <a:extLst>
            <a:ext uri="{FF2B5EF4-FFF2-40B4-BE49-F238E27FC236}">
              <a16:creationId xmlns:a16="http://schemas.microsoft.com/office/drawing/2014/main" id="{0F708D1E-2A3E-4E9E-B55E-A8C66F7A44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3" name="Text Box 3">
          <a:extLst>
            <a:ext uri="{FF2B5EF4-FFF2-40B4-BE49-F238E27FC236}">
              <a16:creationId xmlns:a16="http://schemas.microsoft.com/office/drawing/2014/main" id="{94FD508B-39F4-4598-B413-E683E13C13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4" name="Text Box 3">
          <a:extLst>
            <a:ext uri="{FF2B5EF4-FFF2-40B4-BE49-F238E27FC236}">
              <a16:creationId xmlns:a16="http://schemas.microsoft.com/office/drawing/2014/main" id="{90E9796A-F67D-44F1-A247-8223ABF678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5" name="Text Box 3">
          <a:extLst>
            <a:ext uri="{FF2B5EF4-FFF2-40B4-BE49-F238E27FC236}">
              <a16:creationId xmlns:a16="http://schemas.microsoft.com/office/drawing/2014/main" id="{24B17D77-540D-4CB2-9985-BAFAF61E22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6" name="Text Box 3">
          <a:extLst>
            <a:ext uri="{FF2B5EF4-FFF2-40B4-BE49-F238E27FC236}">
              <a16:creationId xmlns:a16="http://schemas.microsoft.com/office/drawing/2014/main" id="{B50DF899-0F50-40BA-B995-2C0258D0E7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7" name="Text Box 3">
          <a:extLst>
            <a:ext uri="{FF2B5EF4-FFF2-40B4-BE49-F238E27FC236}">
              <a16:creationId xmlns:a16="http://schemas.microsoft.com/office/drawing/2014/main" id="{6FDFE018-588A-4F57-8848-61B8885F22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8" name="Text Box 3">
          <a:extLst>
            <a:ext uri="{FF2B5EF4-FFF2-40B4-BE49-F238E27FC236}">
              <a16:creationId xmlns:a16="http://schemas.microsoft.com/office/drawing/2014/main" id="{2017C107-AB44-4FCC-A1CF-7FA43D98F6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19" name="Text Box 3">
          <a:extLst>
            <a:ext uri="{FF2B5EF4-FFF2-40B4-BE49-F238E27FC236}">
              <a16:creationId xmlns:a16="http://schemas.microsoft.com/office/drawing/2014/main" id="{47C0F9C4-CE65-4493-B106-4EFFF67B8E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0" name="Text Box 3">
          <a:extLst>
            <a:ext uri="{FF2B5EF4-FFF2-40B4-BE49-F238E27FC236}">
              <a16:creationId xmlns:a16="http://schemas.microsoft.com/office/drawing/2014/main" id="{806508EF-0035-4DE0-A22C-71DD7E9D48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1" name="Text Box 3">
          <a:extLst>
            <a:ext uri="{FF2B5EF4-FFF2-40B4-BE49-F238E27FC236}">
              <a16:creationId xmlns:a16="http://schemas.microsoft.com/office/drawing/2014/main" id="{0AE575C6-7151-435E-93C6-0AB52D9E1D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2" name="Text Box 3">
          <a:extLst>
            <a:ext uri="{FF2B5EF4-FFF2-40B4-BE49-F238E27FC236}">
              <a16:creationId xmlns:a16="http://schemas.microsoft.com/office/drawing/2014/main" id="{CB76EA22-B317-46C1-80B2-E1B1630A43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3" name="Text Box 3">
          <a:extLst>
            <a:ext uri="{FF2B5EF4-FFF2-40B4-BE49-F238E27FC236}">
              <a16:creationId xmlns:a16="http://schemas.microsoft.com/office/drawing/2014/main" id="{1B122B16-2171-4083-8B5E-9B8FAB1D7A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4" name="Text Box 3">
          <a:extLst>
            <a:ext uri="{FF2B5EF4-FFF2-40B4-BE49-F238E27FC236}">
              <a16:creationId xmlns:a16="http://schemas.microsoft.com/office/drawing/2014/main" id="{A81FADE7-049D-45B7-9394-FBA5C172C1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5" name="Text Box 3">
          <a:extLst>
            <a:ext uri="{FF2B5EF4-FFF2-40B4-BE49-F238E27FC236}">
              <a16:creationId xmlns:a16="http://schemas.microsoft.com/office/drawing/2014/main" id="{6309E829-1EAB-4D69-9E47-08B05C4200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6" name="Text Box 3">
          <a:extLst>
            <a:ext uri="{FF2B5EF4-FFF2-40B4-BE49-F238E27FC236}">
              <a16:creationId xmlns:a16="http://schemas.microsoft.com/office/drawing/2014/main" id="{DD972F08-048C-4A3B-BC43-97C6253BD8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7" name="Text Box 3">
          <a:extLst>
            <a:ext uri="{FF2B5EF4-FFF2-40B4-BE49-F238E27FC236}">
              <a16:creationId xmlns:a16="http://schemas.microsoft.com/office/drawing/2014/main" id="{7469A2E8-02AF-4036-888E-04A232629B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8" name="Text Box 3">
          <a:extLst>
            <a:ext uri="{FF2B5EF4-FFF2-40B4-BE49-F238E27FC236}">
              <a16:creationId xmlns:a16="http://schemas.microsoft.com/office/drawing/2014/main" id="{66AA85C0-C8FE-4E95-ABC9-B3AC3F779C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29" name="Text Box 3">
          <a:extLst>
            <a:ext uri="{FF2B5EF4-FFF2-40B4-BE49-F238E27FC236}">
              <a16:creationId xmlns:a16="http://schemas.microsoft.com/office/drawing/2014/main" id="{893B4D33-75CC-47FC-BAE8-CEC30AD7B5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0" name="Text Box 3">
          <a:extLst>
            <a:ext uri="{FF2B5EF4-FFF2-40B4-BE49-F238E27FC236}">
              <a16:creationId xmlns:a16="http://schemas.microsoft.com/office/drawing/2014/main" id="{DA9D6E8A-3724-41D5-8593-A080CA336A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1" name="Text Box 3">
          <a:extLst>
            <a:ext uri="{FF2B5EF4-FFF2-40B4-BE49-F238E27FC236}">
              <a16:creationId xmlns:a16="http://schemas.microsoft.com/office/drawing/2014/main" id="{0580D8CA-36C4-4789-8ECD-CCBCCFE40F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2" name="Text Box 3">
          <a:extLst>
            <a:ext uri="{FF2B5EF4-FFF2-40B4-BE49-F238E27FC236}">
              <a16:creationId xmlns:a16="http://schemas.microsoft.com/office/drawing/2014/main" id="{34372999-820D-4FCE-BF30-CC8E0B0D42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3" name="Text Box 3">
          <a:extLst>
            <a:ext uri="{FF2B5EF4-FFF2-40B4-BE49-F238E27FC236}">
              <a16:creationId xmlns:a16="http://schemas.microsoft.com/office/drawing/2014/main" id="{5F782164-9301-4E67-9E40-2320CA5608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4" name="Text Box 3">
          <a:extLst>
            <a:ext uri="{FF2B5EF4-FFF2-40B4-BE49-F238E27FC236}">
              <a16:creationId xmlns:a16="http://schemas.microsoft.com/office/drawing/2014/main" id="{D1824DAC-C6B8-4B3C-8EE7-18C15DDB7B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5" name="Text Box 3">
          <a:extLst>
            <a:ext uri="{FF2B5EF4-FFF2-40B4-BE49-F238E27FC236}">
              <a16:creationId xmlns:a16="http://schemas.microsoft.com/office/drawing/2014/main" id="{2B4F0FE0-2996-42B3-A29E-59781FA855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6" name="Text Box 3">
          <a:extLst>
            <a:ext uri="{FF2B5EF4-FFF2-40B4-BE49-F238E27FC236}">
              <a16:creationId xmlns:a16="http://schemas.microsoft.com/office/drawing/2014/main" id="{E3E047C8-6E28-40BC-B6B2-F2EB130725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7" name="Text Box 3">
          <a:extLst>
            <a:ext uri="{FF2B5EF4-FFF2-40B4-BE49-F238E27FC236}">
              <a16:creationId xmlns:a16="http://schemas.microsoft.com/office/drawing/2014/main" id="{A5DA066B-AF83-4F74-A446-119028FDC4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8" name="Text Box 3">
          <a:extLst>
            <a:ext uri="{FF2B5EF4-FFF2-40B4-BE49-F238E27FC236}">
              <a16:creationId xmlns:a16="http://schemas.microsoft.com/office/drawing/2014/main" id="{4E2CA67F-4846-48D7-A709-9936B565E7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39" name="Text Box 3">
          <a:extLst>
            <a:ext uri="{FF2B5EF4-FFF2-40B4-BE49-F238E27FC236}">
              <a16:creationId xmlns:a16="http://schemas.microsoft.com/office/drawing/2014/main" id="{D2454203-63C3-4C99-9F9B-B17E34C280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0" name="Text Box 3">
          <a:extLst>
            <a:ext uri="{FF2B5EF4-FFF2-40B4-BE49-F238E27FC236}">
              <a16:creationId xmlns:a16="http://schemas.microsoft.com/office/drawing/2014/main" id="{C8AA5D96-3C0E-495D-9516-6D961D3DCE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1" name="Text Box 3">
          <a:extLst>
            <a:ext uri="{FF2B5EF4-FFF2-40B4-BE49-F238E27FC236}">
              <a16:creationId xmlns:a16="http://schemas.microsoft.com/office/drawing/2014/main" id="{F6D4F4F1-E652-4F14-B190-96296794B6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2" name="Text Box 3">
          <a:extLst>
            <a:ext uri="{FF2B5EF4-FFF2-40B4-BE49-F238E27FC236}">
              <a16:creationId xmlns:a16="http://schemas.microsoft.com/office/drawing/2014/main" id="{FBB99F48-CC4C-4D49-998A-7966A9F48F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3" name="Text Box 3">
          <a:extLst>
            <a:ext uri="{FF2B5EF4-FFF2-40B4-BE49-F238E27FC236}">
              <a16:creationId xmlns:a16="http://schemas.microsoft.com/office/drawing/2014/main" id="{33164B5B-948F-41D4-B3D5-E9130C41F4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4" name="Text Box 3">
          <a:extLst>
            <a:ext uri="{FF2B5EF4-FFF2-40B4-BE49-F238E27FC236}">
              <a16:creationId xmlns:a16="http://schemas.microsoft.com/office/drawing/2014/main" id="{E31523FF-E596-4232-AE69-0F42D3C735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5" name="Text Box 3">
          <a:extLst>
            <a:ext uri="{FF2B5EF4-FFF2-40B4-BE49-F238E27FC236}">
              <a16:creationId xmlns:a16="http://schemas.microsoft.com/office/drawing/2014/main" id="{CE870BB1-B791-44C4-8DD4-1F4BBD6AFE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6" name="Text Box 3">
          <a:extLst>
            <a:ext uri="{FF2B5EF4-FFF2-40B4-BE49-F238E27FC236}">
              <a16:creationId xmlns:a16="http://schemas.microsoft.com/office/drawing/2014/main" id="{CD659BAA-9D50-48B9-8614-A9102B2532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7" name="Text Box 3">
          <a:extLst>
            <a:ext uri="{FF2B5EF4-FFF2-40B4-BE49-F238E27FC236}">
              <a16:creationId xmlns:a16="http://schemas.microsoft.com/office/drawing/2014/main" id="{E34F104E-8336-4B06-980E-1E2568A8D9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8" name="Text Box 3">
          <a:extLst>
            <a:ext uri="{FF2B5EF4-FFF2-40B4-BE49-F238E27FC236}">
              <a16:creationId xmlns:a16="http://schemas.microsoft.com/office/drawing/2014/main" id="{979167ED-152B-4E92-9954-65BECA5751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49" name="Text Box 3">
          <a:extLst>
            <a:ext uri="{FF2B5EF4-FFF2-40B4-BE49-F238E27FC236}">
              <a16:creationId xmlns:a16="http://schemas.microsoft.com/office/drawing/2014/main" id="{037FD44E-C0BB-4AB9-83AF-3A59238484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0" name="Text Box 3">
          <a:extLst>
            <a:ext uri="{FF2B5EF4-FFF2-40B4-BE49-F238E27FC236}">
              <a16:creationId xmlns:a16="http://schemas.microsoft.com/office/drawing/2014/main" id="{1C786283-11DC-4A43-BC42-D1021BBBEC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1" name="Text Box 3">
          <a:extLst>
            <a:ext uri="{FF2B5EF4-FFF2-40B4-BE49-F238E27FC236}">
              <a16:creationId xmlns:a16="http://schemas.microsoft.com/office/drawing/2014/main" id="{F91FDF73-30B2-451A-96CF-A1E00E89F1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2" name="Text Box 3">
          <a:extLst>
            <a:ext uri="{FF2B5EF4-FFF2-40B4-BE49-F238E27FC236}">
              <a16:creationId xmlns:a16="http://schemas.microsoft.com/office/drawing/2014/main" id="{69187FDE-96CB-487E-9DB1-7D7FE1F7FE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3" name="Text Box 3">
          <a:extLst>
            <a:ext uri="{FF2B5EF4-FFF2-40B4-BE49-F238E27FC236}">
              <a16:creationId xmlns:a16="http://schemas.microsoft.com/office/drawing/2014/main" id="{C0A723A2-0C07-418E-8F6D-F117F10EBD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4" name="Text Box 3">
          <a:extLst>
            <a:ext uri="{FF2B5EF4-FFF2-40B4-BE49-F238E27FC236}">
              <a16:creationId xmlns:a16="http://schemas.microsoft.com/office/drawing/2014/main" id="{53202B65-8350-419D-BEA0-A6E3754343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5" name="Text Box 3">
          <a:extLst>
            <a:ext uri="{FF2B5EF4-FFF2-40B4-BE49-F238E27FC236}">
              <a16:creationId xmlns:a16="http://schemas.microsoft.com/office/drawing/2014/main" id="{EA5143E1-6F37-48C1-99FD-07FD025350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6" name="Text Box 3">
          <a:extLst>
            <a:ext uri="{FF2B5EF4-FFF2-40B4-BE49-F238E27FC236}">
              <a16:creationId xmlns:a16="http://schemas.microsoft.com/office/drawing/2014/main" id="{5EF7DF22-9B6E-47C1-B358-482F73E89B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7" name="Text Box 3">
          <a:extLst>
            <a:ext uri="{FF2B5EF4-FFF2-40B4-BE49-F238E27FC236}">
              <a16:creationId xmlns:a16="http://schemas.microsoft.com/office/drawing/2014/main" id="{2A742A09-A507-4481-8AC8-02888F4617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8" name="Text Box 3">
          <a:extLst>
            <a:ext uri="{FF2B5EF4-FFF2-40B4-BE49-F238E27FC236}">
              <a16:creationId xmlns:a16="http://schemas.microsoft.com/office/drawing/2014/main" id="{63E21DB1-16EB-4420-9C64-B5684F9F9C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59" name="Text Box 3">
          <a:extLst>
            <a:ext uri="{FF2B5EF4-FFF2-40B4-BE49-F238E27FC236}">
              <a16:creationId xmlns:a16="http://schemas.microsoft.com/office/drawing/2014/main" id="{6640141A-B9B0-4C2D-B424-D593648ABE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0" name="Text Box 3">
          <a:extLst>
            <a:ext uri="{FF2B5EF4-FFF2-40B4-BE49-F238E27FC236}">
              <a16:creationId xmlns:a16="http://schemas.microsoft.com/office/drawing/2014/main" id="{D8A0AE36-7B0A-48A2-9D97-966255DA67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1" name="Text Box 3">
          <a:extLst>
            <a:ext uri="{FF2B5EF4-FFF2-40B4-BE49-F238E27FC236}">
              <a16:creationId xmlns:a16="http://schemas.microsoft.com/office/drawing/2014/main" id="{78B81DD0-8C6D-4B8D-8B41-6C442D78F5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2" name="Text Box 3">
          <a:extLst>
            <a:ext uri="{FF2B5EF4-FFF2-40B4-BE49-F238E27FC236}">
              <a16:creationId xmlns:a16="http://schemas.microsoft.com/office/drawing/2014/main" id="{6423E17C-2944-4AE9-866D-CB173D462E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3" name="Text Box 3">
          <a:extLst>
            <a:ext uri="{FF2B5EF4-FFF2-40B4-BE49-F238E27FC236}">
              <a16:creationId xmlns:a16="http://schemas.microsoft.com/office/drawing/2014/main" id="{8C191B4F-BE58-4178-AE7A-2404CDB328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4" name="Text Box 3">
          <a:extLst>
            <a:ext uri="{FF2B5EF4-FFF2-40B4-BE49-F238E27FC236}">
              <a16:creationId xmlns:a16="http://schemas.microsoft.com/office/drawing/2014/main" id="{4FC2473E-4A31-4506-9CF4-AEB04CD48B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5" name="Text Box 3">
          <a:extLst>
            <a:ext uri="{FF2B5EF4-FFF2-40B4-BE49-F238E27FC236}">
              <a16:creationId xmlns:a16="http://schemas.microsoft.com/office/drawing/2014/main" id="{8477CC9E-1FE4-4C54-B2DC-3A04F45B03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6" name="Text Box 3">
          <a:extLst>
            <a:ext uri="{FF2B5EF4-FFF2-40B4-BE49-F238E27FC236}">
              <a16:creationId xmlns:a16="http://schemas.microsoft.com/office/drawing/2014/main" id="{C2CA03C1-F25B-4BD7-9BC7-73709ACD5D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7" name="Text Box 3">
          <a:extLst>
            <a:ext uri="{FF2B5EF4-FFF2-40B4-BE49-F238E27FC236}">
              <a16:creationId xmlns:a16="http://schemas.microsoft.com/office/drawing/2014/main" id="{6BD5F17D-9FAE-4BFD-AD1A-8584A9EA11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8" name="Text Box 3">
          <a:extLst>
            <a:ext uri="{FF2B5EF4-FFF2-40B4-BE49-F238E27FC236}">
              <a16:creationId xmlns:a16="http://schemas.microsoft.com/office/drawing/2014/main" id="{E50E3603-5633-400A-B834-F722BC6742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69" name="Text Box 3">
          <a:extLst>
            <a:ext uri="{FF2B5EF4-FFF2-40B4-BE49-F238E27FC236}">
              <a16:creationId xmlns:a16="http://schemas.microsoft.com/office/drawing/2014/main" id="{F0DC2BC1-DE0B-4C7F-B50B-3F01F628CF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0" name="Text Box 3">
          <a:extLst>
            <a:ext uri="{FF2B5EF4-FFF2-40B4-BE49-F238E27FC236}">
              <a16:creationId xmlns:a16="http://schemas.microsoft.com/office/drawing/2014/main" id="{987D31A8-0F34-4DE7-A9CB-AAC62C4EE6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1" name="Text Box 3">
          <a:extLst>
            <a:ext uri="{FF2B5EF4-FFF2-40B4-BE49-F238E27FC236}">
              <a16:creationId xmlns:a16="http://schemas.microsoft.com/office/drawing/2014/main" id="{B54DDB22-811B-47FE-B9D9-F115C3232B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2" name="Text Box 3">
          <a:extLst>
            <a:ext uri="{FF2B5EF4-FFF2-40B4-BE49-F238E27FC236}">
              <a16:creationId xmlns:a16="http://schemas.microsoft.com/office/drawing/2014/main" id="{E153AD9F-9783-4B61-8342-57E9AE12CD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3" name="Text Box 3">
          <a:extLst>
            <a:ext uri="{FF2B5EF4-FFF2-40B4-BE49-F238E27FC236}">
              <a16:creationId xmlns:a16="http://schemas.microsoft.com/office/drawing/2014/main" id="{BD036074-1AA4-41B4-9227-DC71F28D78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4" name="Text Box 3">
          <a:extLst>
            <a:ext uri="{FF2B5EF4-FFF2-40B4-BE49-F238E27FC236}">
              <a16:creationId xmlns:a16="http://schemas.microsoft.com/office/drawing/2014/main" id="{A46ECA00-FCE8-4F34-94D1-2F4C04453A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5" name="Text Box 3">
          <a:extLst>
            <a:ext uri="{FF2B5EF4-FFF2-40B4-BE49-F238E27FC236}">
              <a16:creationId xmlns:a16="http://schemas.microsoft.com/office/drawing/2014/main" id="{66210107-AF63-422D-BC8B-1F9FC94BBF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6" name="Text Box 3">
          <a:extLst>
            <a:ext uri="{FF2B5EF4-FFF2-40B4-BE49-F238E27FC236}">
              <a16:creationId xmlns:a16="http://schemas.microsoft.com/office/drawing/2014/main" id="{3A7E09EC-8884-4429-B3F2-436A37AB7F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7" name="Text Box 3">
          <a:extLst>
            <a:ext uri="{FF2B5EF4-FFF2-40B4-BE49-F238E27FC236}">
              <a16:creationId xmlns:a16="http://schemas.microsoft.com/office/drawing/2014/main" id="{E5C63FE2-9C66-4D16-A9A4-EADF6029A0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8" name="Text Box 3">
          <a:extLst>
            <a:ext uri="{FF2B5EF4-FFF2-40B4-BE49-F238E27FC236}">
              <a16:creationId xmlns:a16="http://schemas.microsoft.com/office/drawing/2014/main" id="{DE9FDC24-104E-47A6-A906-0C8366A685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79" name="Text Box 3">
          <a:extLst>
            <a:ext uri="{FF2B5EF4-FFF2-40B4-BE49-F238E27FC236}">
              <a16:creationId xmlns:a16="http://schemas.microsoft.com/office/drawing/2014/main" id="{3113243C-A658-44CD-9813-C560EB7D69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0" name="Text Box 3">
          <a:extLst>
            <a:ext uri="{FF2B5EF4-FFF2-40B4-BE49-F238E27FC236}">
              <a16:creationId xmlns:a16="http://schemas.microsoft.com/office/drawing/2014/main" id="{4B2FB53E-6537-4BEA-911A-D4602662D1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1" name="Text Box 3">
          <a:extLst>
            <a:ext uri="{FF2B5EF4-FFF2-40B4-BE49-F238E27FC236}">
              <a16:creationId xmlns:a16="http://schemas.microsoft.com/office/drawing/2014/main" id="{50E636C0-E3A0-434D-A04A-86F465C02C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2" name="Text Box 3">
          <a:extLst>
            <a:ext uri="{FF2B5EF4-FFF2-40B4-BE49-F238E27FC236}">
              <a16:creationId xmlns:a16="http://schemas.microsoft.com/office/drawing/2014/main" id="{1B492EBB-0373-49CC-8847-1F993A637F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3" name="Text Box 3">
          <a:extLst>
            <a:ext uri="{FF2B5EF4-FFF2-40B4-BE49-F238E27FC236}">
              <a16:creationId xmlns:a16="http://schemas.microsoft.com/office/drawing/2014/main" id="{013FCA9E-52BE-4D34-8702-A8734795E3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4" name="Text Box 3">
          <a:extLst>
            <a:ext uri="{FF2B5EF4-FFF2-40B4-BE49-F238E27FC236}">
              <a16:creationId xmlns:a16="http://schemas.microsoft.com/office/drawing/2014/main" id="{22E95548-EF6E-4BD9-92B0-94569E0C8C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5" name="Text Box 3">
          <a:extLst>
            <a:ext uri="{FF2B5EF4-FFF2-40B4-BE49-F238E27FC236}">
              <a16:creationId xmlns:a16="http://schemas.microsoft.com/office/drawing/2014/main" id="{B1D5C213-A17D-411F-A127-2FE6F048BB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6" name="Text Box 3">
          <a:extLst>
            <a:ext uri="{FF2B5EF4-FFF2-40B4-BE49-F238E27FC236}">
              <a16:creationId xmlns:a16="http://schemas.microsoft.com/office/drawing/2014/main" id="{8D373AA7-D74E-403B-8765-4B9B3100D8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7" name="Text Box 3">
          <a:extLst>
            <a:ext uri="{FF2B5EF4-FFF2-40B4-BE49-F238E27FC236}">
              <a16:creationId xmlns:a16="http://schemas.microsoft.com/office/drawing/2014/main" id="{9A644F26-ECD0-42F4-8DB4-B18A6218CC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8" name="Text Box 3">
          <a:extLst>
            <a:ext uri="{FF2B5EF4-FFF2-40B4-BE49-F238E27FC236}">
              <a16:creationId xmlns:a16="http://schemas.microsoft.com/office/drawing/2014/main" id="{390F7F5B-F812-40C1-878B-2BBEFB6C30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89" name="Text Box 3">
          <a:extLst>
            <a:ext uri="{FF2B5EF4-FFF2-40B4-BE49-F238E27FC236}">
              <a16:creationId xmlns:a16="http://schemas.microsoft.com/office/drawing/2014/main" id="{2AA68215-7E00-4110-8E3A-B990755FC0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0" name="Text Box 3">
          <a:extLst>
            <a:ext uri="{FF2B5EF4-FFF2-40B4-BE49-F238E27FC236}">
              <a16:creationId xmlns:a16="http://schemas.microsoft.com/office/drawing/2014/main" id="{4F751551-CF2C-43CE-A1A5-1786B383E0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1" name="Text Box 3">
          <a:extLst>
            <a:ext uri="{FF2B5EF4-FFF2-40B4-BE49-F238E27FC236}">
              <a16:creationId xmlns:a16="http://schemas.microsoft.com/office/drawing/2014/main" id="{00540B57-B57A-4312-A62C-5233393FFC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2" name="Text Box 3">
          <a:extLst>
            <a:ext uri="{FF2B5EF4-FFF2-40B4-BE49-F238E27FC236}">
              <a16:creationId xmlns:a16="http://schemas.microsoft.com/office/drawing/2014/main" id="{AC0EA2E0-D648-4B6B-A47B-3BE8F6707D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3" name="Text Box 3">
          <a:extLst>
            <a:ext uri="{FF2B5EF4-FFF2-40B4-BE49-F238E27FC236}">
              <a16:creationId xmlns:a16="http://schemas.microsoft.com/office/drawing/2014/main" id="{CA178D1F-8595-4723-80B9-547E735388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4" name="Text Box 3">
          <a:extLst>
            <a:ext uri="{FF2B5EF4-FFF2-40B4-BE49-F238E27FC236}">
              <a16:creationId xmlns:a16="http://schemas.microsoft.com/office/drawing/2014/main" id="{74F2FEDD-5CA0-4C56-B468-AC3B74B407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5" name="Text Box 3">
          <a:extLst>
            <a:ext uri="{FF2B5EF4-FFF2-40B4-BE49-F238E27FC236}">
              <a16:creationId xmlns:a16="http://schemas.microsoft.com/office/drawing/2014/main" id="{C0E8A8B3-08F6-4990-9114-22EF80850A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6" name="Text Box 3">
          <a:extLst>
            <a:ext uri="{FF2B5EF4-FFF2-40B4-BE49-F238E27FC236}">
              <a16:creationId xmlns:a16="http://schemas.microsoft.com/office/drawing/2014/main" id="{79A3772D-612D-4623-AF69-0B2BADAEC1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7" name="Text Box 3">
          <a:extLst>
            <a:ext uri="{FF2B5EF4-FFF2-40B4-BE49-F238E27FC236}">
              <a16:creationId xmlns:a16="http://schemas.microsoft.com/office/drawing/2014/main" id="{C359F54A-5B4F-4C23-878E-A29A408F02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8" name="Text Box 3">
          <a:extLst>
            <a:ext uri="{FF2B5EF4-FFF2-40B4-BE49-F238E27FC236}">
              <a16:creationId xmlns:a16="http://schemas.microsoft.com/office/drawing/2014/main" id="{C1D19C62-0A34-40A6-A4D1-4DD6B5DA8A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899" name="Text Box 3">
          <a:extLst>
            <a:ext uri="{FF2B5EF4-FFF2-40B4-BE49-F238E27FC236}">
              <a16:creationId xmlns:a16="http://schemas.microsoft.com/office/drawing/2014/main" id="{2E2E2D8F-0F8C-457C-BC30-827D336DFC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0" name="Text Box 3">
          <a:extLst>
            <a:ext uri="{FF2B5EF4-FFF2-40B4-BE49-F238E27FC236}">
              <a16:creationId xmlns:a16="http://schemas.microsoft.com/office/drawing/2014/main" id="{B4D4E5F8-0B58-4180-A64E-897284B8FD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1" name="Text Box 3">
          <a:extLst>
            <a:ext uri="{FF2B5EF4-FFF2-40B4-BE49-F238E27FC236}">
              <a16:creationId xmlns:a16="http://schemas.microsoft.com/office/drawing/2014/main" id="{3D943D86-D8F7-4166-B725-3AE3FC1D12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2" name="Text Box 3">
          <a:extLst>
            <a:ext uri="{FF2B5EF4-FFF2-40B4-BE49-F238E27FC236}">
              <a16:creationId xmlns:a16="http://schemas.microsoft.com/office/drawing/2014/main" id="{7E0A7D69-441F-463F-8000-4412A5CEFA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3" name="Text Box 3">
          <a:extLst>
            <a:ext uri="{FF2B5EF4-FFF2-40B4-BE49-F238E27FC236}">
              <a16:creationId xmlns:a16="http://schemas.microsoft.com/office/drawing/2014/main" id="{6E5B18F7-9965-41BB-BB8F-30867FF9D0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4" name="Text Box 3">
          <a:extLst>
            <a:ext uri="{FF2B5EF4-FFF2-40B4-BE49-F238E27FC236}">
              <a16:creationId xmlns:a16="http://schemas.microsoft.com/office/drawing/2014/main" id="{589718C2-345A-4BC5-842A-0030765DFC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5" name="Text Box 3">
          <a:extLst>
            <a:ext uri="{FF2B5EF4-FFF2-40B4-BE49-F238E27FC236}">
              <a16:creationId xmlns:a16="http://schemas.microsoft.com/office/drawing/2014/main" id="{E4DA860B-67D1-45D5-9878-8B41618997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6" name="Text Box 3">
          <a:extLst>
            <a:ext uri="{FF2B5EF4-FFF2-40B4-BE49-F238E27FC236}">
              <a16:creationId xmlns:a16="http://schemas.microsoft.com/office/drawing/2014/main" id="{BB9F8192-FE00-499D-9854-AEDAD324F2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7" name="Text Box 3">
          <a:extLst>
            <a:ext uri="{FF2B5EF4-FFF2-40B4-BE49-F238E27FC236}">
              <a16:creationId xmlns:a16="http://schemas.microsoft.com/office/drawing/2014/main" id="{844FF4C3-D782-4A36-9C61-1A006E6BD4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8" name="Text Box 3">
          <a:extLst>
            <a:ext uri="{FF2B5EF4-FFF2-40B4-BE49-F238E27FC236}">
              <a16:creationId xmlns:a16="http://schemas.microsoft.com/office/drawing/2014/main" id="{56AA8C5A-62F8-4C7F-8123-A059CE621B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09" name="Text Box 3">
          <a:extLst>
            <a:ext uri="{FF2B5EF4-FFF2-40B4-BE49-F238E27FC236}">
              <a16:creationId xmlns:a16="http://schemas.microsoft.com/office/drawing/2014/main" id="{6CC1BD2A-ED73-472A-B472-3174B9F47A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0" name="Text Box 3">
          <a:extLst>
            <a:ext uri="{FF2B5EF4-FFF2-40B4-BE49-F238E27FC236}">
              <a16:creationId xmlns:a16="http://schemas.microsoft.com/office/drawing/2014/main" id="{C12F91F4-DC2F-487A-84B4-77E5F47882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1" name="Text Box 3">
          <a:extLst>
            <a:ext uri="{FF2B5EF4-FFF2-40B4-BE49-F238E27FC236}">
              <a16:creationId xmlns:a16="http://schemas.microsoft.com/office/drawing/2014/main" id="{0584BF59-7199-4964-BF8D-99816E2E6E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2" name="Text Box 3">
          <a:extLst>
            <a:ext uri="{FF2B5EF4-FFF2-40B4-BE49-F238E27FC236}">
              <a16:creationId xmlns:a16="http://schemas.microsoft.com/office/drawing/2014/main" id="{A7A36371-BB4B-428C-B2E4-9E3DF63127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3" name="Text Box 3">
          <a:extLst>
            <a:ext uri="{FF2B5EF4-FFF2-40B4-BE49-F238E27FC236}">
              <a16:creationId xmlns:a16="http://schemas.microsoft.com/office/drawing/2014/main" id="{E0B916CA-1C10-4D10-90A3-6803AB0467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4" name="Text Box 3">
          <a:extLst>
            <a:ext uri="{FF2B5EF4-FFF2-40B4-BE49-F238E27FC236}">
              <a16:creationId xmlns:a16="http://schemas.microsoft.com/office/drawing/2014/main" id="{F948CFDC-EFB5-4F47-982B-4D11A274A8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5" name="Text Box 3">
          <a:extLst>
            <a:ext uri="{FF2B5EF4-FFF2-40B4-BE49-F238E27FC236}">
              <a16:creationId xmlns:a16="http://schemas.microsoft.com/office/drawing/2014/main" id="{9FEA0B5F-0DD2-46D0-95CD-3E74D02B5F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6" name="Text Box 3">
          <a:extLst>
            <a:ext uri="{FF2B5EF4-FFF2-40B4-BE49-F238E27FC236}">
              <a16:creationId xmlns:a16="http://schemas.microsoft.com/office/drawing/2014/main" id="{50186CA7-1586-448C-8939-1D08A9A6C4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7" name="Text Box 3">
          <a:extLst>
            <a:ext uri="{FF2B5EF4-FFF2-40B4-BE49-F238E27FC236}">
              <a16:creationId xmlns:a16="http://schemas.microsoft.com/office/drawing/2014/main" id="{FA47CAAF-3612-418A-B869-EB0303006B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8" name="Text Box 3">
          <a:extLst>
            <a:ext uri="{FF2B5EF4-FFF2-40B4-BE49-F238E27FC236}">
              <a16:creationId xmlns:a16="http://schemas.microsoft.com/office/drawing/2014/main" id="{9924C5B0-A7DA-4B23-B04D-85146586E1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19" name="Text Box 3">
          <a:extLst>
            <a:ext uri="{FF2B5EF4-FFF2-40B4-BE49-F238E27FC236}">
              <a16:creationId xmlns:a16="http://schemas.microsoft.com/office/drawing/2014/main" id="{67DD8FD3-6D51-4B70-A460-7946D95E58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0" name="Text Box 3">
          <a:extLst>
            <a:ext uri="{FF2B5EF4-FFF2-40B4-BE49-F238E27FC236}">
              <a16:creationId xmlns:a16="http://schemas.microsoft.com/office/drawing/2014/main" id="{9D2016A9-531A-4052-AEAA-53D5DE22CD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1" name="Text Box 3">
          <a:extLst>
            <a:ext uri="{FF2B5EF4-FFF2-40B4-BE49-F238E27FC236}">
              <a16:creationId xmlns:a16="http://schemas.microsoft.com/office/drawing/2014/main" id="{CFA7DEA8-C527-47F7-BA0D-6FCA23BC68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2" name="Text Box 3">
          <a:extLst>
            <a:ext uri="{FF2B5EF4-FFF2-40B4-BE49-F238E27FC236}">
              <a16:creationId xmlns:a16="http://schemas.microsoft.com/office/drawing/2014/main" id="{71AC0AE1-2FC6-4933-84B5-9C480801E0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3" name="Text Box 3">
          <a:extLst>
            <a:ext uri="{FF2B5EF4-FFF2-40B4-BE49-F238E27FC236}">
              <a16:creationId xmlns:a16="http://schemas.microsoft.com/office/drawing/2014/main" id="{2F28D2C9-F73B-4651-8CFF-604FA97181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4" name="Text Box 3">
          <a:extLst>
            <a:ext uri="{FF2B5EF4-FFF2-40B4-BE49-F238E27FC236}">
              <a16:creationId xmlns:a16="http://schemas.microsoft.com/office/drawing/2014/main" id="{30956E28-C405-427A-842C-EEB65067BC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5" name="Text Box 3">
          <a:extLst>
            <a:ext uri="{FF2B5EF4-FFF2-40B4-BE49-F238E27FC236}">
              <a16:creationId xmlns:a16="http://schemas.microsoft.com/office/drawing/2014/main" id="{D470999F-5B43-4A94-8C64-353EBD5FCF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6" name="Text Box 3">
          <a:extLst>
            <a:ext uri="{FF2B5EF4-FFF2-40B4-BE49-F238E27FC236}">
              <a16:creationId xmlns:a16="http://schemas.microsoft.com/office/drawing/2014/main" id="{A32AC9D5-4374-4742-B7C7-397ADD8716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7" name="Text Box 3">
          <a:extLst>
            <a:ext uri="{FF2B5EF4-FFF2-40B4-BE49-F238E27FC236}">
              <a16:creationId xmlns:a16="http://schemas.microsoft.com/office/drawing/2014/main" id="{E5A18916-AA8C-46EB-B268-D7B6E22F90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8" name="Text Box 3">
          <a:extLst>
            <a:ext uri="{FF2B5EF4-FFF2-40B4-BE49-F238E27FC236}">
              <a16:creationId xmlns:a16="http://schemas.microsoft.com/office/drawing/2014/main" id="{3432AB8E-A508-4DDD-8F33-FF242A9C9D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29" name="Text Box 3">
          <a:extLst>
            <a:ext uri="{FF2B5EF4-FFF2-40B4-BE49-F238E27FC236}">
              <a16:creationId xmlns:a16="http://schemas.microsoft.com/office/drawing/2014/main" id="{AFC810CE-E5E1-4CA9-836B-53AD6C1988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0" name="Text Box 3">
          <a:extLst>
            <a:ext uri="{FF2B5EF4-FFF2-40B4-BE49-F238E27FC236}">
              <a16:creationId xmlns:a16="http://schemas.microsoft.com/office/drawing/2014/main" id="{77390D39-D81F-45AC-8C7A-72906CE309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1" name="Text Box 3">
          <a:extLst>
            <a:ext uri="{FF2B5EF4-FFF2-40B4-BE49-F238E27FC236}">
              <a16:creationId xmlns:a16="http://schemas.microsoft.com/office/drawing/2014/main" id="{6F362327-7242-4B7A-97CA-B6E65B1748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2" name="Text Box 3">
          <a:extLst>
            <a:ext uri="{FF2B5EF4-FFF2-40B4-BE49-F238E27FC236}">
              <a16:creationId xmlns:a16="http://schemas.microsoft.com/office/drawing/2014/main" id="{836ACD30-A37F-47C4-8AAF-58250EAD31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3" name="Text Box 3">
          <a:extLst>
            <a:ext uri="{FF2B5EF4-FFF2-40B4-BE49-F238E27FC236}">
              <a16:creationId xmlns:a16="http://schemas.microsoft.com/office/drawing/2014/main" id="{90B310D6-E665-4D5C-8AF9-9BE8E2FAC1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4" name="Text Box 3">
          <a:extLst>
            <a:ext uri="{FF2B5EF4-FFF2-40B4-BE49-F238E27FC236}">
              <a16:creationId xmlns:a16="http://schemas.microsoft.com/office/drawing/2014/main" id="{D7C4E990-4E27-4BB5-A78A-BBFFC65309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5" name="Text Box 3">
          <a:extLst>
            <a:ext uri="{FF2B5EF4-FFF2-40B4-BE49-F238E27FC236}">
              <a16:creationId xmlns:a16="http://schemas.microsoft.com/office/drawing/2014/main" id="{26290405-F28B-4E5E-BA19-5073FEFF01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6" name="Text Box 3">
          <a:extLst>
            <a:ext uri="{FF2B5EF4-FFF2-40B4-BE49-F238E27FC236}">
              <a16:creationId xmlns:a16="http://schemas.microsoft.com/office/drawing/2014/main" id="{65C34D8F-E629-4256-A1BD-A68AA2906E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7" name="Text Box 3">
          <a:extLst>
            <a:ext uri="{FF2B5EF4-FFF2-40B4-BE49-F238E27FC236}">
              <a16:creationId xmlns:a16="http://schemas.microsoft.com/office/drawing/2014/main" id="{87642900-F810-44FF-9447-8C78DC73CE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8" name="Text Box 3">
          <a:extLst>
            <a:ext uri="{FF2B5EF4-FFF2-40B4-BE49-F238E27FC236}">
              <a16:creationId xmlns:a16="http://schemas.microsoft.com/office/drawing/2014/main" id="{01537537-5F11-4CE0-8A0A-E48ECEB9A8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39" name="Text Box 3">
          <a:extLst>
            <a:ext uri="{FF2B5EF4-FFF2-40B4-BE49-F238E27FC236}">
              <a16:creationId xmlns:a16="http://schemas.microsoft.com/office/drawing/2014/main" id="{2F3EE6C7-E48F-49C1-92E7-71F984DBB7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0" name="Text Box 3">
          <a:extLst>
            <a:ext uri="{FF2B5EF4-FFF2-40B4-BE49-F238E27FC236}">
              <a16:creationId xmlns:a16="http://schemas.microsoft.com/office/drawing/2014/main" id="{E31D3A0B-C961-4CE5-B5C1-9F8D1FEA12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1" name="Text Box 3">
          <a:extLst>
            <a:ext uri="{FF2B5EF4-FFF2-40B4-BE49-F238E27FC236}">
              <a16:creationId xmlns:a16="http://schemas.microsoft.com/office/drawing/2014/main" id="{8C954A2F-25D0-483D-B3BA-82AB34695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2" name="Text Box 3">
          <a:extLst>
            <a:ext uri="{FF2B5EF4-FFF2-40B4-BE49-F238E27FC236}">
              <a16:creationId xmlns:a16="http://schemas.microsoft.com/office/drawing/2014/main" id="{18517671-2274-4108-A606-787923A73B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3" name="Text Box 3">
          <a:extLst>
            <a:ext uri="{FF2B5EF4-FFF2-40B4-BE49-F238E27FC236}">
              <a16:creationId xmlns:a16="http://schemas.microsoft.com/office/drawing/2014/main" id="{692C8A3E-E48C-4F19-964A-0E0E35F0C4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4" name="Text Box 3">
          <a:extLst>
            <a:ext uri="{FF2B5EF4-FFF2-40B4-BE49-F238E27FC236}">
              <a16:creationId xmlns:a16="http://schemas.microsoft.com/office/drawing/2014/main" id="{0B7FCFF5-4177-4109-B3EB-00AB0E1360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5" name="Text Box 3">
          <a:extLst>
            <a:ext uri="{FF2B5EF4-FFF2-40B4-BE49-F238E27FC236}">
              <a16:creationId xmlns:a16="http://schemas.microsoft.com/office/drawing/2014/main" id="{58207779-0FEF-40B2-9092-F2B1A6BE39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6" name="Text Box 3">
          <a:extLst>
            <a:ext uri="{FF2B5EF4-FFF2-40B4-BE49-F238E27FC236}">
              <a16:creationId xmlns:a16="http://schemas.microsoft.com/office/drawing/2014/main" id="{8DD29E32-496F-4A20-9D05-88BCFA1762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7" name="Text Box 3">
          <a:extLst>
            <a:ext uri="{FF2B5EF4-FFF2-40B4-BE49-F238E27FC236}">
              <a16:creationId xmlns:a16="http://schemas.microsoft.com/office/drawing/2014/main" id="{27D4518B-7287-41E5-852C-B02406A298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8" name="Text Box 3">
          <a:extLst>
            <a:ext uri="{FF2B5EF4-FFF2-40B4-BE49-F238E27FC236}">
              <a16:creationId xmlns:a16="http://schemas.microsoft.com/office/drawing/2014/main" id="{7A42215C-E56B-416F-8F2F-EB8B685092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49" name="Text Box 3">
          <a:extLst>
            <a:ext uri="{FF2B5EF4-FFF2-40B4-BE49-F238E27FC236}">
              <a16:creationId xmlns:a16="http://schemas.microsoft.com/office/drawing/2014/main" id="{41E0BCE1-BF84-4625-BCE9-755E6F098C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0" name="Text Box 3">
          <a:extLst>
            <a:ext uri="{FF2B5EF4-FFF2-40B4-BE49-F238E27FC236}">
              <a16:creationId xmlns:a16="http://schemas.microsoft.com/office/drawing/2014/main" id="{B12311B0-BC00-4DDB-954D-88815AC7F1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1" name="Text Box 3">
          <a:extLst>
            <a:ext uri="{FF2B5EF4-FFF2-40B4-BE49-F238E27FC236}">
              <a16:creationId xmlns:a16="http://schemas.microsoft.com/office/drawing/2014/main" id="{63BC4282-6E07-494C-8002-C07344970F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2" name="Text Box 3">
          <a:extLst>
            <a:ext uri="{FF2B5EF4-FFF2-40B4-BE49-F238E27FC236}">
              <a16:creationId xmlns:a16="http://schemas.microsoft.com/office/drawing/2014/main" id="{F63291DF-B72B-42D0-8FD8-8B88ED3091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3" name="Text Box 3">
          <a:extLst>
            <a:ext uri="{FF2B5EF4-FFF2-40B4-BE49-F238E27FC236}">
              <a16:creationId xmlns:a16="http://schemas.microsoft.com/office/drawing/2014/main" id="{043A163F-A604-46E4-9DCE-328EB37A71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4" name="Text Box 3">
          <a:extLst>
            <a:ext uri="{FF2B5EF4-FFF2-40B4-BE49-F238E27FC236}">
              <a16:creationId xmlns:a16="http://schemas.microsoft.com/office/drawing/2014/main" id="{C9D1DC2E-95F4-49FC-8E3E-1946E74291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5" name="Text Box 3">
          <a:extLst>
            <a:ext uri="{FF2B5EF4-FFF2-40B4-BE49-F238E27FC236}">
              <a16:creationId xmlns:a16="http://schemas.microsoft.com/office/drawing/2014/main" id="{EBC0785D-5B50-41FC-8572-0701F51ABE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6" name="Text Box 3">
          <a:extLst>
            <a:ext uri="{FF2B5EF4-FFF2-40B4-BE49-F238E27FC236}">
              <a16:creationId xmlns:a16="http://schemas.microsoft.com/office/drawing/2014/main" id="{022464F4-7FD9-4F61-ADB7-B06B51D043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7" name="Text Box 3">
          <a:extLst>
            <a:ext uri="{FF2B5EF4-FFF2-40B4-BE49-F238E27FC236}">
              <a16:creationId xmlns:a16="http://schemas.microsoft.com/office/drawing/2014/main" id="{555F3137-B7E5-4BE3-BE5A-C1FC26C70D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8" name="Text Box 3">
          <a:extLst>
            <a:ext uri="{FF2B5EF4-FFF2-40B4-BE49-F238E27FC236}">
              <a16:creationId xmlns:a16="http://schemas.microsoft.com/office/drawing/2014/main" id="{B8FDCC82-7CD6-42B1-A12B-2179645B07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59" name="Text Box 3">
          <a:extLst>
            <a:ext uri="{FF2B5EF4-FFF2-40B4-BE49-F238E27FC236}">
              <a16:creationId xmlns:a16="http://schemas.microsoft.com/office/drawing/2014/main" id="{ADF23EAA-FA92-43DE-BA27-094C1FE2F68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0" name="Text Box 3">
          <a:extLst>
            <a:ext uri="{FF2B5EF4-FFF2-40B4-BE49-F238E27FC236}">
              <a16:creationId xmlns:a16="http://schemas.microsoft.com/office/drawing/2014/main" id="{7FC8A1FE-1B04-4C65-90A7-5E6FA02194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1" name="Text Box 3">
          <a:extLst>
            <a:ext uri="{FF2B5EF4-FFF2-40B4-BE49-F238E27FC236}">
              <a16:creationId xmlns:a16="http://schemas.microsoft.com/office/drawing/2014/main" id="{5BF11824-E896-46A8-893C-546CFD3ED4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2" name="Text Box 3">
          <a:extLst>
            <a:ext uri="{FF2B5EF4-FFF2-40B4-BE49-F238E27FC236}">
              <a16:creationId xmlns:a16="http://schemas.microsoft.com/office/drawing/2014/main" id="{F15AD526-594F-42EF-9F0C-C191933EB8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3" name="Text Box 3">
          <a:extLst>
            <a:ext uri="{FF2B5EF4-FFF2-40B4-BE49-F238E27FC236}">
              <a16:creationId xmlns:a16="http://schemas.microsoft.com/office/drawing/2014/main" id="{F9785F0A-8B54-4833-A30E-8EAC748B49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4" name="Text Box 3">
          <a:extLst>
            <a:ext uri="{FF2B5EF4-FFF2-40B4-BE49-F238E27FC236}">
              <a16:creationId xmlns:a16="http://schemas.microsoft.com/office/drawing/2014/main" id="{C6BD715C-3337-46A6-A171-D6FCE39E61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5" name="Text Box 3">
          <a:extLst>
            <a:ext uri="{FF2B5EF4-FFF2-40B4-BE49-F238E27FC236}">
              <a16:creationId xmlns:a16="http://schemas.microsoft.com/office/drawing/2014/main" id="{1390DD98-24E6-4614-87BC-45A2D8EA2A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6" name="Text Box 3">
          <a:extLst>
            <a:ext uri="{FF2B5EF4-FFF2-40B4-BE49-F238E27FC236}">
              <a16:creationId xmlns:a16="http://schemas.microsoft.com/office/drawing/2014/main" id="{95A7B3A7-5E81-4EBE-892D-CD501838CE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7" name="Text Box 3">
          <a:extLst>
            <a:ext uri="{FF2B5EF4-FFF2-40B4-BE49-F238E27FC236}">
              <a16:creationId xmlns:a16="http://schemas.microsoft.com/office/drawing/2014/main" id="{23C23E7C-0B50-43D3-BFF1-40CBA66E21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8" name="Text Box 3">
          <a:extLst>
            <a:ext uri="{FF2B5EF4-FFF2-40B4-BE49-F238E27FC236}">
              <a16:creationId xmlns:a16="http://schemas.microsoft.com/office/drawing/2014/main" id="{E6F7DC17-924C-47B6-B2A3-7137274713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69" name="Text Box 3">
          <a:extLst>
            <a:ext uri="{FF2B5EF4-FFF2-40B4-BE49-F238E27FC236}">
              <a16:creationId xmlns:a16="http://schemas.microsoft.com/office/drawing/2014/main" id="{C4D727C2-D0AA-41D2-BF5C-2AC7F1D159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0" name="Text Box 3">
          <a:extLst>
            <a:ext uri="{FF2B5EF4-FFF2-40B4-BE49-F238E27FC236}">
              <a16:creationId xmlns:a16="http://schemas.microsoft.com/office/drawing/2014/main" id="{BD64C689-083C-4D4B-8B84-99B539F443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1" name="Text Box 3">
          <a:extLst>
            <a:ext uri="{FF2B5EF4-FFF2-40B4-BE49-F238E27FC236}">
              <a16:creationId xmlns:a16="http://schemas.microsoft.com/office/drawing/2014/main" id="{3CFFBE84-484D-49F4-BC37-20D3D60483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2" name="Text Box 3">
          <a:extLst>
            <a:ext uri="{FF2B5EF4-FFF2-40B4-BE49-F238E27FC236}">
              <a16:creationId xmlns:a16="http://schemas.microsoft.com/office/drawing/2014/main" id="{CBCF94D5-747D-4317-AE9E-B8AAA961EE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3" name="Text Box 3">
          <a:extLst>
            <a:ext uri="{FF2B5EF4-FFF2-40B4-BE49-F238E27FC236}">
              <a16:creationId xmlns:a16="http://schemas.microsoft.com/office/drawing/2014/main" id="{BB2F9588-CA54-4F9F-A950-30DFD7FF29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4" name="Text Box 3">
          <a:extLst>
            <a:ext uri="{FF2B5EF4-FFF2-40B4-BE49-F238E27FC236}">
              <a16:creationId xmlns:a16="http://schemas.microsoft.com/office/drawing/2014/main" id="{91540EFD-BA0E-44AF-8086-912873F677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5" name="Text Box 3">
          <a:extLst>
            <a:ext uri="{FF2B5EF4-FFF2-40B4-BE49-F238E27FC236}">
              <a16:creationId xmlns:a16="http://schemas.microsoft.com/office/drawing/2014/main" id="{7A954782-E15C-49FA-9A78-C97958EF5B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6" name="Text Box 3">
          <a:extLst>
            <a:ext uri="{FF2B5EF4-FFF2-40B4-BE49-F238E27FC236}">
              <a16:creationId xmlns:a16="http://schemas.microsoft.com/office/drawing/2014/main" id="{E0FC023A-B192-44AB-A3C3-644D9CDCAA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7" name="Text Box 3">
          <a:extLst>
            <a:ext uri="{FF2B5EF4-FFF2-40B4-BE49-F238E27FC236}">
              <a16:creationId xmlns:a16="http://schemas.microsoft.com/office/drawing/2014/main" id="{1A518852-359B-4D3A-A9C7-73BBC02B10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8" name="Text Box 3">
          <a:extLst>
            <a:ext uri="{FF2B5EF4-FFF2-40B4-BE49-F238E27FC236}">
              <a16:creationId xmlns:a16="http://schemas.microsoft.com/office/drawing/2014/main" id="{89A2AEFE-945C-4784-828A-BA8A7CDAF1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79" name="Text Box 3">
          <a:extLst>
            <a:ext uri="{FF2B5EF4-FFF2-40B4-BE49-F238E27FC236}">
              <a16:creationId xmlns:a16="http://schemas.microsoft.com/office/drawing/2014/main" id="{725D6897-F9C7-4B2F-ADAF-A53023E428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0" name="Text Box 3">
          <a:extLst>
            <a:ext uri="{FF2B5EF4-FFF2-40B4-BE49-F238E27FC236}">
              <a16:creationId xmlns:a16="http://schemas.microsoft.com/office/drawing/2014/main" id="{92A0360C-A997-4D19-89B0-F90951EF25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1" name="Text Box 3">
          <a:extLst>
            <a:ext uri="{FF2B5EF4-FFF2-40B4-BE49-F238E27FC236}">
              <a16:creationId xmlns:a16="http://schemas.microsoft.com/office/drawing/2014/main" id="{A756F531-3F29-4257-81CA-466B34AD26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2" name="Text Box 3">
          <a:extLst>
            <a:ext uri="{FF2B5EF4-FFF2-40B4-BE49-F238E27FC236}">
              <a16:creationId xmlns:a16="http://schemas.microsoft.com/office/drawing/2014/main" id="{39B9A2C7-A64C-4773-8D0E-8F6D84D3D2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3" name="Text Box 3">
          <a:extLst>
            <a:ext uri="{FF2B5EF4-FFF2-40B4-BE49-F238E27FC236}">
              <a16:creationId xmlns:a16="http://schemas.microsoft.com/office/drawing/2014/main" id="{0672140C-46A4-46B0-83C4-1CC2FCF31F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4" name="Text Box 3">
          <a:extLst>
            <a:ext uri="{FF2B5EF4-FFF2-40B4-BE49-F238E27FC236}">
              <a16:creationId xmlns:a16="http://schemas.microsoft.com/office/drawing/2014/main" id="{C442DF66-C0F7-4E88-ABBC-94BE0412D4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5" name="Text Box 3">
          <a:extLst>
            <a:ext uri="{FF2B5EF4-FFF2-40B4-BE49-F238E27FC236}">
              <a16:creationId xmlns:a16="http://schemas.microsoft.com/office/drawing/2014/main" id="{B5CFB6A8-2044-4B2F-8D6B-4F39D4F55A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6" name="Text Box 3">
          <a:extLst>
            <a:ext uri="{FF2B5EF4-FFF2-40B4-BE49-F238E27FC236}">
              <a16:creationId xmlns:a16="http://schemas.microsoft.com/office/drawing/2014/main" id="{13DD6C5D-4981-4E75-A14C-64C191D381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7" name="Text Box 3">
          <a:extLst>
            <a:ext uri="{FF2B5EF4-FFF2-40B4-BE49-F238E27FC236}">
              <a16:creationId xmlns:a16="http://schemas.microsoft.com/office/drawing/2014/main" id="{7008D169-E2F2-457E-AC63-FF5E51AB47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8" name="Text Box 3">
          <a:extLst>
            <a:ext uri="{FF2B5EF4-FFF2-40B4-BE49-F238E27FC236}">
              <a16:creationId xmlns:a16="http://schemas.microsoft.com/office/drawing/2014/main" id="{DFF3441E-24E5-4B29-A457-4274F1109D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89" name="Text Box 3">
          <a:extLst>
            <a:ext uri="{FF2B5EF4-FFF2-40B4-BE49-F238E27FC236}">
              <a16:creationId xmlns:a16="http://schemas.microsoft.com/office/drawing/2014/main" id="{7D77ADBC-0B44-44B8-B3BF-45459CF7CD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0" name="Text Box 3">
          <a:extLst>
            <a:ext uri="{FF2B5EF4-FFF2-40B4-BE49-F238E27FC236}">
              <a16:creationId xmlns:a16="http://schemas.microsoft.com/office/drawing/2014/main" id="{9A952EB1-3726-4E20-83E5-C230491151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1" name="Text Box 3">
          <a:extLst>
            <a:ext uri="{FF2B5EF4-FFF2-40B4-BE49-F238E27FC236}">
              <a16:creationId xmlns:a16="http://schemas.microsoft.com/office/drawing/2014/main" id="{E410F2D1-55D1-4F18-9679-EA8060A3F8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2" name="Text Box 3">
          <a:extLst>
            <a:ext uri="{FF2B5EF4-FFF2-40B4-BE49-F238E27FC236}">
              <a16:creationId xmlns:a16="http://schemas.microsoft.com/office/drawing/2014/main" id="{46BEAF94-1E9A-4B76-A557-51BB749B73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3" name="Text Box 3">
          <a:extLst>
            <a:ext uri="{FF2B5EF4-FFF2-40B4-BE49-F238E27FC236}">
              <a16:creationId xmlns:a16="http://schemas.microsoft.com/office/drawing/2014/main" id="{BD9ECB17-CAB7-4149-AA6C-A61A574B3B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4" name="Text Box 3">
          <a:extLst>
            <a:ext uri="{FF2B5EF4-FFF2-40B4-BE49-F238E27FC236}">
              <a16:creationId xmlns:a16="http://schemas.microsoft.com/office/drawing/2014/main" id="{54E31A24-6223-4FC6-8411-DDFEFD60CF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5" name="Text Box 3">
          <a:extLst>
            <a:ext uri="{FF2B5EF4-FFF2-40B4-BE49-F238E27FC236}">
              <a16:creationId xmlns:a16="http://schemas.microsoft.com/office/drawing/2014/main" id="{5B4EDDF0-7469-4A1B-9855-83A32337BD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6" name="Text Box 3">
          <a:extLst>
            <a:ext uri="{FF2B5EF4-FFF2-40B4-BE49-F238E27FC236}">
              <a16:creationId xmlns:a16="http://schemas.microsoft.com/office/drawing/2014/main" id="{086A446E-006C-43DE-AA6B-2FBB448F96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7" name="Text Box 3">
          <a:extLst>
            <a:ext uri="{FF2B5EF4-FFF2-40B4-BE49-F238E27FC236}">
              <a16:creationId xmlns:a16="http://schemas.microsoft.com/office/drawing/2014/main" id="{EEDCBE34-B369-4851-AAB7-A45D1E9D77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8" name="Text Box 3">
          <a:extLst>
            <a:ext uri="{FF2B5EF4-FFF2-40B4-BE49-F238E27FC236}">
              <a16:creationId xmlns:a16="http://schemas.microsoft.com/office/drawing/2014/main" id="{250BA3D5-85D1-422F-8C15-FB02630FAF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6999" name="Text Box 3">
          <a:extLst>
            <a:ext uri="{FF2B5EF4-FFF2-40B4-BE49-F238E27FC236}">
              <a16:creationId xmlns:a16="http://schemas.microsoft.com/office/drawing/2014/main" id="{84CA661C-300A-47D2-92D1-D0E0B31E5F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0" name="Text Box 3">
          <a:extLst>
            <a:ext uri="{FF2B5EF4-FFF2-40B4-BE49-F238E27FC236}">
              <a16:creationId xmlns:a16="http://schemas.microsoft.com/office/drawing/2014/main" id="{A40A5D8C-D37D-4CA4-99F0-8DA47D4916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1" name="Text Box 3">
          <a:extLst>
            <a:ext uri="{FF2B5EF4-FFF2-40B4-BE49-F238E27FC236}">
              <a16:creationId xmlns:a16="http://schemas.microsoft.com/office/drawing/2014/main" id="{5BCC03E4-4515-42F5-B49E-930B34D7D8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2" name="Text Box 3">
          <a:extLst>
            <a:ext uri="{FF2B5EF4-FFF2-40B4-BE49-F238E27FC236}">
              <a16:creationId xmlns:a16="http://schemas.microsoft.com/office/drawing/2014/main" id="{CAD8A3E7-F56B-422A-A4E6-039652D40E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3" name="Text Box 3">
          <a:extLst>
            <a:ext uri="{FF2B5EF4-FFF2-40B4-BE49-F238E27FC236}">
              <a16:creationId xmlns:a16="http://schemas.microsoft.com/office/drawing/2014/main" id="{FB7FDF96-3F2A-48EB-9F30-CAFDDC299B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4" name="Text Box 3">
          <a:extLst>
            <a:ext uri="{FF2B5EF4-FFF2-40B4-BE49-F238E27FC236}">
              <a16:creationId xmlns:a16="http://schemas.microsoft.com/office/drawing/2014/main" id="{683AA51F-3490-421F-A21C-BFB9FEF08C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5" name="Text Box 3">
          <a:extLst>
            <a:ext uri="{FF2B5EF4-FFF2-40B4-BE49-F238E27FC236}">
              <a16:creationId xmlns:a16="http://schemas.microsoft.com/office/drawing/2014/main" id="{55743896-0C63-4143-9741-00A89EAF9D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6" name="Text Box 3">
          <a:extLst>
            <a:ext uri="{FF2B5EF4-FFF2-40B4-BE49-F238E27FC236}">
              <a16:creationId xmlns:a16="http://schemas.microsoft.com/office/drawing/2014/main" id="{02A709D1-B849-4380-AE5A-116FC0AC83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7" name="Text Box 3">
          <a:extLst>
            <a:ext uri="{FF2B5EF4-FFF2-40B4-BE49-F238E27FC236}">
              <a16:creationId xmlns:a16="http://schemas.microsoft.com/office/drawing/2014/main" id="{A2306E49-E5FC-464B-979F-E445F7E350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8" name="Text Box 3">
          <a:extLst>
            <a:ext uri="{FF2B5EF4-FFF2-40B4-BE49-F238E27FC236}">
              <a16:creationId xmlns:a16="http://schemas.microsoft.com/office/drawing/2014/main" id="{FADB8AE4-5734-498F-B9E4-FB52706BC3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09" name="Text Box 3">
          <a:extLst>
            <a:ext uri="{FF2B5EF4-FFF2-40B4-BE49-F238E27FC236}">
              <a16:creationId xmlns:a16="http://schemas.microsoft.com/office/drawing/2014/main" id="{3DAFA703-14AB-4ABA-BEF1-3DC5CDDD9A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0" name="Text Box 3">
          <a:extLst>
            <a:ext uri="{FF2B5EF4-FFF2-40B4-BE49-F238E27FC236}">
              <a16:creationId xmlns:a16="http://schemas.microsoft.com/office/drawing/2014/main" id="{5C90A152-47F7-4D64-8322-06EBA6B6A0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1" name="Text Box 3">
          <a:extLst>
            <a:ext uri="{FF2B5EF4-FFF2-40B4-BE49-F238E27FC236}">
              <a16:creationId xmlns:a16="http://schemas.microsoft.com/office/drawing/2014/main" id="{ED58B468-5862-458F-BB5C-8E2F0DF3AF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2" name="Text Box 3">
          <a:extLst>
            <a:ext uri="{FF2B5EF4-FFF2-40B4-BE49-F238E27FC236}">
              <a16:creationId xmlns:a16="http://schemas.microsoft.com/office/drawing/2014/main" id="{6CF59B10-BE63-400B-8D7D-67C163CAC9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3" name="Text Box 3">
          <a:extLst>
            <a:ext uri="{FF2B5EF4-FFF2-40B4-BE49-F238E27FC236}">
              <a16:creationId xmlns:a16="http://schemas.microsoft.com/office/drawing/2014/main" id="{8DBFA0DB-A55B-4BB4-AF17-F56FF26340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4" name="Text Box 3">
          <a:extLst>
            <a:ext uri="{FF2B5EF4-FFF2-40B4-BE49-F238E27FC236}">
              <a16:creationId xmlns:a16="http://schemas.microsoft.com/office/drawing/2014/main" id="{E66BEF7B-A2F9-429B-B59F-83DA7E74F5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5" name="Text Box 3">
          <a:extLst>
            <a:ext uri="{FF2B5EF4-FFF2-40B4-BE49-F238E27FC236}">
              <a16:creationId xmlns:a16="http://schemas.microsoft.com/office/drawing/2014/main" id="{675412A5-A70C-45DA-B817-B603D21BD7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6" name="Text Box 3">
          <a:extLst>
            <a:ext uri="{FF2B5EF4-FFF2-40B4-BE49-F238E27FC236}">
              <a16:creationId xmlns:a16="http://schemas.microsoft.com/office/drawing/2014/main" id="{5D06B37B-5C8E-4A2E-AC6D-ED5164A317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7" name="Text Box 3">
          <a:extLst>
            <a:ext uri="{FF2B5EF4-FFF2-40B4-BE49-F238E27FC236}">
              <a16:creationId xmlns:a16="http://schemas.microsoft.com/office/drawing/2014/main" id="{725B39CD-984F-429B-9AE9-004CDDA4DA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8" name="Text Box 3">
          <a:extLst>
            <a:ext uri="{FF2B5EF4-FFF2-40B4-BE49-F238E27FC236}">
              <a16:creationId xmlns:a16="http://schemas.microsoft.com/office/drawing/2014/main" id="{26C331AE-A6C3-47E5-8AB8-250C2F8958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19" name="Text Box 3">
          <a:extLst>
            <a:ext uri="{FF2B5EF4-FFF2-40B4-BE49-F238E27FC236}">
              <a16:creationId xmlns:a16="http://schemas.microsoft.com/office/drawing/2014/main" id="{4B3D8FD6-9381-4229-B374-C68C82E83E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0" name="Text Box 3">
          <a:extLst>
            <a:ext uri="{FF2B5EF4-FFF2-40B4-BE49-F238E27FC236}">
              <a16:creationId xmlns:a16="http://schemas.microsoft.com/office/drawing/2014/main" id="{59C4FA09-FE97-4591-823C-394094504E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1" name="Text Box 3">
          <a:extLst>
            <a:ext uri="{FF2B5EF4-FFF2-40B4-BE49-F238E27FC236}">
              <a16:creationId xmlns:a16="http://schemas.microsoft.com/office/drawing/2014/main" id="{961E3D9D-3FB0-4EDE-9F94-4E64A1123C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2" name="Text Box 3">
          <a:extLst>
            <a:ext uri="{FF2B5EF4-FFF2-40B4-BE49-F238E27FC236}">
              <a16:creationId xmlns:a16="http://schemas.microsoft.com/office/drawing/2014/main" id="{1DCA5040-16F1-4F46-9C22-C3A4C5CD4F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3" name="Text Box 3">
          <a:extLst>
            <a:ext uri="{FF2B5EF4-FFF2-40B4-BE49-F238E27FC236}">
              <a16:creationId xmlns:a16="http://schemas.microsoft.com/office/drawing/2014/main" id="{66584ED4-089A-437F-9740-B6B12E6605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4" name="Text Box 3">
          <a:extLst>
            <a:ext uri="{FF2B5EF4-FFF2-40B4-BE49-F238E27FC236}">
              <a16:creationId xmlns:a16="http://schemas.microsoft.com/office/drawing/2014/main" id="{B056B0F5-2A42-4617-8082-BCC1CB1ACC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5" name="Text Box 3">
          <a:extLst>
            <a:ext uri="{FF2B5EF4-FFF2-40B4-BE49-F238E27FC236}">
              <a16:creationId xmlns:a16="http://schemas.microsoft.com/office/drawing/2014/main" id="{5E7A0C2E-8CA8-46A7-B43F-D13F9C8FDF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6" name="Text Box 3">
          <a:extLst>
            <a:ext uri="{FF2B5EF4-FFF2-40B4-BE49-F238E27FC236}">
              <a16:creationId xmlns:a16="http://schemas.microsoft.com/office/drawing/2014/main" id="{53C10205-9FDF-4334-8332-A03F58234B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7" name="Text Box 3">
          <a:extLst>
            <a:ext uri="{FF2B5EF4-FFF2-40B4-BE49-F238E27FC236}">
              <a16:creationId xmlns:a16="http://schemas.microsoft.com/office/drawing/2014/main" id="{E44D7014-5147-4C9C-B641-D6FA74DF7A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8" name="Text Box 3">
          <a:extLst>
            <a:ext uri="{FF2B5EF4-FFF2-40B4-BE49-F238E27FC236}">
              <a16:creationId xmlns:a16="http://schemas.microsoft.com/office/drawing/2014/main" id="{AC9650D7-A007-4DF9-A63E-2225805047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29" name="Text Box 3">
          <a:extLst>
            <a:ext uri="{FF2B5EF4-FFF2-40B4-BE49-F238E27FC236}">
              <a16:creationId xmlns:a16="http://schemas.microsoft.com/office/drawing/2014/main" id="{C4ACD4FF-F2F0-4055-BE63-F35FD6B5CD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0" name="Text Box 3">
          <a:extLst>
            <a:ext uri="{FF2B5EF4-FFF2-40B4-BE49-F238E27FC236}">
              <a16:creationId xmlns:a16="http://schemas.microsoft.com/office/drawing/2014/main" id="{EDA511E2-A444-40A5-9A1D-44EDAE35FD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1" name="Text Box 3">
          <a:extLst>
            <a:ext uri="{FF2B5EF4-FFF2-40B4-BE49-F238E27FC236}">
              <a16:creationId xmlns:a16="http://schemas.microsoft.com/office/drawing/2014/main" id="{BBA635D5-3419-4CCD-9E56-0CEBA7532C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2" name="Text Box 3">
          <a:extLst>
            <a:ext uri="{FF2B5EF4-FFF2-40B4-BE49-F238E27FC236}">
              <a16:creationId xmlns:a16="http://schemas.microsoft.com/office/drawing/2014/main" id="{C013E906-FD25-442F-813F-5978BF0A91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3" name="Text Box 3">
          <a:extLst>
            <a:ext uri="{FF2B5EF4-FFF2-40B4-BE49-F238E27FC236}">
              <a16:creationId xmlns:a16="http://schemas.microsoft.com/office/drawing/2014/main" id="{666414E6-9893-4DF5-BFBC-33ECD1BD0F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4" name="Text Box 3">
          <a:extLst>
            <a:ext uri="{FF2B5EF4-FFF2-40B4-BE49-F238E27FC236}">
              <a16:creationId xmlns:a16="http://schemas.microsoft.com/office/drawing/2014/main" id="{91FF51A2-5F7B-4E3F-950C-2ED7435480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5" name="Text Box 3">
          <a:extLst>
            <a:ext uri="{FF2B5EF4-FFF2-40B4-BE49-F238E27FC236}">
              <a16:creationId xmlns:a16="http://schemas.microsoft.com/office/drawing/2014/main" id="{7C4A268C-85A0-464C-81AA-C3C276B03D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6" name="Text Box 3">
          <a:extLst>
            <a:ext uri="{FF2B5EF4-FFF2-40B4-BE49-F238E27FC236}">
              <a16:creationId xmlns:a16="http://schemas.microsoft.com/office/drawing/2014/main" id="{4CAA53F0-BF9C-4103-8346-658057147A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7" name="Text Box 3">
          <a:extLst>
            <a:ext uri="{FF2B5EF4-FFF2-40B4-BE49-F238E27FC236}">
              <a16:creationId xmlns:a16="http://schemas.microsoft.com/office/drawing/2014/main" id="{47EC4D73-DE3A-4F55-8D6A-AD35FC043F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8" name="Text Box 3">
          <a:extLst>
            <a:ext uri="{FF2B5EF4-FFF2-40B4-BE49-F238E27FC236}">
              <a16:creationId xmlns:a16="http://schemas.microsoft.com/office/drawing/2014/main" id="{9C1F474F-CC33-438B-B125-0B0E4E8BCA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39" name="Text Box 3">
          <a:extLst>
            <a:ext uri="{FF2B5EF4-FFF2-40B4-BE49-F238E27FC236}">
              <a16:creationId xmlns:a16="http://schemas.microsoft.com/office/drawing/2014/main" id="{779D5D3A-1DB3-4A92-8FAB-2190033BC4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0" name="Text Box 3">
          <a:extLst>
            <a:ext uri="{FF2B5EF4-FFF2-40B4-BE49-F238E27FC236}">
              <a16:creationId xmlns:a16="http://schemas.microsoft.com/office/drawing/2014/main" id="{9D3C070F-FF64-4C04-9ED1-9E4EDBA8A6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1" name="Text Box 3">
          <a:extLst>
            <a:ext uri="{FF2B5EF4-FFF2-40B4-BE49-F238E27FC236}">
              <a16:creationId xmlns:a16="http://schemas.microsoft.com/office/drawing/2014/main" id="{7FAB8D31-6D91-45C9-B7B8-A56B18FDA8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2" name="Text Box 3">
          <a:extLst>
            <a:ext uri="{FF2B5EF4-FFF2-40B4-BE49-F238E27FC236}">
              <a16:creationId xmlns:a16="http://schemas.microsoft.com/office/drawing/2014/main" id="{C89BB17F-5D22-4717-8F7A-E64037BE47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3" name="Text Box 3">
          <a:extLst>
            <a:ext uri="{FF2B5EF4-FFF2-40B4-BE49-F238E27FC236}">
              <a16:creationId xmlns:a16="http://schemas.microsoft.com/office/drawing/2014/main" id="{067AF30D-0AB3-4070-A0E9-8F56A3FF45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4" name="Text Box 3">
          <a:extLst>
            <a:ext uri="{FF2B5EF4-FFF2-40B4-BE49-F238E27FC236}">
              <a16:creationId xmlns:a16="http://schemas.microsoft.com/office/drawing/2014/main" id="{9770A288-E1EB-413F-B673-6AB6A9F870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5" name="Text Box 3">
          <a:extLst>
            <a:ext uri="{FF2B5EF4-FFF2-40B4-BE49-F238E27FC236}">
              <a16:creationId xmlns:a16="http://schemas.microsoft.com/office/drawing/2014/main" id="{CBB4F2DF-94A1-48D5-A6CC-0C42F57580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6" name="Text Box 3">
          <a:extLst>
            <a:ext uri="{FF2B5EF4-FFF2-40B4-BE49-F238E27FC236}">
              <a16:creationId xmlns:a16="http://schemas.microsoft.com/office/drawing/2014/main" id="{09CBD110-7DA6-4B04-887B-BEB03E2CCE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7" name="Text Box 3">
          <a:extLst>
            <a:ext uri="{FF2B5EF4-FFF2-40B4-BE49-F238E27FC236}">
              <a16:creationId xmlns:a16="http://schemas.microsoft.com/office/drawing/2014/main" id="{81A399F7-7729-4C65-956F-3E7F5444A8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8" name="Text Box 3">
          <a:extLst>
            <a:ext uri="{FF2B5EF4-FFF2-40B4-BE49-F238E27FC236}">
              <a16:creationId xmlns:a16="http://schemas.microsoft.com/office/drawing/2014/main" id="{A2E306B9-AE3E-4757-91DB-ACBF93CB75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49" name="Text Box 3">
          <a:extLst>
            <a:ext uri="{FF2B5EF4-FFF2-40B4-BE49-F238E27FC236}">
              <a16:creationId xmlns:a16="http://schemas.microsoft.com/office/drawing/2014/main" id="{4E6C2C08-7974-4E31-B199-71B28EF38B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0" name="Text Box 3">
          <a:extLst>
            <a:ext uri="{FF2B5EF4-FFF2-40B4-BE49-F238E27FC236}">
              <a16:creationId xmlns:a16="http://schemas.microsoft.com/office/drawing/2014/main" id="{5DB9F7B0-B41A-42A2-B1C7-F25E8E1729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1" name="Text Box 3">
          <a:extLst>
            <a:ext uri="{FF2B5EF4-FFF2-40B4-BE49-F238E27FC236}">
              <a16:creationId xmlns:a16="http://schemas.microsoft.com/office/drawing/2014/main" id="{4C5F09EA-B645-44B4-9E29-070C6C44B14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2" name="Text Box 3">
          <a:extLst>
            <a:ext uri="{FF2B5EF4-FFF2-40B4-BE49-F238E27FC236}">
              <a16:creationId xmlns:a16="http://schemas.microsoft.com/office/drawing/2014/main" id="{4BF1AF61-1D71-419D-9E0E-B01CB1B720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3" name="Text Box 3">
          <a:extLst>
            <a:ext uri="{FF2B5EF4-FFF2-40B4-BE49-F238E27FC236}">
              <a16:creationId xmlns:a16="http://schemas.microsoft.com/office/drawing/2014/main" id="{24D0DB96-FFF2-42EC-A19D-D635E7C89D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4" name="Text Box 3">
          <a:extLst>
            <a:ext uri="{FF2B5EF4-FFF2-40B4-BE49-F238E27FC236}">
              <a16:creationId xmlns:a16="http://schemas.microsoft.com/office/drawing/2014/main" id="{952841F4-E344-4602-844D-8A17AB41D8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5" name="Text Box 3">
          <a:extLst>
            <a:ext uri="{FF2B5EF4-FFF2-40B4-BE49-F238E27FC236}">
              <a16:creationId xmlns:a16="http://schemas.microsoft.com/office/drawing/2014/main" id="{DDA698B3-0F6E-40C2-874F-F799EEE946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6" name="Text Box 3">
          <a:extLst>
            <a:ext uri="{FF2B5EF4-FFF2-40B4-BE49-F238E27FC236}">
              <a16:creationId xmlns:a16="http://schemas.microsoft.com/office/drawing/2014/main" id="{947AF413-0CB8-47A9-8BB3-A4CC4F400E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7" name="Text Box 3">
          <a:extLst>
            <a:ext uri="{FF2B5EF4-FFF2-40B4-BE49-F238E27FC236}">
              <a16:creationId xmlns:a16="http://schemas.microsoft.com/office/drawing/2014/main" id="{A64ADF0C-841D-4F1F-A666-E21611880A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8" name="Text Box 3">
          <a:extLst>
            <a:ext uri="{FF2B5EF4-FFF2-40B4-BE49-F238E27FC236}">
              <a16:creationId xmlns:a16="http://schemas.microsoft.com/office/drawing/2014/main" id="{1FF374FD-2557-4D00-8DA9-A2BF6AAE15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59" name="Text Box 3">
          <a:extLst>
            <a:ext uri="{FF2B5EF4-FFF2-40B4-BE49-F238E27FC236}">
              <a16:creationId xmlns:a16="http://schemas.microsoft.com/office/drawing/2014/main" id="{26FB5A63-5768-4242-8439-7EB86CC390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0" name="Text Box 3">
          <a:extLst>
            <a:ext uri="{FF2B5EF4-FFF2-40B4-BE49-F238E27FC236}">
              <a16:creationId xmlns:a16="http://schemas.microsoft.com/office/drawing/2014/main" id="{E786565B-6F09-49A0-948D-8D1C980969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1" name="Text Box 3">
          <a:extLst>
            <a:ext uri="{FF2B5EF4-FFF2-40B4-BE49-F238E27FC236}">
              <a16:creationId xmlns:a16="http://schemas.microsoft.com/office/drawing/2014/main" id="{747A591D-6993-40FA-9291-FC12EC1407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2" name="Text Box 3">
          <a:extLst>
            <a:ext uri="{FF2B5EF4-FFF2-40B4-BE49-F238E27FC236}">
              <a16:creationId xmlns:a16="http://schemas.microsoft.com/office/drawing/2014/main" id="{F48ED5C9-98CE-43B1-A1D3-F59ACCE57C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3" name="Text Box 3">
          <a:extLst>
            <a:ext uri="{FF2B5EF4-FFF2-40B4-BE49-F238E27FC236}">
              <a16:creationId xmlns:a16="http://schemas.microsoft.com/office/drawing/2014/main" id="{7123AE24-1427-4778-B5DC-FB15811EEF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4" name="Text Box 3">
          <a:extLst>
            <a:ext uri="{FF2B5EF4-FFF2-40B4-BE49-F238E27FC236}">
              <a16:creationId xmlns:a16="http://schemas.microsoft.com/office/drawing/2014/main" id="{D7E043E4-E96B-4D76-836E-FA2700180E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5" name="Text Box 3">
          <a:extLst>
            <a:ext uri="{FF2B5EF4-FFF2-40B4-BE49-F238E27FC236}">
              <a16:creationId xmlns:a16="http://schemas.microsoft.com/office/drawing/2014/main" id="{65FFE828-5410-49E4-ACBD-CF26F417F1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6" name="Text Box 3">
          <a:extLst>
            <a:ext uri="{FF2B5EF4-FFF2-40B4-BE49-F238E27FC236}">
              <a16:creationId xmlns:a16="http://schemas.microsoft.com/office/drawing/2014/main" id="{2ADED5CE-10B4-4D4E-8738-05505547E8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7" name="Text Box 3">
          <a:extLst>
            <a:ext uri="{FF2B5EF4-FFF2-40B4-BE49-F238E27FC236}">
              <a16:creationId xmlns:a16="http://schemas.microsoft.com/office/drawing/2014/main" id="{A8B6E218-82FC-44CD-A173-CDE7ECC442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8" name="Text Box 3">
          <a:extLst>
            <a:ext uri="{FF2B5EF4-FFF2-40B4-BE49-F238E27FC236}">
              <a16:creationId xmlns:a16="http://schemas.microsoft.com/office/drawing/2014/main" id="{9BD0A1F8-494A-4991-8349-C7D1769D4D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69" name="Text Box 3">
          <a:extLst>
            <a:ext uri="{FF2B5EF4-FFF2-40B4-BE49-F238E27FC236}">
              <a16:creationId xmlns:a16="http://schemas.microsoft.com/office/drawing/2014/main" id="{D07B981D-5EB8-4DE5-8818-418D8269D9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0" name="Text Box 3">
          <a:extLst>
            <a:ext uri="{FF2B5EF4-FFF2-40B4-BE49-F238E27FC236}">
              <a16:creationId xmlns:a16="http://schemas.microsoft.com/office/drawing/2014/main" id="{BDDE12D5-76C6-4252-A34C-D2B161C9D8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1" name="Text Box 3">
          <a:extLst>
            <a:ext uri="{FF2B5EF4-FFF2-40B4-BE49-F238E27FC236}">
              <a16:creationId xmlns:a16="http://schemas.microsoft.com/office/drawing/2014/main" id="{DA31AE7F-9909-421C-8898-C5B9F16824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2" name="Text Box 3">
          <a:extLst>
            <a:ext uri="{FF2B5EF4-FFF2-40B4-BE49-F238E27FC236}">
              <a16:creationId xmlns:a16="http://schemas.microsoft.com/office/drawing/2014/main" id="{E1A0663E-84E0-4E78-94E2-30F5865180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3" name="Text Box 3">
          <a:extLst>
            <a:ext uri="{FF2B5EF4-FFF2-40B4-BE49-F238E27FC236}">
              <a16:creationId xmlns:a16="http://schemas.microsoft.com/office/drawing/2014/main" id="{57CD297E-F0E0-4473-B803-28FDFAD71E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4" name="Text Box 3">
          <a:extLst>
            <a:ext uri="{FF2B5EF4-FFF2-40B4-BE49-F238E27FC236}">
              <a16:creationId xmlns:a16="http://schemas.microsoft.com/office/drawing/2014/main" id="{815EFA11-4C29-437E-9A0C-7C05487739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5" name="Text Box 3">
          <a:extLst>
            <a:ext uri="{FF2B5EF4-FFF2-40B4-BE49-F238E27FC236}">
              <a16:creationId xmlns:a16="http://schemas.microsoft.com/office/drawing/2014/main" id="{5C5561E1-99C5-46DB-B938-9E6C3A2703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6" name="Text Box 3">
          <a:extLst>
            <a:ext uri="{FF2B5EF4-FFF2-40B4-BE49-F238E27FC236}">
              <a16:creationId xmlns:a16="http://schemas.microsoft.com/office/drawing/2014/main" id="{C2913B50-4A59-4C41-AC02-E2BBD3E92E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7" name="Text Box 3">
          <a:extLst>
            <a:ext uri="{FF2B5EF4-FFF2-40B4-BE49-F238E27FC236}">
              <a16:creationId xmlns:a16="http://schemas.microsoft.com/office/drawing/2014/main" id="{4467562F-1716-42C0-984C-210505530F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8" name="Text Box 3">
          <a:extLst>
            <a:ext uri="{FF2B5EF4-FFF2-40B4-BE49-F238E27FC236}">
              <a16:creationId xmlns:a16="http://schemas.microsoft.com/office/drawing/2014/main" id="{68509630-0825-4AAB-BD8D-B3A0DC3492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79" name="Text Box 3">
          <a:extLst>
            <a:ext uri="{FF2B5EF4-FFF2-40B4-BE49-F238E27FC236}">
              <a16:creationId xmlns:a16="http://schemas.microsoft.com/office/drawing/2014/main" id="{590C4791-705B-4C18-9C6C-626B106652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0" name="Text Box 3">
          <a:extLst>
            <a:ext uri="{FF2B5EF4-FFF2-40B4-BE49-F238E27FC236}">
              <a16:creationId xmlns:a16="http://schemas.microsoft.com/office/drawing/2014/main" id="{15499454-F0DA-426F-A988-52443F88D2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1" name="Text Box 3">
          <a:extLst>
            <a:ext uri="{FF2B5EF4-FFF2-40B4-BE49-F238E27FC236}">
              <a16:creationId xmlns:a16="http://schemas.microsoft.com/office/drawing/2014/main" id="{8B8CE0B8-A190-4CFE-8678-F3171A429B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2" name="Text Box 3">
          <a:extLst>
            <a:ext uri="{FF2B5EF4-FFF2-40B4-BE49-F238E27FC236}">
              <a16:creationId xmlns:a16="http://schemas.microsoft.com/office/drawing/2014/main" id="{B51305F8-31D6-460C-8CE0-CF3DD07A4C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3" name="Text Box 3">
          <a:extLst>
            <a:ext uri="{FF2B5EF4-FFF2-40B4-BE49-F238E27FC236}">
              <a16:creationId xmlns:a16="http://schemas.microsoft.com/office/drawing/2014/main" id="{41D9CDE7-512A-4ED8-A0DC-D42AF5C4D4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4" name="Text Box 3">
          <a:extLst>
            <a:ext uri="{FF2B5EF4-FFF2-40B4-BE49-F238E27FC236}">
              <a16:creationId xmlns:a16="http://schemas.microsoft.com/office/drawing/2014/main" id="{04666DF1-42FC-4A8A-8A49-9EC5ED8540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5" name="Text Box 3">
          <a:extLst>
            <a:ext uri="{FF2B5EF4-FFF2-40B4-BE49-F238E27FC236}">
              <a16:creationId xmlns:a16="http://schemas.microsoft.com/office/drawing/2014/main" id="{A6605F50-5938-44CD-9554-8318132B34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6" name="Text Box 3">
          <a:extLst>
            <a:ext uri="{FF2B5EF4-FFF2-40B4-BE49-F238E27FC236}">
              <a16:creationId xmlns:a16="http://schemas.microsoft.com/office/drawing/2014/main" id="{DB37EF18-A293-42B5-8717-22A5293DE3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7" name="Text Box 3">
          <a:extLst>
            <a:ext uri="{FF2B5EF4-FFF2-40B4-BE49-F238E27FC236}">
              <a16:creationId xmlns:a16="http://schemas.microsoft.com/office/drawing/2014/main" id="{E5E93F74-F421-4349-86E1-7D858DBE12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8" name="Text Box 3">
          <a:extLst>
            <a:ext uri="{FF2B5EF4-FFF2-40B4-BE49-F238E27FC236}">
              <a16:creationId xmlns:a16="http://schemas.microsoft.com/office/drawing/2014/main" id="{6F73FF69-A216-44CF-B7C1-08390AEEA4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89" name="Text Box 3">
          <a:extLst>
            <a:ext uri="{FF2B5EF4-FFF2-40B4-BE49-F238E27FC236}">
              <a16:creationId xmlns:a16="http://schemas.microsoft.com/office/drawing/2014/main" id="{D8C5261F-C1C4-4FE8-90C8-058D260063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0" name="Text Box 3">
          <a:extLst>
            <a:ext uri="{FF2B5EF4-FFF2-40B4-BE49-F238E27FC236}">
              <a16:creationId xmlns:a16="http://schemas.microsoft.com/office/drawing/2014/main" id="{9A4E9932-5013-4BE9-9B74-B1B008A7E4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1" name="Text Box 3">
          <a:extLst>
            <a:ext uri="{FF2B5EF4-FFF2-40B4-BE49-F238E27FC236}">
              <a16:creationId xmlns:a16="http://schemas.microsoft.com/office/drawing/2014/main" id="{DE964A43-2A76-42C4-ADF9-46F6C9182A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2" name="Text Box 3">
          <a:extLst>
            <a:ext uri="{FF2B5EF4-FFF2-40B4-BE49-F238E27FC236}">
              <a16:creationId xmlns:a16="http://schemas.microsoft.com/office/drawing/2014/main" id="{07518ED6-601E-4110-BB99-2FEA524BB5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3" name="Text Box 3">
          <a:extLst>
            <a:ext uri="{FF2B5EF4-FFF2-40B4-BE49-F238E27FC236}">
              <a16:creationId xmlns:a16="http://schemas.microsoft.com/office/drawing/2014/main" id="{0DD8A207-2F6A-4A0C-8793-15A68DABF4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4" name="Text Box 3">
          <a:extLst>
            <a:ext uri="{FF2B5EF4-FFF2-40B4-BE49-F238E27FC236}">
              <a16:creationId xmlns:a16="http://schemas.microsoft.com/office/drawing/2014/main" id="{8253A5E9-F7B2-4626-B447-ECFBA14E1F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5" name="Text Box 3">
          <a:extLst>
            <a:ext uri="{FF2B5EF4-FFF2-40B4-BE49-F238E27FC236}">
              <a16:creationId xmlns:a16="http://schemas.microsoft.com/office/drawing/2014/main" id="{8F551541-92EC-4888-8EB4-1851943515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6" name="Text Box 3">
          <a:extLst>
            <a:ext uri="{FF2B5EF4-FFF2-40B4-BE49-F238E27FC236}">
              <a16:creationId xmlns:a16="http://schemas.microsoft.com/office/drawing/2014/main" id="{D8BD104F-228C-4EFC-929D-D147E3C925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7" name="Text Box 3">
          <a:extLst>
            <a:ext uri="{FF2B5EF4-FFF2-40B4-BE49-F238E27FC236}">
              <a16:creationId xmlns:a16="http://schemas.microsoft.com/office/drawing/2014/main" id="{321BBF87-E6E1-4FF4-B2EA-22BBF426E8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8" name="Text Box 3">
          <a:extLst>
            <a:ext uri="{FF2B5EF4-FFF2-40B4-BE49-F238E27FC236}">
              <a16:creationId xmlns:a16="http://schemas.microsoft.com/office/drawing/2014/main" id="{6DA5F3D3-B6A9-4D5E-97FC-C405947989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099" name="Text Box 3">
          <a:extLst>
            <a:ext uri="{FF2B5EF4-FFF2-40B4-BE49-F238E27FC236}">
              <a16:creationId xmlns:a16="http://schemas.microsoft.com/office/drawing/2014/main" id="{8F2E1B27-21E2-4930-A803-C4ADDB92FA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0" name="Text Box 3">
          <a:extLst>
            <a:ext uri="{FF2B5EF4-FFF2-40B4-BE49-F238E27FC236}">
              <a16:creationId xmlns:a16="http://schemas.microsoft.com/office/drawing/2014/main" id="{0EBAE7FB-FDB6-413E-9722-5072B2E4CD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1" name="Text Box 3">
          <a:extLst>
            <a:ext uri="{FF2B5EF4-FFF2-40B4-BE49-F238E27FC236}">
              <a16:creationId xmlns:a16="http://schemas.microsoft.com/office/drawing/2014/main" id="{642D0539-8BB6-476F-BF96-0ACDE982DA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2" name="Text Box 3">
          <a:extLst>
            <a:ext uri="{FF2B5EF4-FFF2-40B4-BE49-F238E27FC236}">
              <a16:creationId xmlns:a16="http://schemas.microsoft.com/office/drawing/2014/main" id="{DBFACEC0-FC0F-4CFD-9B23-78203F09BC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3" name="Text Box 3">
          <a:extLst>
            <a:ext uri="{FF2B5EF4-FFF2-40B4-BE49-F238E27FC236}">
              <a16:creationId xmlns:a16="http://schemas.microsoft.com/office/drawing/2014/main" id="{C3A667FE-8B75-458E-8EDD-1E1A134C68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4" name="Text Box 3">
          <a:extLst>
            <a:ext uri="{FF2B5EF4-FFF2-40B4-BE49-F238E27FC236}">
              <a16:creationId xmlns:a16="http://schemas.microsoft.com/office/drawing/2014/main" id="{56AD4E76-26CD-4DBD-83DD-7535E6096C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5" name="Text Box 3">
          <a:extLst>
            <a:ext uri="{FF2B5EF4-FFF2-40B4-BE49-F238E27FC236}">
              <a16:creationId xmlns:a16="http://schemas.microsoft.com/office/drawing/2014/main" id="{2AFEB1F8-1F7E-4D96-9DDB-9BE671FE2A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6" name="Text Box 3">
          <a:extLst>
            <a:ext uri="{FF2B5EF4-FFF2-40B4-BE49-F238E27FC236}">
              <a16:creationId xmlns:a16="http://schemas.microsoft.com/office/drawing/2014/main" id="{9404310F-40BD-4EE3-AD8F-F4ABB94563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7" name="Text Box 3">
          <a:extLst>
            <a:ext uri="{FF2B5EF4-FFF2-40B4-BE49-F238E27FC236}">
              <a16:creationId xmlns:a16="http://schemas.microsoft.com/office/drawing/2014/main" id="{DFED2394-12B3-4EC4-9507-7CE6B4FD46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8" name="Text Box 3">
          <a:extLst>
            <a:ext uri="{FF2B5EF4-FFF2-40B4-BE49-F238E27FC236}">
              <a16:creationId xmlns:a16="http://schemas.microsoft.com/office/drawing/2014/main" id="{F585EBE0-3122-4606-AAF0-2CE7F0A09C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09" name="Text Box 3">
          <a:extLst>
            <a:ext uri="{FF2B5EF4-FFF2-40B4-BE49-F238E27FC236}">
              <a16:creationId xmlns:a16="http://schemas.microsoft.com/office/drawing/2014/main" id="{51A97B74-732A-4EB1-97EF-9ECBE225A1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0" name="Text Box 3">
          <a:extLst>
            <a:ext uri="{FF2B5EF4-FFF2-40B4-BE49-F238E27FC236}">
              <a16:creationId xmlns:a16="http://schemas.microsoft.com/office/drawing/2014/main" id="{38C2F84C-5EAC-4818-8563-E06063D2FD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1" name="Text Box 3">
          <a:extLst>
            <a:ext uri="{FF2B5EF4-FFF2-40B4-BE49-F238E27FC236}">
              <a16:creationId xmlns:a16="http://schemas.microsoft.com/office/drawing/2014/main" id="{E4CF8C93-8DF8-4318-92F1-93FF76C1D6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2" name="Text Box 3">
          <a:extLst>
            <a:ext uri="{FF2B5EF4-FFF2-40B4-BE49-F238E27FC236}">
              <a16:creationId xmlns:a16="http://schemas.microsoft.com/office/drawing/2014/main" id="{7A47263F-320D-44CB-B501-5509B4EB07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3" name="Text Box 3">
          <a:extLst>
            <a:ext uri="{FF2B5EF4-FFF2-40B4-BE49-F238E27FC236}">
              <a16:creationId xmlns:a16="http://schemas.microsoft.com/office/drawing/2014/main" id="{4EAA256B-9D08-47FC-A327-5F7CC91119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4" name="Text Box 3">
          <a:extLst>
            <a:ext uri="{FF2B5EF4-FFF2-40B4-BE49-F238E27FC236}">
              <a16:creationId xmlns:a16="http://schemas.microsoft.com/office/drawing/2014/main" id="{A3B52F11-7887-4430-9F14-97030A60AD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5" name="Text Box 3">
          <a:extLst>
            <a:ext uri="{FF2B5EF4-FFF2-40B4-BE49-F238E27FC236}">
              <a16:creationId xmlns:a16="http://schemas.microsoft.com/office/drawing/2014/main" id="{B1D046E6-0FED-4F26-B0DB-502E16DFA0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6" name="Text Box 3">
          <a:extLst>
            <a:ext uri="{FF2B5EF4-FFF2-40B4-BE49-F238E27FC236}">
              <a16:creationId xmlns:a16="http://schemas.microsoft.com/office/drawing/2014/main" id="{6817E973-7AF7-4B58-833A-83F0103788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7" name="Text Box 3">
          <a:extLst>
            <a:ext uri="{FF2B5EF4-FFF2-40B4-BE49-F238E27FC236}">
              <a16:creationId xmlns:a16="http://schemas.microsoft.com/office/drawing/2014/main" id="{3A3AD2AC-A1F4-4AFB-82D6-2FA43F80E3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8" name="Text Box 3">
          <a:extLst>
            <a:ext uri="{FF2B5EF4-FFF2-40B4-BE49-F238E27FC236}">
              <a16:creationId xmlns:a16="http://schemas.microsoft.com/office/drawing/2014/main" id="{9B060B3F-4FAA-4087-B450-72E9655DA9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19" name="Text Box 3">
          <a:extLst>
            <a:ext uri="{FF2B5EF4-FFF2-40B4-BE49-F238E27FC236}">
              <a16:creationId xmlns:a16="http://schemas.microsoft.com/office/drawing/2014/main" id="{02E01DCF-1829-43C4-9514-16DCB616A9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0" name="Text Box 3">
          <a:extLst>
            <a:ext uri="{FF2B5EF4-FFF2-40B4-BE49-F238E27FC236}">
              <a16:creationId xmlns:a16="http://schemas.microsoft.com/office/drawing/2014/main" id="{CC318A4C-78DF-494E-9FA0-9C0ECBAAB5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1" name="Text Box 3">
          <a:extLst>
            <a:ext uri="{FF2B5EF4-FFF2-40B4-BE49-F238E27FC236}">
              <a16:creationId xmlns:a16="http://schemas.microsoft.com/office/drawing/2014/main" id="{ED570AF4-86CF-418D-A679-F778F57316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2" name="Text Box 3">
          <a:extLst>
            <a:ext uri="{FF2B5EF4-FFF2-40B4-BE49-F238E27FC236}">
              <a16:creationId xmlns:a16="http://schemas.microsoft.com/office/drawing/2014/main" id="{9C01BA03-BB4D-43FB-BD66-A7F25CB60A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3" name="Text Box 3">
          <a:extLst>
            <a:ext uri="{FF2B5EF4-FFF2-40B4-BE49-F238E27FC236}">
              <a16:creationId xmlns:a16="http://schemas.microsoft.com/office/drawing/2014/main" id="{32E5A2E2-A29E-46FC-ADCB-7DA7A52BB2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4" name="Text Box 3">
          <a:extLst>
            <a:ext uri="{FF2B5EF4-FFF2-40B4-BE49-F238E27FC236}">
              <a16:creationId xmlns:a16="http://schemas.microsoft.com/office/drawing/2014/main" id="{DE688406-B55E-43F6-8CE9-8F17A414CA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5" name="Text Box 3">
          <a:extLst>
            <a:ext uri="{FF2B5EF4-FFF2-40B4-BE49-F238E27FC236}">
              <a16:creationId xmlns:a16="http://schemas.microsoft.com/office/drawing/2014/main" id="{E2E7E150-542F-4670-B86D-F41227D401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6" name="Text Box 3">
          <a:extLst>
            <a:ext uri="{FF2B5EF4-FFF2-40B4-BE49-F238E27FC236}">
              <a16:creationId xmlns:a16="http://schemas.microsoft.com/office/drawing/2014/main" id="{B33202DC-5FD6-4C9C-AFA5-8D34293D56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7" name="Text Box 3">
          <a:extLst>
            <a:ext uri="{FF2B5EF4-FFF2-40B4-BE49-F238E27FC236}">
              <a16:creationId xmlns:a16="http://schemas.microsoft.com/office/drawing/2014/main" id="{7EB00E68-65C8-4DA6-BF43-ECCF9BED0B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8" name="Text Box 3">
          <a:extLst>
            <a:ext uri="{FF2B5EF4-FFF2-40B4-BE49-F238E27FC236}">
              <a16:creationId xmlns:a16="http://schemas.microsoft.com/office/drawing/2014/main" id="{5A5A5790-7071-4454-8BC6-6C7190748D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29" name="Text Box 3">
          <a:extLst>
            <a:ext uri="{FF2B5EF4-FFF2-40B4-BE49-F238E27FC236}">
              <a16:creationId xmlns:a16="http://schemas.microsoft.com/office/drawing/2014/main" id="{7D1BA7B9-D578-4081-8B52-36AAD2B5CE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0" name="Text Box 3">
          <a:extLst>
            <a:ext uri="{FF2B5EF4-FFF2-40B4-BE49-F238E27FC236}">
              <a16:creationId xmlns:a16="http://schemas.microsoft.com/office/drawing/2014/main" id="{3F2C835F-BD9E-458B-A1D3-99EAF87EAE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1" name="Text Box 3">
          <a:extLst>
            <a:ext uri="{FF2B5EF4-FFF2-40B4-BE49-F238E27FC236}">
              <a16:creationId xmlns:a16="http://schemas.microsoft.com/office/drawing/2014/main" id="{0825840C-A924-4445-A065-D8BB2B23C9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2" name="Text Box 3">
          <a:extLst>
            <a:ext uri="{FF2B5EF4-FFF2-40B4-BE49-F238E27FC236}">
              <a16:creationId xmlns:a16="http://schemas.microsoft.com/office/drawing/2014/main" id="{5235C5A1-2039-4099-9636-39AA28A784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3" name="Text Box 3">
          <a:extLst>
            <a:ext uri="{FF2B5EF4-FFF2-40B4-BE49-F238E27FC236}">
              <a16:creationId xmlns:a16="http://schemas.microsoft.com/office/drawing/2014/main" id="{CB240B64-644D-4DA0-8E6F-EA99DA64E2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4" name="Text Box 3">
          <a:extLst>
            <a:ext uri="{FF2B5EF4-FFF2-40B4-BE49-F238E27FC236}">
              <a16:creationId xmlns:a16="http://schemas.microsoft.com/office/drawing/2014/main" id="{D6FF6B6B-6D3A-4079-9963-4DC89419AB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5" name="Text Box 3">
          <a:extLst>
            <a:ext uri="{FF2B5EF4-FFF2-40B4-BE49-F238E27FC236}">
              <a16:creationId xmlns:a16="http://schemas.microsoft.com/office/drawing/2014/main" id="{8A0978FF-BEBB-496F-9D07-1026ED492E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6" name="Text Box 3">
          <a:extLst>
            <a:ext uri="{FF2B5EF4-FFF2-40B4-BE49-F238E27FC236}">
              <a16:creationId xmlns:a16="http://schemas.microsoft.com/office/drawing/2014/main" id="{D2F5E5B3-9802-4761-A0C1-F9C9BF7CC2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7" name="Text Box 3">
          <a:extLst>
            <a:ext uri="{FF2B5EF4-FFF2-40B4-BE49-F238E27FC236}">
              <a16:creationId xmlns:a16="http://schemas.microsoft.com/office/drawing/2014/main" id="{C7E0064E-AE1D-43BA-AC3B-1429E728A0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8" name="Text Box 3">
          <a:extLst>
            <a:ext uri="{FF2B5EF4-FFF2-40B4-BE49-F238E27FC236}">
              <a16:creationId xmlns:a16="http://schemas.microsoft.com/office/drawing/2014/main" id="{B2EB42CB-6C29-484C-AB39-516B6DC6EF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39" name="Text Box 3">
          <a:extLst>
            <a:ext uri="{FF2B5EF4-FFF2-40B4-BE49-F238E27FC236}">
              <a16:creationId xmlns:a16="http://schemas.microsoft.com/office/drawing/2014/main" id="{754F6F8F-039F-47B7-8EE0-69E794DA14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0" name="Text Box 3">
          <a:extLst>
            <a:ext uri="{FF2B5EF4-FFF2-40B4-BE49-F238E27FC236}">
              <a16:creationId xmlns:a16="http://schemas.microsoft.com/office/drawing/2014/main" id="{73306557-0F31-4C35-998B-B9C1C8DA3F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1" name="Text Box 3">
          <a:extLst>
            <a:ext uri="{FF2B5EF4-FFF2-40B4-BE49-F238E27FC236}">
              <a16:creationId xmlns:a16="http://schemas.microsoft.com/office/drawing/2014/main" id="{6EDD47E0-18BC-485C-9B2E-CE2B0CEBF7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2" name="Text Box 3">
          <a:extLst>
            <a:ext uri="{FF2B5EF4-FFF2-40B4-BE49-F238E27FC236}">
              <a16:creationId xmlns:a16="http://schemas.microsoft.com/office/drawing/2014/main" id="{87919549-DF5A-450C-A7E9-63D81844DF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3" name="Text Box 3">
          <a:extLst>
            <a:ext uri="{FF2B5EF4-FFF2-40B4-BE49-F238E27FC236}">
              <a16:creationId xmlns:a16="http://schemas.microsoft.com/office/drawing/2014/main" id="{FF9888F1-6F4F-4E2E-8B73-B6BF6516CB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4" name="Text Box 3">
          <a:extLst>
            <a:ext uri="{FF2B5EF4-FFF2-40B4-BE49-F238E27FC236}">
              <a16:creationId xmlns:a16="http://schemas.microsoft.com/office/drawing/2014/main" id="{E4A4406C-341E-4339-BFE8-E3D9F52CB8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5" name="Text Box 3">
          <a:extLst>
            <a:ext uri="{FF2B5EF4-FFF2-40B4-BE49-F238E27FC236}">
              <a16:creationId xmlns:a16="http://schemas.microsoft.com/office/drawing/2014/main" id="{BBBEEBA2-2E81-4127-A8F3-190ACAE15A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6" name="Text Box 3">
          <a:extLst>
            <a:ext uri="{FF2B5EF4-FFF2-40B4-BE49-F238E27FC236}">
              <a16:creationId xmlns:a16="http://schemas.microsoft.com/office/drawing/2014/main" id="{2FD7611F-A921-463B-84B8-E59C3EB386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7" name="Text Box 3">
          <a:extLst>
            <a:ext uri="{FF2B5EF4-FFF2-40B4-BE49-F238E27FC236}">
              <a16:creationId xmlns:a16="http://schemas.microsoft.com/office/drawing/2014/main" id="{99679272-37BE-405E-8C29-44E07ED98E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8" name="Text Box 3">
          <a:extLst>
            <a:ext uri="{FF2B5EF4-FFF2-40B4-BE49-F238E27FC236}">
              <a16:creationId xmlns:a16="http://schemas.microsoft.com/office/drawing/2014/main" id="{888DD7B2-48EB-4368-8348-AA15E784DE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49" name="Text Box 3">
          <a:extLst>
            <a:ext uri="{FF2B5EF4-FFF2-40B4-BE49-F238E27FC236}">
              <a16:creationId xmlns:a16="http://schemas.microsoft.com/office/drawing/2014/main" id="{050D7641-9FD1-4ABE-AD34-0FCD89A85E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0" name="Text Box 3">
          <a:extLst>
            <a:ext uri="{FF2B5EF4-FFF2-40B4-BE49-F238E27FC236}">
              <a16:creationId xmlns:a16="http://schemas.microsoft.com/office/drawing/2014/main" id="{67379E62-5247-43C3-A3A5-B69096EF82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1" name="Text Box 3">
          <a:extLst>
            <a:ext uri="{FF2B5EF4-FFF2-40B4-BE49-F238E27FC236}">
              <a16:creationId xmlns:a16="http://schemas.microsoft.com/office/drawing/2014/main" id="{1281F2DB-7C8A-4C06-85DB-8604CD9950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2" name="Text Box 3">
          <a:extLst>
            <a:ext uri="{FF2B5EF4-FFF2-40B4-BE49-F238E27FC236}">
              <a16:creationId xmlns:a16="http://schemas.microsoft.com/office/drawing/2014/main" id="{ED3F62C1-9C70-4798-9E76-CF0967AA3D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3" name="Text Box 3">
          <a:extLst>
            <a:ext uri="{FF2B5EF4-FFF2-40B4-BE49-F238E27FC236}">
              <a16:creationId xmlns:a16="http://schemas.microsoft.com/office/drawing/2014/main" id="{1280E3B3-E47C-412A-8DEA-6EDCA8597E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4" name="Text Box 3">
          <a:extLst>
            <a:ext uri="{FF2B5EF4-FFF2-40B4-BE49-F238E27FC236}">
              <a16:creationId xmlns:a16="http://schemas.microsoft.com/office/drawing/2014/main" id="{71823DF9-0195-4F4C-BEE7-F248AE58C8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5" name="Text Box 3">
          <a:extLst>
            <a:ext uri="{FF2B5EF4-FFF2-40B4-BE49-F238E27FC236}">
              <a16:creationId xmlns:a16="http://schemas.microsoft.com/office/drawing/2014/main" id="{757336C2-0C46-49A8-B00E-037690EB80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6" name="Text Box 3">
          <a:extLst>
            <a:ext uri="{FF2B5EF4-FFF2-40B4-BE49-F238E27FC236}">
              <a16:creationId xmlns:a16="http://schemas.microsoft.com/office/drawing/2014/main" id="{AE01C459-4E7F-4566-A1E7-4031AFFCA4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7" name="Text Box 3">
          <a:extLst>
            <a:ext uri="{FF2B5EF4-FFF2-40B4-BE49-F238E27FC236}">
              <a16:creationId xmlns:a16="http://schemas.microsoft.com/office/drawing/2014/main" id="{CBA2F20B-9405-42F6-86B4-461D7A556C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8" name="Text Box 3">
          <a:extLst>
            <a:ext uri="{FF2B5EF4-FFF2-40B4-BE49-F238E27FC236}">
              <a16:creationId xmlns:a16="http://schemas.microsoft.com/office/drawing/2014/main" id="{595DD109-2AB2-478F-AB2B-968A69901F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59" name="Text Box 3">
          <a:extLst>
            <a:ext uri="{FF2B5EF4-FFF2-40B4-BE49-F238E27FC236}">
              <a16:creationId xmlns:a16="http://schemas.microsoft.com/office/drawing/2014/main" id="{D76A93C8-3ABB-4461-8E3F-5121C14F7D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0" name="Text Box 3">
          <a:extLst>
            <a:ext uri="{FF2B5EF4-FFF2-40B4-BE49-F238E27FC236}">
              <a16:creationId xmlns:a16="http://schemas.microsoft.com/office/drawing/2014/main" id="{AB74BBC5-23A9-4909-BF94-21CC2A6F2B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1" name="Text Box 3">
          <a:extLst>
            <a:ext uri="{FF2B5EF4-FFF2-40B4-BE49-F238E27FC236}">
              <a16:creationId xmlns:a16="http://schemas.microsoft.com/office/drawing/2014/main" id="{20975C9C-5633-42DB-8F49-3BBC7BBE64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2" name="Text Box 3">
          <a:extLst>
            <a:ext uri="{FF2B5EF4-FFF2-40B4-BE49-F238E27FC236}">
              <a16:creationId xmlns:a16="http://schemas.microsoft.com/office/drawing/2014/main" id="{50E9D21E-7D4B-4ADF-BC33-E16A9FD69E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3" name="Text Box 3">
          <a:extLst>
            <a:ext uri="{FF2B5EF4-FFF2-40B4-BE49-F238E27FC236}">
              <a16:creationId xmlns:a16="http://schemas.microsoft.com/office/drawing/2014/main" id="{C0A548A2-F8A2-41A0-BDB0-CF434FCCF4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4" name="Text Box 3">
          <a:extLst>
            <a:ext uri="{FF2B5EF4-FFF2-40B4-BE49-F238E27FC236}">
              <a16:creationId xmlns:a16="http://schemas.microsoft.com/office/drawing/2014/main" id="{EC48A70D-D361-4D1A-9212-4891AA4458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5" name="Text Box 3">
          <a:extLst>
            <a:ext uri="{FF2B5EF4-FFF2-40B4-BE49-F238E27FC236}">
              <a16:creationId xmlns:a16="http://schemas.microsoft.com/office/drawing/2014/main" id="{2A138F20-A0CB-4EAF-A701-4978B6040D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6" name="Text Box 3">
          <a:extLst>
            <a:ext uri="{FF2B5EF4-FFF2-40B4-BE49-F238E27FC236}">
              <a16:creationId xmlns:a16="http://schemas.microsoft.com/office/drawing/2014/main" id="{1D97E675-4949-41D7-8C5C-E085C67CD7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7" name="Text Box 3">
          <a:extLst>
            <a:ext uri="{FF2B5EF4-FFF2-40B4-BE49-F238E27FC236}">
              <a16:creationId xmlns:a16="http://schemas.microsoft.com/office/drawing/2014/main" id="{1F4C5381-F60F-4C28-BAB9-D9A62EA8A1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8" name="Text Box 3">
          <a:extLst>
            <a:ext uri="{FF2B5EF4-FFF2-40B4-BE49-F238E27FC236}">
              <a16:creationId xmlns:a16="http://schemas.microsoft.com/office/drawing/2014/main" id="{3ED529A5-6548-4224-B216-8F935D129E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69" name="Text Box 3">
          <a:extLst>
            <a:ext uri="{FF2B5EF4-FFF2-40B4-BE49-F238E27FC236}">
              <a16:creationId xmlns:a16="http://schemas.microsoft.com/office/drawing/2014/main" id="{40CF5BF4-A6AA-4FA4-914A-3F6A49631A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0" name="Text Box 3">
          <a:extLst>
            <a:ext uri="{FF2B5EF4-FFF2-40B4-BE49-F238E27FC236}">
              <a16:creationId xmlns:a16="http://schemas.microsoft.com/office/drawing/2014/main" id="{F27D14D6-7AFD-47E6-8961-6552ED388F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1" name="Text Box 3">
          <a:extLst>
            <a:ext uri="{FF2B5EF4-FFF2-40B4-BE49-F238E27FC236}">
              <a16:creationId xmlns:a16="http://schemas.microsoft.com/office/drawing/2014/main" id="{860CCA68-E65B-4078-899B-C0004D2CE9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2" name="Text Box 3">
          <a:extLst>
            <a:ext uri="{FF2B5EF4-FFF2-40B4-BE49-F238E27FC236}">
              <a16:creationId xmlns:a16="http://schemas.microsoft.com/office/drawing/2014/main" id="{7DD48846-FC07-45F9-ADB6-030BC9C751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3" name="Text Box 3">
          <a:extLst>
            <a:ext uri="{FF2B5EF4-FFF2-40B4-BE49-F238E27FC236}">
              <a16:creationId xmlns:a16="http://schemas.microsoft.com/office/drawing/2014/main" id="{921DCC53-BA42-4726-923E-9749E83F46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4" name="Text Box 3">
          <a:extLst>
            <a:ext uri="{FF2B5EF4-FFF2-40B4-BE49-F238E27FC236}">
              <a16:creationId xmlns:a16="http://schemas.microsoft.com/office/drawing/2014/main" id="{E2F941C1-7AE8-4C20-AAA0-867980408E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5" name="Text Box 3">
          <a:extLst>
            <a:ext uri="{FF2B5EF4-FFF2-40B4-BE49-F238E27FC236}">
              <a16:creationId xmlns:a16="http://schemas.microsoft.com/office/drawing/2014/main" id="{CE6476E1-0BD5-4E6F-B763-34C6720911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6" name="Text Box 3">
          <a:extLst>
            <a:ext uri="{FF2B5EF4-FFF2-40B4-BE49-F238E27FC236}">
              <a16:creationId xmlns:a16="http://schemas.microsoft.com/office/drawing/2014/main" id="{F6300BD4-CB5D-44AA-89DB-78DC946B23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7" name="Text Box 3">
          <a:extLst>
            <a:ext uri="{FF2B5EF4-FFF2-40B4-BE49-F238E27FC236}">
              <a16:creationId xmlns:a16="http://schemas.microsoft.com/office/drawing/2014/main" id="{5B12F436-CFA9-4815-9277-2E9E04388E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8" name="Text Box 3">
          <a:extLst>
            <a:ext uri="{FF2B5EF4-FFF2-40B4-BE49-F238E27FC236}">
              <a16:creationId xmlns:a16="http://schemas.microsoft.com/office/drawing/2014/main" id="{A4B9BDEB-F6AF-4DBE-AB03-27D5F9227B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79" name="Text Box 3">
          <a:extLst>
            <a:ext uri="{FF2B5EF4-FFF2-40B4-BE49-F238E27FC236}">
              <a16:creationId xmlns:a16="http://schemas.microsoft.com/office/drawing/2014/main" id="{B4119186-4D94-49A7-9B8C-C3C2D06E35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0" name="Text Box 3">
          <a:extLst>
            <a:ext uri="{FF2B5EF4-FFF2-40B4-BE49-F238E27FC236}">
              <a16:creationId xmlns:a16="http://schemas.microsoft.com/office/drawing/2014/main" id="{E6661D5A-618B-4BA3-918F-9A4F5AF1E1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1" name="Text Box 3">
          <a:extLst>
            <a:ext uri="{FF2B5EF4-FFF2-40B4-BE49-F238E27FC236}">
              <a16:creationId xmlns:a16="http://schemas.microsoft.com/office/drawing/2014/main" id="{1D51F686-3513-4964-992C-8AECBB95C8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2" name="Text Box 3">
          <a:extLst>
            <a:ext uri="{FF2B5EF4-FFF2-40B4-BE49-F238E27FC236}">
              <a16:creationId xmlns:a16="http://schemas.microsoft.com/office/drawing/2014/main" id="{7644DD9F-ECF0-4D23-895C-432BFBFE20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3" name="Text Box 3">
          <a:extLst>
            <a:ext uri="{FF2B5EF4-FFF2-40B4-BE49-F238E27FC236}">
              <a16:creationId xmlns:a16="http://schemas.microsoft.com/office/drawing/2014/main" id="{D7134245-F071-4041-B569-DD79544DD1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4" name="Text Box 3">
          <a:extLst>
            <a:ext uri="{FF2B5EF4-FFF2-40B4-BE49-F238E27FC236}">
              <a16:creationId xmlns:a16="http://schemas.microsoft.com/office/drawing/2014/main" id="{21DBECC8-903F-4592-BB39-2B05F2A9B1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5" name="Text Box 3">
          <a:extLst>
            <a:ext uri="{FF2B5EF4-FFF2-40B4-BE49-F238E27FC236}">
              <a16:creationId xmlns:a16="http://schemas.microsoft.com/office/drawing/2014/main" id="{2C59CCAE-EEA2-4662-A1E6-C63CF81C50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6" name="Text Box 3">
          <a:extLst>
            <a:ext uri="{FF2B5EF4-FFF2-40B4-BE49-F238E27FC236}">
              <a16:creationId xmlns:a16="http://schemas.microsoft.com/office/drawing/2014/main" id="{797CC3B1-8DF8-409B-AD00-B1BB18E0E2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7" name="Text Box 3">
          <a:extLst>
            <a:ext uri="{FF2B5EF4-FFF2-40B4-BE49-F238E27FC236}">
              <a16:creationId xmlns:a16="http://schemas.microsoft.com/office/drawing/2014/main" id="{86566EFA-EE5A-4831-9DCF-456DD7ECEE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8" name="Text Box 3">
          <a:extLst>
            <a:ext uri="{FF2B5EF4-FFF2-40B4-BE49-F238E27FC236}">
              <a16:creationId xmlns:a16="http://schemas.microsoft.com/office/drawing/2014/main" id="{85E6709F-F4C1-42EE-AC05-1C31E5FC89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89" name="Text Box 3">
          <a:extLst>
            <a:ext uri="{FF2B5EF4-FFF2-40B4-BE49-F238E27FC236}">
              <a16:creationId xmlns:a16="http://schemas.microsoft.com/office/drawing/2014/main" id="{1DB4DECA-D9C6-4B83-8F11-F1077EF17D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0" name="Text Box 3">
          <a:extLst>
            <a:ext uri="{FF2B5EF4-FFF2-40B4-BE49-F238E27FC236}">
              <a16:creationId xmlns:a16="http://schemas.microsoft.com/office/drawing/2014/main" id="{96E5AB5C-8D15-496E-BBFF-26764AD75B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1" name="Text Box 3">
          <a:extLst>
            <a:ext uri="{FF2B5EF4-FFF2-40B4-BE49-F238E27FC236}">
              <a16:creationId xmlns:a16="http://schemas.microsoft.com/office/drawing/2014/main" id="{34A7C6CF-16DC-4F5C-8961-599478DBD2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2" name="Text Box 3">
          <a:extLst>
            <a:ext uri="{FF2B5EF4-FFF2-40B4-BE49-F238E27FC236}">
              <a16:creationId xmlns:a16="http://schemas.microsoft.com/office/drawing/2014/main" id="{8D26EA6F-6F0D-4E37-8D77-0B8CA9FF0D7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3" name="Text Box 3">
          <a:extLst>
            <a:ext uri="{FF2B5EF4-FFF2-40B4-BE49-F238E27FC236}">
              <a16:creationId xmlns:a16="http://schemas.microsoft.com/office/drawing/2014/main" id="{ADB4416F-7502-4CBF-BBB5-CB6D987A44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4" name="Text Box 3">
          <a:extLst>
            <a:ext uri="{FF2B5EF4-FFF2-40B4-BE49-F238E27FC236}">
              <a16:creationId xmlns:a16="http://schemas.microsoft.com/office/drawing/2014/main" id="{EC8792BE-7C1F-46EC-8011-F690095ADB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5" name="Text Box 3">
          <a:extLst>
            <a:ext uri="{FF2B5EF4-FFF2-40B4-BE49-F238E27FC236}">
              <a16:creationId xmlns:a16="http://schemas.microsoft.com/office/drawing/2014/main" id="{B63A86CE-CF0B-4715-91BE-B9FDD046EA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6" name="Text Box 3">
          <a:extLst>
            <a:ext uri="{FF2B5EF4-FFF2-40B4-BE49-F238E27FC236}">
              <a16:creationId xmlns:a16="http://schemas.microsoft.com/office/drawing/2014/main" id="{7C259171-6636-4180-BA97-711623966B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7" name="Text Box 3">
          <a:extLst>
            <a:ext uri="{FF2B5EF4-FFF2-40B4-BE49-F238E27FC236}">
              <a16:creationId xmlns:a16="http://schemas.microsoft.com/office/drawing/2014/main" id="{1C66DAA7-F90F-4CA2-9978-FF3C42050E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8" name="Text Box 3">
          <a:extLst>
            <a:ext uri="{FF2B5EF4-FFF2-40B4-BE49-F238E27FC236}">
              <a16:creationId xmlns:a16="http://schemas.microsoft.com/office/drawing/2014/main" id="{ECA09659-77B7-4237-A965-7AEAA96D8E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199" name="Text Box 3">
          <a:extLst>
            <a:ext uri="{FF2B5EF4-FFF2-40B4-BE49-F238E27FC236}">
              <a16:creationId xmlns:a16="http://schemas.microsoft.com/office/drawing/2014/main" id="{B4ED5239-98A4-4162-8B8E-CDE0A8FB0A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0" name="Text Box 3">
          <a:extLst>
            <a:ext uri="{FF2B5EF4-FFF2-40B4-BE49-F238E27FC236}">
              <a16:creationId xmlns:a16="http://schemas.microsoft.com/office/drawing/2014/main" id="{0061F467-09A5-43AB-A399-C5F27312EB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1" name="Text Box 3">
          <a:extLst>
            <a:ext uri="{FF2B5EF4-FFF2-40B4-BE49-F238E27FC236}">
              <a16:creationId xmlns:a16="http://schemas.microsoft.com/office/drawing/2014/main" id="{110BAA64-8361-4813-B25E-670162B47B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2" name="Text Box 3">
          <a:extLst>
            <a:ext uri="{FF2B5EF4-FFF2-40B4-BE49-F238E27FC236}">
              <a16:creationId xmlns:a16="http://schemas.microsoft.com/office/drawing/2014/main" id="{2F736BCC-BFE8-4168-8296-A79008EDCC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3" name="Text Box 3">
          <a:extLst>
            <a:ext uri="{FF2B5EF4-FFF2-40B4-BE49-F238E27FC236}">
              <a16:creationId xmlns:a16="http://schemas.microsoft.com/office/drawing/2014/main" id="{9ABBCA33-6E5A-4068-9A2C-74403580EF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4" name="Text Box 3">
          <a:extLst>
            <a:ext uri="{FF2B5EF4-FFF2-40B4-BE49-F238E27FC236}">
              <a16:creationId xmlns:a16="http://schemas.microsoft.com/office/drawing/2014/main" id="{0F4F35FF-620C-47EB-9840-3D2EF2543F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5" name="Text Box 3">
          <a:extLst>
            <a:ext uri="{FF2B5EF4-FFF2-40B4-BE49-F238E27FC236}">
              <a16:creationId xmlns:a16="http://schemas.microsoft.com/office/drawing/2014/main" id="{6827488D-E319-40E7-AF22-A01DF77120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6" name="Text Box 3">
          <a:extLst>
            <a:ext uri="{FF2B5EF4-FFF2-40B4-BE49-F238E27FC236}">
              <a16:creationId xmlns:a16="http://schemas.microsoft.com/office/drawing/2014/main" id="{E92A38B8-46A9-4FD1-BC3C-1A74E0DEDA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7" name="Text Box 3">
          <a:extLst>
            <a:ext uri="{FF2B5EF4-FFF2-40B4-BE49-F238E27FC236}">
              <a16:creationId xmlns:a16="http://schemas.microsoft.com/office/drawing/2014/main" id="{D1C63610-09C4-4AF1-AB5C-7524CD9E43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8" name="Text Box 3">
          <a:extLst>
            <a:ext uri="{FF2B5EF4-FFF2-40B4-BE49-F238E27FC236}">
              <a16:creationId xmlns:a16="http://schemas.microsoft.com/office/drawing/2014/main" id="{AB92FD0D-8168-4603-B2A8-A4850600B9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09" name="Text Box 3">
          <a:extLst>
            <a:ext uri="{FF2B5EF4-FFF2-40B4-BE49-F238E27FC236}">
              <a16:creationId xmlns:a16="http://schemas.microsoft.com/office/drawing/2014/main" id="{95091DA3-AE60-431C-B50D-BD1D6E7574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0" name="Text Box 3">
          <a:extLst>
            <a:ext uri="{FF2B5EF4-FFF2-40B4-BE49-F238E27FC236}">
              <a16:creationId xmlns:a16="http://schemas.microsoft.com/office/drawing/2014/main" id="{13E4469B-4D35-4E02-B293-71C9D1CB603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1" name="Text Box 3">
          <a:extLst>
            <a:ext uri="{FF2B5EF4-FFF2-40B4-BE49-F238E27FC236}">
              <a16:creationId xmlns:a16="http://schemas.microsoft.com/office/drawing/2014/main" id="{20734622-FEDB-4617-889A-1995C78F69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2" name="Text Box 3">
          <a:extLst>
            <a:ext uri="{FF2B5EF4-FFF2-40B4-BE49-F238E27FC236}">
              <a16:creationId xmlns:a16="http://schemas.microsoft.com/office/drawing/2014/main" id="{93A004D8-7408-44F9-B4F3-A8BBBAC0C2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3" name="Text Box 3">
          <a:extLst>
            <a:ext uri="{FF2B5EF4-FFF2-40B4-BE49-F238E27FC236}">
              <a16:creationId xmlns:a16="http://schemas.microsoft.com/office/drawing/2014/main" id="{CAC9CF5A-DE2C-457B-B216-FF887BA390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4" name="Text Box 3">
          <a:extLst>
            <a:ext uri="{FF2B5EF4-FFF2-40B4-BE49-F238E27FC236}">
              <a16:creationId xmlns:a16="http://schemas.microsoft.com/office/drawing/2014/main" id="{BF549777-BC13-4D3A-9AD2-0922CE3D10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5" name="Text Box 3">
          <a:extLst>
            <a:ext uri="{FF2B5EF4-FFF2-40B4-BE49-F238E27FC236}">
              <a16:creationId xmlns:a16="http://schemas.microsoft.com/office/drawing/2014/main" id="{5C9E466A-7965-4921-BE0A-E144413B0D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6" name="Text Box 3">
          <a:extLst>
            <a:ext uri="{FF2B5EF4-FFF2-40B4-BE49-F238E27FC236}">
              <a16:creationId xmlns:a16="http://schemas.microsoft.com/office/drawing/2014/main" id="{74491B48-CECF-4EE2-B195-EB8DBE2D39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7" name="Text Box 3">
          <a:extLst>
            <a:ext uri="{FF2B5EF4-FFF2-40B4-BE49-F238E27FC236}">
              <a16:creationId xmlns:a16="http://schemas.microsoft.com/office/drawing/2014/main" id="{D4824B5D-BB14-44B4-BA54-65E96613FB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8" name="Text Box 3">
          <a:extLst>
            <a:ext uri="{FF2B5EF4-FFF2-40B4-BE49-F238E27FC236}">
              <a16:creationId xmlns:a16="http://schemas.microsoft.com/office/drawing/2014/main" id="{3C97B20B-E31F-4AD3-A4B6-C932EE46A6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19" name="Text Box 3">
          <a:extLst>
            <a:ext uri="{FF2B5EF4-FFF2-40B4-BE49-F238E27FC236}">
              <a16:creationId xmlns:a16="http://schemas.microsoft.com/office/drawing/2014/main" id="{59E864F2-915F-4E50-8551-17A91D8FCB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0" name="Text Box 3">
          <a:extLst>
            <a:ext uri="{FF2B5EF4-FFF2-40B4-BE49-F238E27FC236}">
              <a16:creationId xmlns:a16="http://schemas.microsoft.com/office/drawing/2014/main" id="{63E2881E-2F5C-4EF2-A647-6A4387E3BB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1" name="Text Box 3">
          <a:extLst>
            <a:ext uri="{FF2B5EF4-FFF2-40B4-BE49-F238E27FC236}">
              <a16:creationId xmlns:a16="http://schemas.microsoft.com/office/drawing/2014/main" id="{BA41A0C3-78C8-4A7F-AB95-12B742CC81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2" name="Text Box 3">
          <a:extLst>
            <a:ext uri="{FF2B5EF4-FFF2-40B4-BE49-F238E27FC236}">
              <a16:creationId xmlns:a16="http://schemas.microsoft.com/office/drawing/2014/main" id="{A0AFD956-270D-47F4-9D28-9023EC6436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3" name="Text Box 3">
          <a:extLst>
            <a:ext uri="{FF2B5EF4-FFF2-40B4-BE49-F238E27FC236}">
              <a16:creationId xmlns:a16="http://schemas.microsoft.com/office/drawing/2014/main" id="{17E2AAC6-6476-4379-9153-C627D301A3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4" name="Text Box 3">
          <a:extLst>
            <a:ext uri="{FF2B5EF4-FFF2-40B4-BE49-F238E27FC236}">
              <a16:creationId xmlns:a16="http://schemas.microsoft.com/office/drawing/2014/main" id="{CCF8ED31-E257-43F9-897A-41BEC026A2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5" name="Text Box 3">
          <a:extLst>
            <a:ext uri="{FF2B5EF4-FFF2-40B4-BE49-F238E27FC236}">
              <a16:creationId xmlns:a16="http://schemas.microsoft.com/office/drawing/2014/main" id="{E43B9BC0-207E-48D1-BEBB-914B110B56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6" name="Text Box 3">
          <a:extLst>
            <a:ext uri="{FF2B5EF4-FFF2-40B4-BE49-F238E27FC236}">
              <a16:creationId xmlns:a16="http://schemas.microsoft.com/office/drawing/2014/main" id="{10DD9619-CB74-48DD-820C-94860FA1E6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7" name="Text Box 3">
          <a:extLst>
            <a:ext uri="{FF2B5EF4-FFF2-40B4-BE49-F238E27FC236}">
              <a16:creationId xmlns:a16="http://schemas.microsoft.com/office/drawing/2014/main" id="{134FF662-B54B-48AD-ADF1-E96947DF7F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8" name="Text Box 3">
          <a:extLst>
            <a:ext uri="{FF2B5EF4-FFF2-40B4-BE49-F238E27FC236}">
              <a16:creationId xmlns:a16="http://schemas.microsoft.com/office/drawing/2014/main" id="{68851DAE-F2A3-4464-9C11-2805D70BF3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29" name="Text Box 3">
          <a:extLst>
            <a:ext uri="{FF2B5EF4-FFF2-40B4-BE49-F238E27FC236}">
              <a16:creationId xmlns:a16="http://schemas.microsoft.com/office/drawing/2014/main" id="{95FB7473-8CF7-46C3-8A60-1793766138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0" name="Text Box 3">
          <a:extLst>
            <a:ext uri="{FF2B5EF4-FFF2-40B4-BE49-F238E27FC236}">
              <a16:creationId xmlns:a16="http://schemas.microsoft.com/office/drawing/2014/main" id="{39380FAA-BD7D-4003-B5C3-C038ED8A96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1" name="Text Box 3">
          <a:extLst>
            <a:ext uri="{FF2B5EF4-FFF2-40B4-BE49-F238E27FC236}">
              <a16:creationId xmlns:a16="http://schemas.microsoft.com/office/drawing/2014/main" id="{4D1A8F18-E09F-49E5-B2EC-A1842FBDCE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2" name="Text Box 3">
          <a:extLst>
            <a:ext uri="{FF2B5EF4-FFF2-40B4-BE49-F238E27FC236}">
              <a16:creationId xmlns:a16="http://schemas.microsoft.com/office/drawing/2014/main" id="{4E3615FB-07B7-418F-B63F-C648639D75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3" name="Text Box 3">
          <a:extLst>
            <a:ext uri="{FF2B5EF4-FFF2-40B4-BE49-F238E27FC236}">
              <a16:creationId xmlns:a16="http://schemas.microsoft.com/office/drawing/2014/main" id="{3A04E360-505D-4F31-BE72-30C0C0E145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4" name="Text Box 3">
          <a:extLst>
            <a:ext uri="{FF2B5EF4-FFF2-40B4-BE49-F238E27FC236}">
              <a16:creationId xmlns:a16="http://schemas.microsoft.com/office/drawing/2014/main" id="{E5E18A2E-85AC-488E-91E0-3F38AD8D9B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5" name="Text Box 3">
          <a:extLst>
            <a:ext uri="{FF2B5EF4-FFF2-40B4-BE49-F238E27FC236}">
              <a16:creationId xmlns:a16="http://schemas.microsoft.com/office/drawing/2014/main" id="{317B32C5-2D04-4C14-BC58-2B20050E3D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6" name="Text Box 3">
          <a:extLst>
            <a:ext uri="{FF2B5EF4-FFF2-40B4-BE49-F238E27FC236}">
              <a16:creationId xmlns:a16="http://schemas.microsoft.com/office/drawing/2014/main" id="{E4654FA2-5384-490A-9425-E43E99C4C3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7" name="Text Box 3">
          <a:extLst>
            <a:ext uri="{FF2B5EF4-FFF2-40B4-BE49-F238E27FC236}">
              <a16:creationId xmlns:a16="http://schemas.microsoft.com/office/drawing/2014/main" id="{F127F5F8-6940-41E9-98C8-0573F44946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8" name="Text Box 3">
          <a:extLst>
            <a:ext uri="{FF2B5EF4-FFF2-40B4-BE49-F238E27FC236}">
              <a16:creationId xmlns:a16="http://schemas.microsoft.com/office/drawing/2014/main" id="{A62E3299-9679-44E2-ABBF-50C410CDAC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39" name="Text Box 3">
          <a:extLst>
            <a:ext uri="{FF2B5EF4-FFF2-40B4-BE49-F238E27FC236}">
              <a16:creationId xmlns:a16="http://schemas.microsoft.com/office/drawing/2014/main" id="{56EB3C4E-FD3C-4B99-A4EE-4D6E4857F1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0" name="Text Box 3">
          <a:extLst>
            <a:ext uri="{FF2B5EF4-FFF2-40B4-BE49-F238E27FC236}">
              <a16:creationId xmlns:a16="http://schemas.microsoft.com/office/drawing/2014/main" id="{288B7799-E1CE-4A85-B424-2922F1CDFC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1" name="Text Box 3">
          <a:extLst>
            <a:ext uri="{FF2B5EF4-FFF2-40B4-BE49-F238E27FC236}">
              <a16:creationId xmlns:a16="http://schemas.microsoft.com/office/drawing/2014/main" id="{D971EFE6-49C4-4ECB-8BA7-20E114F25D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2" name="Text Box 3">
          <a:extLst>
            <a:ext uri="{FF2B5EF4-FFF2-40B4-BE49-F238E27FC236}">
              <a16:creationId xmlns:a16="http://schemas.microsoft.com/office/drawing/2014/main" id="{520F895C-65BC-4D52-8041-0A5FD8C736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3" name="Text Box 3">
          <a:extLst>
            <a:ext uri="{FF2B5EF4-FFF2-40B4-BE49-F238E27FC236}">
              <a16:creationId xmlns:a16="http://schemas.microsoft.com/office/drawing/2014/main" id="{F1E5588B-D63D-4C2D-AD53-6970AACF3B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4" name="Text Box 3">
          <a:extLst>
            <a:ext uri="{FF2B5EF4-FFF2-40B4-BE49-F238E27FC236}">
              <a16:creationId xmlns:a16="http://schemas.microsoft.com/office/drawing/2014/main" id="{F50A6D4B-BAC6-4ABB-925A-3B9421146B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5" name="Text Box 3">
          <a:extLst>
            <a:ext uri="{FF2B5EF4-FFF2-40B4-BE49-F238E27FC236}">
              <a16:creationId xmlns:a16="http://schemas.microsoft.com/office/drawing/2014/main" id="{3CD42177-A337-43AE-98F3-B04034D53D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6" name="Text Box 3">
          <a:extLst>
            <a:ext uri="{FF2B5EF4-FFF2-40B4-BE49-F238E27FC236}">
              <a16:creationId xmlns:a16="http://schemas.microsoft.com/office/drawing/2014/main" id="{733D427C-EFAC-4B90-9A49-2CEA891AB8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7" name="Text Box 3">
          <a:extLst>
            <a:ext uri="{FF2B5EF4-FFF2-40B4-BE49-F238E27FC236}">
              <a16:creationId xmlns:a16="http://schemas.microsoft.com/office/drawing/2014/main" id="{F8B8A80D-27A2-4465-921B-3C3E37CDE9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8" name="Text Box 3">
          <a:extLst>
            <a:ext uri="{FF2B5EF4-FFF2-40B4-BE49-F238E27FC236}">
              <a16:creationId xmlns:a16="http://schemas.microsoft.com/office/drawing/2014/main" id="{258D6501-3A37-48B8-9621-DA980855AA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49" name="Text Box 3">
          <a:extLst>
            <a:ext uri="{FF2B5EF4-FFF2-40B4-BE49-F238E27FC236}">
              <a16:creationId xmlns:a16="http://schemas.microsoft.com/office/drawing/2014/main" id="{BCDCACDB-4F7B-4159-B888-BD9ADFE2DC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0" name="Text Box 3">
          <a:extLst>
            <a:ext uri="{FF2B5EF4-FFF2-40B4-BE49-F238E27FC236}">
              <a16:creationId xmlns:a16="http://schemas.microsoft.com/office/drawing/2014/main" id="{098A9694-D901-4362-94AA-07E70EED1A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1" name="Text Box 3">
          <a:extLst>
            <a:ext uri="{FF2B5EF4-FFF2-40B4-BE49-F238E27FC236}">
              <a16:creationId xmlns:a16="http://schemas.microsoft.com/office/drawing/2014/main" id="{DE167B7C-7F46-43A6-9516-B81FBE2A55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2" name="Text Box 3">
          <a:extLst>
            <a:ext uri="{FF2B5EF4-FFF2-40B4-BE49-F238E27FC236}">
              <a16:creationId xmlns:a16="http://schemas.microsoft.com/office/drawing/2014/main" id="{3528F3BB-2BAD-49BA-BCED-EA8024DC2D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3" name="Text Box 3">
          <a:extLst>
            <a:ext uri="{FF2B5EF4-FFF2-40B4-BE49-F238E27FC236}">
              <a16:creationId xmlns:a16="http://schemas.microsoft.com/office/drawing/2014/main" id="{C84ECE41-CC0F-45B5-BD14-247C82340C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4" name="Text Box 3">
          <a:extLst>
            <a:ext uri="{FF2B5EF4-FFF2-40B4-BE49-F238E27FC236}">
              <a16:creationId xmlns:a16="http://schemas.microsoft.com/office/drawing/2014/main" id="{FB2822CB-7B41-4002-AFA6-73AB267360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5" name="Text Box 3">
          <a:extLst>
            <a:ext uri="{FF2B5EF4-FFF2-40B4-BE49-F238E27FC236}">
              <a16:creationId xmlns:a16="http://schemas.microsoft.com/office/drawing/2014/main" id="{324C8C63-5474-4E13-B966-6F853A80AF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6" name="Text Box 3">
          <a:extLst>
            <a:ext uri="{FF2B5EF4-FFF2-40B4-BE49-F238E27FC236}">
              <a16:creationId xmlns:a16="http://schemas.microsoft.com/office/drawing/2014/main" id="{AA522D7B-CF3C-4559-BF27-3EEAFAA620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7" name="Text Box 3">
          <a:extLst>
            <a:ext uri="{FF2B5EF4-FFF2-40B4-BE49-F238E27FC236}">
              <a16:creationId xmlns:a16="http://schemas.microsoft.com/office/drawing/2014/main" id="{5C215B9B-B471-4DFB-BD93-7AC306F213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8" name="Text Box 3">
          <a:extLst>
            <a:ext uri="{FF2B5EF4-FFF2-40B4-BE49-F238E27FC236}">
              <a16:creationId xmlns:a16="http://schemas.microsoft.com/office/drawing/2014/main" id="{67D31715-0A5F-40EA-8D02-8F00583CBA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59" name="Text Box 3">
          <a:extLst>
            <a:ext uri="{FF2B5EF4-FFF2-40B4-BE49-F238E27FC236}">
              <a16:creationId xmlns:a16="http://schemas.microsoft.com/office/drawing/2014/main" id="{94C8D02C-B94A-4921-9E4E-C590C79828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0" name="Text Box 3">
          <a:extLst>
            <a:ext uri="{FF2B5EF4-FFF2-40B4-BE49-F238E27FC236}">
              <a16:creationId xmlns:a16="http://schemas.microsoft.com/office/drawing/2014/main" id="{02E05268-79B4-4547-9DE1-2E1F2F3980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1" name="Text Box 3">
          <a:extLst>
            <a:ext uri="{FF2B5EF4-FFF2-40B4-BE49-F238E27FC236}">
              <a16:creationId xmlns:a16="http://schemas.microsoft.com/office/drawing/2014/main" id="{68DBB14B-1F40-4A51-B69F-DF6018BCD8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2" name="Text Box 3">
          <a:extLst>
            <a:ext uri="{FF2B5EF4-FFF2-40B4-BE49-F238E27FC236}">
              <a16:creationId xmlns:a16="http://schemas.microsoft.com/office/drawing/2014/main" id="{971530F2-0795-43B9-B097-C403E27B64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3" name="Text Box 3">
          <a:extLst>
            <a:ext uri="{FF2B5EF4-FFF2-40B4-BE49-F238E27FC236}">
              <a16:creationId xmlns:a16="http://schemas.microsoft.com/office/drawing/2014/main" id="{DE58B131-16D7-4BBC-AB1D-88436204E9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4" name="Text Box 3">
          <a:extLst>
            <a:ext uri="{FF2B5EF4-FFF2-40B4-BE49-F238E27FC236}">
              <a16:creationId xmlns:a16="http://schemas.microsoft.com/office/drawing/2014/main" id="{D4124431-A227-478F-9931-F38951155F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5" name="Text Box 3">
          <a:extLst>
            <a:ext uri="{FF2B5EF4-FFF2-40B4-BE49-F238E27FC236}">
              <a16:creationId xmlns:a16="http://schemas.microsoft.com/office/drawing/2014/main" id="{5172A7EB-A460-4E74-AA08-C21C337E2F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6" name="Text Box 3">
          <a:extLst>
            <a:ext uri="{FF2B5EF4-FFF2-40B4-BE49-F238E27FC236}">
              <a16:creationId xmlns:a16="http://schemas.microsoft.com/office/drawing/2014/main" id="{E4B916E6-E3A7-46A5-BFAE-EE2F48310B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7" name="Text Box 3">
          <a:extLst>
            <a:ext uri="{FF2B5EF4-FFF2-40B4-BE49-F238E27FC236}">
              <a16:creationId xmlns:a16="http://schemas.microsoft.com/office/drawing/2014/main" id="{9ED9798C-B7E6-4BD9-B3E5-DB38BC3386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8" name="Text Box 3">
          <a:extLst>
            <a:ext uri="{FF2B5EF4-FFF2-40B4-BE49-F238E27FC236}">
              <a16:creationId xmlns:a16="http://schemas.microsoft.com/office/drawing/2014/main" id="{552953F6-7E27-4846-97B9-49330C22F0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69" name="Text Box 3">
          <a:extLst>
            <a:ext uri="{FF2B5EF4-FFF2-40B4-BE49-F238E27FC236}">
              <a16:creationId xmlns:a16="http://schemas.microsoft.com/office/drawing/2014/main" id="{8BB79C28-CC77-4E6B-823E-55E8CB9AD7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0" name="Text Box 3">
          <a:extLst>
            <a:ext uri="{FF2B5EF4-FFF2-40B4-BE49-F238E27FC236}">
              <a16:creationId xmlns:a16="http://schemas.microsoft.com/office/drawing/2014/main" id="{3918CF34-9040-4018-A865-1689394DE7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1" name="Text Box 3">
          <a:extLst>
            <a:ext uri="{FF2B5EF4-FFF2-40B4-BE49-F238E27FC236}">
              <a16:creationId xmlns:a16="http://schemas.microsoft.com/office/drawing/2014/main" id="{3D45B0A2-C794-43EC-8747-B76E8034CB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2" name="Text Box 3">
          <a:extLst>
            <a:ext uri="{FF2B5EF4-FFF2-40B4-BE49-F238E27FC236}">
              <a16:creationId xmlns:a16="http://schemas.microsoft.com/office/drawing/2014/main" id="{E967600A-609B-4DB0-A178-93BA4B7096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3" name="Text Box 3">
          <a:extLst>
            <a:ext uri="{FF2B5EF4-FFF2-40B4-BE49-F238E27FC236}">
              <a16:creationId xmlns:a16="http://schemas.microsoft.com/office/drawing/2014/main" id="{D196D65C-7C81-451C-BDA1-3DE9F34629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4" name="Text Box 3">
          <a:extLst>
            <a:ext uri="{FF2B5EF4-FFF2-40B4-BE49-F238E27FC236}">
              <a16:creationId xmlns:a16="http://schemas.microsoft.com/office/drawing/2014/main" id="{23E13BDD-3F2D-47CA-B9CC-F17A8EF5DA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5" name="Text Box 3">
          <a:extLst>
            <a:ext uri="{FF2B5EF4-FFF2-40B4-BE49-F238E27FC236}">
              <a16:creationId xmlns:a16="http://schemas.microsoft.com/office/drawing/2014/main" id="{8123AD5E-2E02-40B2-B42F-D56105137A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6" name="Text Box 3">
          <a:extLst>
            <a:ext uri="{FF2B5EF4-FFF2-40B4-BE49-F238E27FC236}">
              <a16:creationId xmlns:a16="http://schemas.microsoft.com/office/drawing/2014/main" id="{A25B675C-C83A-4808-A9BB-28698B73E8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7" name="Text Box 3">
          <a:extLst>
            <a:ext uri="{FF2B5EF4-FFF2-40B4-BE49-F238E27FC236}">
              <a16:creationId xmlns:a16="http://schemas.microsoft.com/office/drawing/2014/main" id="{F144ACBB-8E65-4C49-BC92-E673CC4660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8" name="Text Box 3">
          <a:extLst>
            <a:ext uri="{FF2B5EF4-FFF2-40B4-BE49-F238E27FC236}">
              <a16:creationId xmlns:a16="http://schemas.microsoft.com/office/drawing/2014/main" id="{3CC13E2F-DE8F-4025-8AD3-1B755EFE6D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79" name="Text Box 3">
          <a:extLst>
            <a:ext uri="{FF2B5EF4-FFF2-40B4-BE49-F238E27FC236}">
              <a16:creationId xmlns:a16="http://schemas.microsoft.com/office/drawing/2014/main" id="{9CD86BBC-C033-431D-B692-F81FD1C1AA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0" name="Text Box 3">
          <a:extLst>
            <a:ext uri="{FF2B5EF4-FFF2-40B4-BE49-F238E27FC236}">
              <a16:creationId xmlns:a16="http://schemas.microsoft.com/office/drawing/2014/main" id="{651DE8A7-FFFB-4F3B-99BD-98F2F99D81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1" name="Text Box 3">
          <a:extLst>
            <a:ext uri="{FF2B5EF4-FFF2-40B4-BE49-F238E27FC236}">
              <a16:creationId xmlns:a16="http://schemas.microsoft.com/office/drawing/2014/main" id="{E8DE18D2-8D50-4D1C-AF7A-917E70490A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2" name="Text Box 3">
          <a:extLst>
            <a:ext uri="{FF2B5EF4-FFF2-40B4-BE49-F238E27FC236}">
              <a16:creationId xmlns:a16="http://schemas.microsoft.com/office/drawing/2014/main" id="{A4DE149C-333B-4E4A-8431-952445ED97F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3" name="Text Box 3">
          <a:extLst>
            <a:ext uri="{FF2B5EF4-FFF2-40B4-BE49-F238E27FC236}">
              <a16:creationId xmlns:a16="http://schemas.microsoft.com/office/drawing/2014/main" id="{CCD768BE-439E-41C3-AE9E-57B28EA54B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4" name="Text Box 3">
          <a:extLst>
            <a:ext uri="{FF2B5EF4-FFF2-40B4-BE49-F238E27FC236}">
              <a16:creationId xmlns:a16="http://schemas.microsoft.com/office/drawing/2014/main" id="{6BC295AD-F685-44EE-B043-F438BF7B66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5" name="Text Box 3">
          <a:extLst>
            <a:ext uri="{FF2B5EF4-FFF2-40B4-BE49-F238E27FC236}">
              <a16:creationId xmlns:a16="http://schemas.microsoft.com/office/drawing/2014/main" id="{F32E68BC-608E-44FE-BD21-FD36CC4711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6" name="Text Box 3">
          <a:extLst>
            <a:ext uri="{FF2B5EF4-FFF2-40B4-BE49-F238E27FC236}">
              <a16:creationId xmlns:a16="http://schemas.microsoft.com/office/drawing/2014/main" id="{8D17B2EE-7AA3-400A-BBE0-1106C7820E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7" name="Text Box 3">
          <a:extLst>
            <a:ext uri="{FF2B5EF4-FFF2-40B4-BE49-F238E27FC236}">
              <a16:creationId xmlns:a16="http://schemas.microsoft.com/office/drawing/2014/main" id="{98F6AABE-A40D-4D25-B179-7E2C44BC88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8" name="Text Box 3">
          <a:extLst>
            <a:ext uri="{FF2B5EF4-FFF2-40B4-BE49-F238E27FC236}">
              <a16:creationId xmlns:a16="http://schemas.microsoft.com/office/drawing/2014/main" id="{A212BC32-2966-4CFC-9DFA-5E37AC0D39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89" name="Text Box 3">
          <a:extLst>
            <a:ext uri="{FF2B5EF4-FFF2-40B4-BE49-F238E27FC236}">
              <a16:creationId xmlns:a16="http://schemas.microsoft.com/office/drawing/2014/main" id="{44C29647-E1DD-4C27-A97A-8A4565A107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0" name="Text Box 3">
          <a:extLst>
            <a:ext uri="{FF2B5EF4-FFF2-40B4-BE49-F238E27FC236}">
              <a16:creationId xmlns:a16="http://schemas.microsoft.com/office/drawing/2014/main" id="{6C635AF6-C75C-4CB7-841D-9216AF8200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1" name="Text Box 3">
          <a:extLst>
            <a:ext uri="{FF2B5EF4-FFF2-40B4-BE49-F238E27FC236}">
              <a16:creationId xmlns:a16="http://schemas.microsoft.com/office/drawing/2014/main" id="{F9C50ECC-1FBF-4FB3-948E-A07743CA4B1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2" name="Text Box 3">
          <a:extLst>
            <a:ext uri="{FF2B5EF4-FFF2-40B4-BE49-F238E27FC236}">
              <a16:creationId xmlns:a16="http://schemas.microsoft.com/office/drawing/2014/main" id="{548ABF15-D018-4788-AFB6-45C48F07D7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3" name="Text Box 3">
          <a:extLst>
            <a:ext uri="{FF2B5EF4-FFF2-40B4-BE49-F238E27FC236}">
              <a16:creationId xmlns:a16="http://schemas.microsoft.com/office/drawing/2014/main" id="{A3F9DD60-5140-4EC7-AFF7-A5ED42CF0DA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4" name="Text Box 3">
          <a:extLst>
            <a:ext uri="{FF2B5EF4-FFF2-40B4-BE49-F238E27FC236}">
              <a16:creationId xmlns:a16="http://schemas.microsoft.com/office/drawing/2014/main" id="{CF7E28B2-5C17-4361-81D8-DDE8E4616A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5" name="Text Box 3">
          <a:extLst>
            <a:ext uri="{FF2B5EF4-FFF2-40B4-BE49-F238E27FC236}">
              <a16:creationId xmlns:a16="http://schemas.microsoft.com/office/drawing/2014/main" id="{DCA0B8E0-96C2-4B92-9A92-5E2FDA0EFB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6" name="Text Box 3">
          <a:extLst>
            <a:ext uri="{FF2B5EF4-FFF2-40B4-BE49-F238E27FC236}">
              <a16:creationId xmlns:a16="http://schemas.microsoft.com/office/drawing/2014/main" id="{5A4336AB-14DD-4DE3-B2EA-D1F712981B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7" name="Text Box 3">
          <a:extLst>
            <a:ext uri="{FF2B5EF4-FFF2-40B4-BE49-F238E27FC236}">
              <a16:creationId xmlns:a16="http://schemas.microsoft.com/office/drawing/2014/main" id="{7B828B49-B667-44F1-8EB2-B92D30A0A2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8" name="Text Box 3">
          <a:extLst>
            <a:ext uri="{FF2B5EF4-FFF2-40B4-BE49-F238E27FC236}">
              <a16:creationId xmlns:a16="http://schemas.microsoft.com/office/drawing/2014/main" id="{8C792B11-02CE-4C23-BAC7-E4A937DBA8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299" name="Text Box 3">
          <a:extLst>
            <a:ext uri="{FF2B5EF4-FFF2-40B4-BE49-F238E27FC236}">
              <a16:creationId xmlns:a16="http://schemas.microsoft.com/office/drawing/2014/main" id="{E2DA1BB9-11E0-4E0A-9B48-48E8B15EAE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0" name="Text Box 3">
          <a:extLst>
            <a:ext uri="{FF2B5EF4-FFF2-40B4-BE49-F238E27FC236}">
              <a16:creationId xmlns:a16="http://schemas.microsoft.com/office/drawing/2014/main" id="{73315D40-696C-4763-A91A-20019F8FB8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1" name="Text Box 3">
          <a:extLst>
            <a:ext uri="{FF2B5EF4-FFF2-40B4-BE49-F238E27FC236}">
              <a16:creationId xmlns:a16="http://schemas.microsoft.com/office/drawing/2014/main" id="{CE8CBE14-2AB7-402C-A3A7-E682F3216F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2" name="Text Box 3">
          <a:extLst>
            <a:ext uri="{FF2B5EF4-FFF2-40B4-BE49-F238E27FC236}">
              <a16:creationId xmlns:a16="http://schemas.microsoft.com/office/drawing/2014/main" id="{0B04B47E-48CC-4524-BF90-03B57E5116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3" name="Text Box 3">
          <a:extLst>
            <a:ext uri="{FF2B5EF4-FFF2-40B4-BE49-F238E27FC236}">
              <a16:creationId xmlns:a16="http://schemas.microsoft.com/office/drawing/2014/main" id="{13CE183F-C9AB-48A9-9418-A4F344D541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4" name="Text Box 3">
          <a:extLst>
            <a:ext uri="{FF2B5EF4-FFF2-40B4-BE49-F238E27FC236}">
              <a16:creationId xmlns:a16="http://schemas.microsoft.com/office/drawing/2014/main" id="{C40DD22F-8E56-4E8B-9D29-111D668850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5" name="Text Box 3">
          <a:extLst>
            <a:ext uri="{FF2B5EF4-FFF2-40B4-BE49-F238E27FC236}">
              <a16:creationId xmlns:a16="http://schemas.microsoft.com/office/drawing/2014/main" id="{5D9C9E27-AF6F-459D-9D8E-339AA60C5F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6" name="Text Box 3">
          <a:extLst>
            <a:ext uri="{FF2B5EF4-FFF2-40B4-BE49-F238E27FC236}">
              <a16:creationId xmlns:a16="http://schemas.microsoft.com/office/drawing/2014/main" id="{965653EF-F730-4040-82C6-E571ACA31C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7" name="Text Box 3">
          <a:extLst>
            <a:ext uri="{FF2B5EF4-FFF2-40B4-BE49-F238E27FC236}">
              <a16:creationId xmlns:a16="http://schemas.microsoft.com/office/drawing/2014/main" id="{E148002C-16D1-48D5-B42E-AC3F7088CA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8" name="Text Box 3">
          <a:extLst>
            <a:ext uri="{FF2B5EF4-FFF2-40B4-BE49-F238E27FC236}">
              <a16:creationId xmlns:a16="http://schemas.microsoft.com/office/drawing/2014/main" id="{28BECE0F-B6F9-4C42-B96C-5042ACE726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09" name="Text Box 3">
          <a:extLst>
            <a:ext uri="{FF2B5EF4-FFF2-40B4-BE49-F238E27FC236}">
              <a16:creationId xmlns:a16="http://schemas.microsoft.com/office/drawing/2014/main" id="{1FCA4F67-CAA6-4365-8BD4-9FE0C5A0A36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0" name="Text Box 3">
          <a:extLst>
            <a:ext uri="{FF2B5EF4-FFF2-40B4-BE49-F238E27FC236}">
              <a16:creationId xmlns:a16="http://schemas.microsoft.com/office/drawing/2014/main" id="{D0B91160-7EDB-45BC-926C-B7D515120D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1" name="Text Box 3">
          <a:extLst>
            <a:ext uri="{FF2B5EF4-FFF2-40B4-BE49-F238E27FC236}">
              <a16:creationId xmlns:a16="http://schemas.microsoft.com/office/drawing/2014/main" id="{0DBD2FDA-7C5A-4DE5-A98B-389CA651C3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2" name="Text Box 3">
          <a:extLst>
            <a:ext uri="{FF2B5EF4-FFF2-40B4-BE49-F238E27FC236}">
              <a16:creationId xmlns:a16="http://schemas.microsoft.com/office/drawing/2014/main" id="{839DD877-8995-466E-AF1C-B6A64F7D76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3" name="Text Box 3">
          <a:extLst>
            <a:ext uri="{FF2B5EF4-FFF2-40B4-BE49-F238E27FC236}">
              <a16:creationId xmlns:a16="http://schemas.microsoft.com/office/drawing/2014/main" id="{FFB04C14-D491-4258-99A2-4BCF433007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4" name="Text Box 3">
          <a:extLst>
            <a:ext uri="{FF2B5EF4-FFF2-40B4-BE49-F238E27FC236}">
              <a16:creationId xmlns:a16="http://schemas.microsoft.com/office/drawing/2014/main" id="{DFDEA4AB-2D66-4BAF-9917-68FAD57FA8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5" name="Text Box 3">
          <a:extLst>
            <a:ext uri="{FF2B5EF4-FFF2-40B4-BE49-F238E27FC236}">
              <a16:creationId xmlns:a16="http://schemas.microsoft.com/office/drawing/2014/main" id="{50B9049C-E86D-48EF-8A82-6F65571016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6" name="Text Box 3">
          <a:extLst>
            <a:ext uri="{FF2B5EF4-FFF2-40B4-BE49-F238E27FC236}">
              <a16:creationId xmlns:a16="http://schemas.microsoft.com/office/drawing/2014/main" id="{AD6941AF-A77B-4A5B-A126-5780B9C409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7" name="Text Box 3">
          <a:extLst>
            <a:ext uri="{FF2B5EF4-FFF2-40B4-BE49-F238E27FC236}">
              <a16:creationId xmlns:a16="http://schemas.microsoft.com/office/drawing/2014/main" id="{801DD6DB-A6A4-43C7-A8F9-142B9429A2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8" name="Text Box 3">
          <a:extLst>
            <a:ext uri="{FF2B5EF4-FFF2-40B4-BE49-F238E27FC236}">
              <a16:creationId xmlns:a16="http://schemas.microsoft.com/office/drawing/2014/main" id="{D225781E-CD7C-4711-A0D6-8F279F4DC7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19" name="Text Box 3">
          <a:extLst>
            <a:ext uri="{FF2B5EF4-FFF2-40B4-BE49-F238E27FC236}">
              <a16:creationId xmlns:a16="http://schemas.microsoft.com/office/drawing/2014/main" id="{34DCC562-BB56-4B78-9907-276872FF2B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0" name="Text Box 3">
          <a:extLst>
            <a:ext uri="{FF2B5EF4-FFF2-40B4-BE49-F238E27FC236}">
              <a16:creationId xmlns:a16="http://schemas.microsoft.com/office/drawing/2014/main" id="{C7761403-F1FC-4DED-AA72-CC9C2AA7DF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1" name="Text Box 3">
          <a:extLst>
            <a:ext uri="{FF2B5EF4-FFF2-40B4-BE49-F238E27FC236}">
              <a16:creationId xmlns:a16="http://schemas.microsoft.com/office/drawing/2014/main" id="{BC91315A-2872-4F84-898E-0AF10E91B2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2" name="Text Box 3">
          <a:extLst>
            <a:ext uri="{FF2B5EF4-FFF2-40B4-BE49-F238E27FC236}">
              <a16:creationId xmlns:a16="http://schemas.microsoft.com/office/drawing/2014/main" id="{22D1880B-5676-4630-9253-408505CAE0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3" name="Text Box 3">
          <a:extLst>
            <a:ext uri="{FF2B5EF4-FFF2-40B4-BE49-F238E27FC236}">
              <a16:creationId xmlns:a16="http://schemas.microsoft.com/office/drawing/2014/main" id="{7E314393-051A-4109-85E6-0182E5DF17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4" name="Text Box 3">
          <a:extLst>
            <a:ext uri="{FF2B5EF4-FFF2-40B4-BE49-F238E27FC236}">
              <a16:creationId xmlns:a16="http://schemas.microsoft.com/office/drawing/2014/main" id="{3391DFA5-F429-4418-AAD2-5119D4223A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5" name="Text Box 3">
          <a:extLst>
            <a:ext uri="{FF2B5EF4-FFF2-40B4-BE49-F238E27FC236}">
              <a16:creationId xmlns:a16="http://schemas.microsoft.com/office/drawing/2014/main" id="{08342FB6-592E-4F41-8BC1-F593A4206E5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6" name="Text Box 3">
          <a:extLst>
            <a:ext uri="{FF2B5EF4-FFF2-40B4-BE49-F238E27FC236}">
              <a16:creationId xmlns:a16="http://schemas.microsoft.com/office/drawing/2014/main" id="{D2CC54A4-8519-4A2E-A0B7-859171B524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7" name="Text Box 3">
          <a:extLst>
            <a:ext uri="{FF2B5EF4-FFF2-40B4-BE49-F238E27FC236}">
              <a16:creationId xmlns:a16="http://schemas.microsoft.com/office/drawing/2014/main" id="{CE7DE768-236E-4C1C-BCD7-BDF8FD6898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8" name="Text Box 3">
          <a:extLst>
            <a:ext uri="{FF2B5EF4-FFF2-40B4-BE49-F238E27FC236}">
              <a16:creationId xmlns:a16="http://schemas.microsoft.com/office/drawing/2014/main" id="{B9510D33-20E6-4B78-A914-5CFC64B6C8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29" name="Text Box 3">
          <a:extLst>
            <a:ext uri="{FF2B5EF4-FFF2-40B4-BE49-F238E27FC236}">
              <a16:creationId xmlns:a16="http://schemas.microsoft.com/office/drawing/2014/main" id="{0B2C52B8-A575-43F4-AAB8-9CC748F7F5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0" name="Text Box 3">
          <a:extLst>
            <a:ext uri="{FF2B5EF4-FFF2-40B4-BE49-F238E27FC236}">
              <a16:creationId xmlns:a16="http://schemas.microsoft.com/office/drawing/2014/main" id="{63A17E6C-2166-44F1-88F7-E1E45D0F39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1" name="Text Box 3">
          <a:extLst>
            <a:ext uri="{FF2B5EF4-FFF2-40B4-BE49-F238E27FC236}">
              <a16:creationId xmlns:a16="http://schemas.microsoft.com/office/drawing/2014/main" id="{0FF155BD-B3BE-4C9A-AB20-39ED39E163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2" name="Text Box 3">
          <a:extLst>
            <a:ext uri="{FF2B5EF4-FFF2-40B4-BE49-F238E27FC236}">
              <a16:creationId xmlns:a16="http://schemas.microsoft.com/office/drawing/2014/main" id="{8755ABCC-E1FB-4270-B8AA-32220DAB14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3" name="Text Box 3">
          <a:extLst>
            <a:ext uri="{FF2B5EF4-FFF2-40B4-BE49-F238E27FC236}">
              <a16:creationId xmlns:a16="http://schemas.microsoft.com/office/drawing/2014/main" id="{D29BD329-04BA-4233-8017-6B0AE817DD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4" name="Text Box 3">
          <a:extLst>
            <a:ext uri="{FF2B5EF4-FFF2-40B4-BE49-F238E27FC236}">
              <a16:creationId xmlns:a16="http://schemas.microsoft.com/office/drawing/2014/main" id="{7FB6AB25-DB90-48A1-8DA7-20FB56A7BF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5" name="Text Box 3">
          <a:extLst>
            <a:ext uri="{FF2B5EF4-FFF2-40B4-BE49-F238E27FC236}">
              <a16:creationId xmlns:a16="http://schemas.microsoft.com/office/drawing/2014/main" id="{84FB6F08-00B7-4BAD-8EED-8DBA5E3BC9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6" name="Text Box 3">
          <a:extLst>
            <a:ext uri="{FF2B5EF4-FFF2-40B4-BE49-F238E27FC236}">
              <a16:creationId xmlns:a16="http://schemas.microsoft.com/office/drawing/2014/main" id="{E8411873-743C-4C82-87BA-202B9A76EF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7" name="Text Box 3">
          <a:extLst>
            <a:ext uri="{FF2B5EF4-FFF2-40B4-BE49-F238E27FC236}">
              <a16:creationId xmlns:a16="http://schemas.microsoft.com/office/drawing/2014/main" id="{540883CD-C2D1-40BC-94F3-668C7F543F2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8" name="Text Box 3">
          <a:extLst>
            <a:ext uri="{FF2B5EF4-FFF2-40B4-BE49-F238E27FC236}">
              <a16:creationId xmlns:a16="http://schemas.microsoft.com/office/drawing/2014/main" id="{F8F10F60-00C9-4166-906A-968B60F503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39" name="Text Box 3">
          <a:extLst>
            <a:ext uri="{FF2B5EF4-FFF2-40B4-BE49-F238E27FC236}">
              <a16:creationId xmlns:a16="http://schemas.microsoft.com/office/drawing/2014/main" id="{404D4E14-B8D5-4CD9-AE6C-5E11F0FCDA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0" name="Text Box 3">
          <a:extLst>
            <a:ext uri="{FF2B5EF4-FFF2-40B4-BE49-F238E27FC236}">
              <a16:creationId xmlns:a16="http://schemas.microsoft.com/office/drawing/2014/main" id="{F1A085BB-4AA6-42D2-80A8-72B3810F1D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1" name="Text Box 3">
          <a:extLst>
            <a:ext uri="{FF2B5EF4-FFF2-40B4-BE49-F238E27FC236}">
              <a16:creationId xmlns:a16="http://schemas.microsoft.com/office/drawing/2014/main" id="{739E0138-E3FD-42BA-B1BA-C75DAAD3C2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2" name="Text Box 3">
          <a:extLst>
            <a:ext uri="{FF2B5EF4-FFF2-40B4-BE49-F238E27FC236}">
              <a16:creationId xmlns:a16="http://schemas.microsoft.com/office/drawing/2014/main" id="{F853EA9C-D018-478B-8A9E-C244EB30A6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3" name="Text Box 3">
          <a:extLst>
            <a:ext uri="{FF2B5EF4-FFF2-40B4-BE49-F238E27FC236}">
              <a16:creationId xmlns:a16="http://schemas.microsoft.com/office/drawing/2014/main" id="{E8F96F43-D19B-4643-B32B-61572A7FD9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4" name="Text Box 3">
          <a:extLst>
            <a:ext uri="{FF2B5EF4-FFF2-40B4-BE49-F238E27FC236}">
              <a16:creationId xmlns:a16="http://schemas.microsoft.com/office/drawing/2014/main" id="{D3D8E5CC-2DCB-4B6B-B8E2-01F95C42D1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5" name="Text Box 3">
          <a:extLst>
            <a:ext uri="{FF2B5EF4-FFF2-40B4-BE49-F238E27FC236}">
              <a16:creationId xmlns:a16="http://schemas.microsoft.com/office/drawing/2014/main" id="{BFECAC8B-AE02-4475-8070-B9ECB09C86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6" name="Text Box 3">
          <a:extLst>
            <a:ext uri="{FF2B5EF4-FFF2-40B4-BE49-F238E27FC236}">
              <a16:creationId xmlns:a16="http://schemas.microsoft.com/office/drawing/2014/main" id="{34BC9303-50A4-4F6E-B5E1-8301E3B3C5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7" name="Text Box 3">
          <a:extLst>
            <a:ext uri="{FF2B5EF4-FFF2-40B4-BE49-F238E27FC236}">
              <a16:creationId xmlns:a16="http://schemas.microsoft.com/office/drawing/2014/main" id="{34D826B8-E620-4129-A78C-189F965A4A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8" name="Text Box 3">
          <a:extLst>
            <a:ext uri="{FF2B5EF4-FFF2-40B4-BE49-F238E27FC236}">
              <a16:creationId xmlns:a16="http://schemas.microsoft.com/office/drawing/2014/main" id="{92943F11-E8C6-4A36-B8DA-91EF44C66E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49" name="Text Box 3">
          <a:extLst>
            <a:ext uri="{FF2B5EF4-FFF2-40B4-BE49-F238E27FC236}">
              <a16:creationId xmlns:a16="http://schemas.microsoft.com/office/drawing/2014/main" id="{29D85BF9-778D-4F57-9039-12316166F5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0" name="Text Box 3">
          <a:extLst>
            <a:ext uri="{FF2B5EF4-FFF2-40B4-BE49-F238E27FC236}">
              <a16:creationId xmlns:a16="http://schemas.microsoft.com/office/drawing/2014/main" id="{898FB1A3-AF20-4120-8271-26EA42562E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1" name="Text Box 3">
          <a:extLst>
            <a:ext uri="{FF2B5EF4-FFF2-40B4-BE49-F238E27FC236}">
              <a16:creationId xmlns:a16="http://schemas.microsoft.com/office/drawing/2014/main" id="{1C409B6B-1D5A-4285-A6DC-02175CEC19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2" name="Text Box 3">
          <a:extLst>
            <a:ext uri="{FF2B5EF4-FFF2-40B4-BE49-F238E27FC236}">
              <a16:creationId xmlns:a16="http://schemas.microsoft.com/office/drawing/2014/main" id="{AFE0C48A-B7CE-48B7-BE23-261547049B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3" name="Text Box 3">
          <a:extLst>
            <a:ext uri="{FF2B5EF4-FFF2-40B4-BE49-F238E27FC236}">
              <a16:creationId xmlns:a16="http://schemas.microsoft.com/office/drawing/2014/main" id="{2CDBAFE3-7D83-497F-8E3A-5777D84809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4" name="Text Box 3">
          <a:extLst>
            <a:ext uri="{FF2B5EF4-FFF2-40B4-BE49-F238E27FC236}">
              <a16:creationId xmlns:a16="http://schemas.microsoft.com/office/drawing/2014/main" id="{BE82DA87-9877-44D7-B510-A91BECADB3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5" name="Text Box 3">
          <a:extLst>
            <a:ext uri="{FF2B5EF4-FFF2-40B4-BE49-F238E27FC236}">
              <a16:creationId xmlns:a16="http://schemas.microsoft.com/office/drawing/2014/main" id="{117E7DC7-1C84-410A-B710-FE79D588C1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6" name="Text Box 3">
          <a:extLst>
            <a:ext uri="{FF2B5EF4-FFF2-40B4-BE49-F238E27FC236}">
              <a16:creationId xmlns:a16="http://schemas.microsoft.com/office/drawing/2014/main" id="{850A809A-EF09-4380-BA89-8778C629D8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7" name="Text Box 3">
          <a:extLst>
            <a:ext uri="{FF2B5EF4-FFF2-40B4-BE49-F238E27FC236}">
              <a16:creationId xmlns:a16="http://schemas.microsoft.com/office/drawing/2014/main" id="{9ABF13EC-9DC0-4CAD-82C5-4F39B57C30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8" name="Text Box 3">
          <a:extLst>
            <a:ext uri="{FF2B5EF4-FFF2-40B4-BE49-F238E27FC236}">
              <a16:creationId xmlns:a16="http://schemas.microsoft.com/office/drawing/2014/main" id="{43A1DA39-1F52-402F-9993-5C0690FFDA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59" name="Text Box 3">
          <a:extLst>
            <a:ext uri="{FF2B5EF4-FFF2-40B4-BE49-F238E27FC236}">
              <a16:creationId xmlns:a16="http://schemas.microsoft.com/office/drawing/2014/main" id="{2A56E259-2FF1-4D02-A0AA-E6C84ADDC0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0" name="Text Box 3">
          <a:extLst>
            <a:ext uri="{FF2B5EF4-FFF2-40B4-BE49-F238E27FC236}">
              <a16:creationId xmlns:a16="http://schemas.microsoft.com/office/drawing/2014/main" id="{083D0CD9-4D27-4421-BD7C-7DF268D51E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1" name="Text Box 3">
          <a:extLst>
            <a:ext uri="{FF2B5EF4-FFF2-40B4-BE49-F238E27FC236}">
              <a16:creationId xmlns:a16="http://schemas.microsoft.com/office/drawing/2014/main" id="{5FC21AE2-AD96-49D4-9F90-59B2657F8A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2" name="Text Box 3">
          <a:extLst>
            <a:ext uri="{FF2B5EF4-FFF2-40B4-BE49-F238E27FC236}">
              <a16:creationId xmlns:a16="http://schemas.microsoft.com/office/drawing/2014/main" id="{7F986E9B-6E63-4727-9E37-1562BED03D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3" name="Text Box 3">
          <a:extLst>
            <a:ext uri="{FF2B5EF4-FFF2-40B4-BE49-F238E27FC236}">
              <a16:creationId xmlns:a16="http://schemas.microsoft.com/office/drawing/2014/main" id="{C2F5FD3B-1FE2-4267-894C-EBB826AA38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4" name="Text Box 3">
          <a:extLst>
            <a:ext uri="{FF2B5EF4-FFF2-40B4-BE49-F238E27FC236}">
              <a16:creationId xmlns:a16="http://schemas.microsoft.com/office/drawing/2014/main" id="{80CA980B-9599-46C6-BC9D-AC821F2809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5" name="Text Box 3">
          <a:extLst>
            <a:ext uri="{FF2B5EF4-FFF2-40B4-BE49-F238E27FC236}">
              <a16:creationId xmlns:a16="http://schemas.microsoft.com/office/drawing/2014/main" id="{526F10FB-6681-40C6-B652-165BAD3C33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6" name="Text Box 3">
          <a:extLst>
            <a:ext uri="{FF2B5EF4-FFF2-40B4-BE49-F238E27FC236}">
              <a16:creationId xmlns:a16="http://schemas.microsoft.com/office/drawing/2014/main" id="{8F87DA9A-7E26-401A-B84D-A12CE09FB9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7" name="Text Box 3">
          <a:extLst>
            <a:ext uri="{FF2B5EF4-FFF2-40B4-BE49-F238E27FC236}">
              <a16:creationId xmlns:a16="http://schemas.microsoft.com/office/drawing/2014/main" id="{2FBE6252-8C53-4E66-ACDD-29AFD22B8E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8" name="Text Box 3">
          <a:extLst>
            <a:ext uri="{FF2B5EF4-FFF2-40B4-BE49-F238E27FC236}">
              <a16:creationId xmlns:a16="http://schemas.microsoft.com/office/drawing/2014/main" id="{17F6A844-ECEA-4134-9152-078FDAAF92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69" name="Text Box 3">
          <a:extLst>
            <a:ext uri="{FF2B5EF4-FFF2-40B4-BE49-F238E27FC236}">
              <a16:creationId xmlns:a16="http://schemas.microsoft.com/office/drawing/2014/main" id="{EC80922B-6AAE-47FC-8598-F1E01E2E6E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0" name="Text Box 3">
          <a:extLst>
            <a:ext uri="{FF2B5EF4-FFF2-40B4-BE49-F238E27FC236}">
              <a16:creationId xmlns:a16="http://schemas.microsoft.com/office/drawing/2014/main" id="{CB9E851E-782D-4065-A58E-7F0DB9E262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1" name="Text Box 3">
          <a:extLst>
            <a:ext uri="{FF2B5EF4-FFF2-40B4-BE49-F238E27FC236}">
              <a16:creationId xmlns:a16="http://schemas.microsoft.com/office/drawing/2014/main" id="{AC433F33-DCB4-40E9-86BF-A1C2453604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2" name="Text Box 3">
          <a:extLst>
            <a:ext uri="{FF2B5EF4-FFF2-40B4-BE49-F238E27FC236}">
              <a16:creationId xmlns:a16="http://schemas.microsoft.com/office/drawing/2014/main" id="{80290BE6-A9AC-42F4-90B8-32C4B68EE9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3" name="Text Box 3">
          <a:extLst>
            <a:ext uri="{FF2B5EF4-FFF2-40B4-BE49-F238E27FC236}">
              <a16:creationId xmlns:a16="http://schemas.microsoft.com/office/drawing/2014/main" id="{DDEA5D4F-42A4-49CD-B232-D7CC02AF7F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4" name="Text Box 3">
          <a:extLst>
            <a:ext uri="{FF2B5EF4-FFF2-40B4-BE49-F238E27FC236}">
              <a16:creationId xmlns:a16="http://schemas.microsoft.com/office/drawing/2014/main" id="{ECF9BF00-A177-4D3B-9C3D-28689C1417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5" name="Text Box 3">
          <a:extLst>
            <a:ext uri="{FF2B5EF4-FFF2-40B4-BE49-F238E27FC236}">
              <a16:creationId xmlns:a16="http://schemas.microsoft.com/office/drawing/2014/main" id="{BCFDFF22-A4AE-4350-A86B-28F64F3E36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6" name="Text Box 3">
          <a:extLst>
            <a:ext uri="{FF2B5EF4-FFF2-40B4-BE49-F238E27FC236}">
              <a16:creationId xmlns:a16="http://schemas.microsoft.com/office/drawing/2014/main" id="{E4E635F9-E32E-43F0-BE4A-F43F6F6F87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7" name="Text Box 3">
          <a:extLst>
            <a:ext uri="{FF2B5EF4-FFF2-40B4-BE49-F238E27FC236}">
              <a16:creationId xmlns:a16="http://schemas.microsoft.com/office/drawing/2014/main" id="{C7A1CA03-1DF1-4C66-A6BB-1E26CEDD71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8" name="Text Box 3">
          <a:extLst>
            <a:ext uri="{FF2B5EF4-FFF2-40B4-BE49-F238E27FC236}">
              <a16:creationId xmlns:a16="http://schemas.microsoft.com/office/drawing/2014/main" id="{1D13F55F-BE69-48EB-A773-7F58C983AE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79" name="Text Box 3">
          <a:extLst>
            <a:ext uri="{FF2B5EF4-FFF2-40B4-BE49-F238E27FC236}">
              <a16:creationId xmlns:a16="http://schemas.microsoft.com/office/drawing/2014/main" id="{A93470A8-B299-4574-8808-39E94F3323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0" name="Text Box 3">
          <a:extLst>
            <a:ext uri="{FF2B5EF4-FFF2-40B4-BE49-F238E27FC236}">
              <a16:creationId xmlns:a16="http://schemas.microsoft.com/office/drawing/2014/main" id="{DC9D3907-1F83-4258-81F7-9E9B9E16E2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1" name="Text Box 3">
          <a:extLst>
            <a:ext uri="{FF2B5EF4-FFF2-40B4-BE49-F238E27FC236}">
              <a16:creationId xmlns:a16="http://schemas.microsoft.com/office/drawing/2014/main" id="{8DC6CD26-4234-41FF-9C55-8EDC2EFD0C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2" name="Text Box 3">
          <a:extLst>
            <a:ext uri="{FF2B5EF4-FFF2-40B4-BE49-F238E27FC236}">
              <a16:creationId xmlns:a16="http://schemas.microsoft.com/office/drawing/2014/main" id="{10A91057-36A2-438B-8CBE-7E76F90616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3" name="Text Box 3">
          <a:extLst>
            <a:ext uri="{FF2B5EF4-FFF2-40B4-BE49-F238E27FC236}">
              <a16:creationId xmlns:a16="http://schemas.microsoft.com/office/drawing/2014/main" id="{D3A7B202-8B5E-48BD-8C70-DD16D128A6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4" name="Text Box 3">
          <a:extLst>
            <a:ext uri="{FF2B5EF4-FFF2-40B4-BE49-F238E27FC236}">
              <a16:creationId xmlns:a16="http://schemas.microsoft.com/office/drawing/2014/main" id="{1D8CFDF3-86D5-4A7E-8CAC-72B6DA55BA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5" name="Text Box 3">
          <a:extLst>
            <a:ext uri="{FF2B5EF4-FFF2-40B4-BE49-F238E27FC236}">
              <a16:creationId xmlns:a16="http://schemas.microsoft.com/office/drawing/2014/main" id="{0116AC77-8BC1-4318-BA6E-35E968E985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6" name="Text Box 3">
          <a:extLst>
            <a:ext uri="{FF2B5EF4-FFF2-40B4-BE49-F238E27FC236}">
              <a16:creationId xmlns:a16="http://schemas.microsoft.com/office/drawing/2014/main" id="{7F0F08E7-3ADE-4FC3-9691-C774860599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7" name="Text Box 3">
          <a:extLst>
            <a:ext uri="{FF2B5EF4-FFF2-40B4-BE49-F238E27FC236}">
              <a16:creationId xmlns:a16="http://schemas.microsoft.com/office/drawing/2014/main" id="{F5778DF0-1553-4047-8DF4-B86C2FA071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8" name="Text Box 3">
          <a:extLst>
            <a:ext uri="{FF2B5EF4-FFF2-40B4-BE49-F238E27FC236}">
              <a16:creationId xmlns:a16="http://schemas.microsoft.com/office/drawing/2014/main" id="{AFAC937D-BF7C-402B-ABC2-B8FA4AD6CE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89" name="Text Box 3">
          <a:extLst>
            <a:ext uri="{FF2B5EF4-FFF2-40B4-BE49-F238E27FC236}">
              <a16:creationId xmlns:a16="http://schemas.microsoft.com/office/drawing/2014/main" id="{178E7AE8-B623-4C3F-A13F-2C895EF9E0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0" name="Text Box 3">
          <a:extLst>
            <a:ext uri="{FF2B5EF4-FFF2-40B4-BE49-F238E27FC236}">
              <a16:creationId xmlns:a16="http://schemas.microsoft.com/office/drawing/2014/main" id="{DFA1535C-EBF9-406A-A4CA-8E8321F358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1" name="Text Box 3">
          <a:extLst>
            <a:ext uri="{FF2B5EF4-FFF2-40B4-BE49-F238E27FC236}">
              <a16:creationId xmlns:a16="http://schemas.microsoft.com/office/drawing/2014/main" id="{21FA8359-992D-4B1E-9638-EEF1103426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2" name="Text Box 3">
          <a:extLst>
            <a:ext uri="{FF2B5EF4-FFF2-40B4-BE49-F238E27FC236}">
              <a16:creationId xmlns:a16="http://schemas.microsoft.com/office/drawing/2014/main" id="{08945077-8189-4170-AF79-2FF41F0F38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3" name="Text Box 3">
          <a:extLst>
            <a:ext uri="{FF2B5EF4-FFF2-40B4-BE49-F238E27FC236}">
              <a16:creationId xmlns:a16="http://schemas.microsoft.com/office/drawing/2014/main" id="{F04AEBAB-A90A-46CA-BBE5-ABAA9C0AA7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4" name="Text Box 3">
          <a:extLst>
            <a:ext uri="{FF2B5EF4-FFF2-40B4-BE49-F238E27FC236}">
              <a16:creationId xmlns:a16="http://schemas.microsoft.com/office/drawing/2014/main" id="{FF489446-8169-4D52-97AB-CAA4A826A1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5" name="Text Box 3">
          <a:extLst>
            <a:ext uri="{FF2B5EF4-FFF2-40B4-BE49-F238E27FC236}">
              <a16:creationId xmlns:a16="http://schemas.microsoft.com/office/drawing/2014/main" id="{22CAFF3D-AEE5-4C6A-BAA1-7670AC7819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6" name="Text Box 3">
          <a:extLst>
            <a:ext uri="{FF2B5EF4-FFF2-40B4-BE49-F238E27FC236}">
              <a16:creationId xmlns:a16="http://schemas.microsoft.com/office/drawing/2014/main" id="{43402210-F320-4B67-9AC8-83BC255C9C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7" name="Text Box 3">
          <a:extLst>
            <a:ext uri="{FF2B5EF4-FFF2-40B4-BE49-F238E27FC236}">
              <a16:creationId xmlns:a16="http://schemas.microsoft.com/office/drawing/2014/main" id="{4FBE30C7-9876-49E5-A9AF-783FE9742B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8" name="Text Box 3">
          <a:extLst>
            <a:ext uri="{FF2B5EF4-FFF2-40B4-BE49-F238E27FC236}">
              <a16:creationId xmlns:a16="http://schemas.microsoft.com/office/drawing/2014/main" id="{44F47207-A4C7-45F1-9DFB-88F33D0AC0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399" name="Text Box 3">
          <a:extLst>
            <a:ext uri="{FF2B5EF4-FFF2-40B4-BE49-F238E27FC236}">
              <a16:creationId xmlns:a16="http://schemas.microsoft.com/office/drawing/2014/main" id="{A5B244B7-9682-4AC7-B901-506A77C345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0" name="Text Box 3">
          <a:extLst>
            <a:ext uri="{FF2B5EF4-FFF2-40B4-BE49-F238E27FC236}">
              <a16:creationId xmlns:a16="http://schemas.microsoft.com/office/drawing/2014/main" id="{14D1E9C8-8153-4735-9FF4-6420D3F125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1" name="Text Box 3">
          <a:extLst>
            <a:ext uri="{FF2B5EF4-FFF2-40B4-BE49-F238E27FC236}">
              <a16:creationId xmlns:a16="http://schemas.microsoft.com/office/drawing/2014/main" id="{EDCA14B8-F234-4E23-9E3E-AEE3C693F6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2" name="Text Box 3">
          <a:extLst>
            <a:ext uri="{FF2B5EF4-FFF2-40B4-BE49-F238E27FC236}">
              <a16:creationId xmlns:a16="http://schemas.microsoft.com/office/drawing/2014/main" id="{072C9EB9-D22D-48B8-B779-878F112466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3" name="Text Box 3">
          <a:extLst>
            <a:ext uri="{FF2B5EF4-FFF2-40B4-BE49-F238E27FC236}">
              <a16:creationId xmlns:a16="http://schemas.microsoft.com/office/drawing/2014/main" id="{2371D678-D25F-458F-A4BF-BC6CC7EBC3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4" name="Text Box 3">
          <a:extLst>
            <a:ext uri="{FF2B5EF4-FFF2-40B4-BE49-F238E27FC236}">
              <a16:creationId xmlns:a16="http://schemas.microsoft.com/office/drawing/2014/main" id="{E356A3F2-1D57-4766-BA08-09BB2AFD43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5" name="Text Box 3">
          <a:extLst>
            <a:ext uri="{FF2B5EF4-FFF2-40B4-BE49-F238E27FC236}">
              <a16:creationId xmlns:a16="http://schemas.microsoft.com/office/drawing/2014/main" id="{D4473039-F45D-4DE3-B213-388EFDB4BA3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6" name="Text Box 3">
          <a:extLst>
            <a:ext uri="{FF2B5EF4-FFF2-40B4-BE49-F238E27FC236}">
              <a16:creationId xmlns:a16="http://schemas.microsoft.com/office/drawing/2014/main" id="{0E25B0F1-9911-49CF-96ED-1CE9FCB051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7" name="Text Box 3">
          <a:extLst>
            <a:ext uri="{FF2B5EF4-FFF2-40B4-BE49-F238E27FC236}">
              <a16:creationId xmlns:a16="http://schemas.microsoft.com/office/drawing/2014/main" id="{4ADF6692-9A6B-4D21-B93F-C373A6B7C3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8" name="Text Box 3">
          <a:extLst>
            <a:ext uri="{FF2B5EF4-FFF2-40B4-BE49-F238E27FC236}">
              <a16:creationId xmlns:a16="http://schemas.microsoft.com/office/drawing/2014/main" id="{3A81C0FE-D7C5-4635-B1C2-6D349D9742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09" name="Text Box 3">
          <a:extLst>
            <a:ext uri="{FF2B5EF4-FFF2-40B4-BE49-F238E27FC236}">
              <a16:creationId xmlns:a16="http://schemas.microsoft.com/office/drawing/2014/main" id="{76E87C61-823A-496D-8575-E96C26F984F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0" name="Text Box 3">
          <a:extLst>
            <a:ext uri="{FF2B5EF4-FFF2-40B4-BE49-F238E27FC236}">
              <a16:creationId xmlns:a16="http://schemas.microsoft.com/office/drawing/2014/main" id="{89DB9CAA-B008-4E1F-83E4-D2E4962BB6A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1" name="Text Box 3">
          <a:extLst>
            <a:ext uri="{FF2B5EF4-FFF2-40B4-BE49-F238E27FC236}">
              <a16:creationId xmlns:a16="http://schemas.microsoft.com/office/drawing/2014/main" id="{A86C6458-ED89-40D8-9B06-0BE426777C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2" name="Text Box 3">
          <a:extLst>
            <a:ext uri="{FF2B5EF4-FFF2-40B4-BE49-F238E27FC236}">
              <a16:creationId xmlns:a16="http://schemas.microsoft.com/office/drawing/2014/main" id="{CA896536-3F5C-4D48-8B29-574AF9486A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3" name="Text Box 3">
          <a:extLst>
            <a:ext uri="{FF2B5EF4-FFF2-40B4-BE49-F238E27FC236}">
              <a16:creationId xmlns:a16="http://schemas.microsoft.com/office/drawing/2014/main" id="{76AF89C5-D6A2-4C66-B082-E90FD99D65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4" name="Text Box 3">
          <a:extLst>
            <a:ext uri="{FF2B5EF4-FFF2-40B4-BE49-F238E27FC236}">
              <a16:creationId xmlns:a16="http://schemas.microsoft.com/office/drawing/2014/main" id="{E349F007-D4C3-46BA-8A71-55293B6E19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5" name="Text Box 3">
          <a:extLst>
            <a:ext uri="{FF2B5EF4-FFF2-40B4-BE49-F238E27FC236}">
              <a16:creationId xmlns:a16="http://schemas.microsoft.com/office/drawing/2014/main" id="{CFE35E5E-1073-48F3-B8CE-684C04542E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6" name="Text Box 3">
          <a:extLst>
            <a:ext uri="{FF2B5EF4-FFF2-40B4-BE49-F238E27FC236}">
              <a16:creationId xmlns:a16="http://schemas.microsoft.com/office/drawing/2014/main" id="{D0CA8B99-23E8-4FA0-BBA6-6C6BA0F975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7" name="Text Box 3">
          <a:extLst>
            <a:ext uri="{FF2B5EF4-FFF2-40B4-BE49-F238E27FC236}">
              <a16:creationId xmlns:a16="http://schemas.microsoft.com/office/drawing/2014/main" id="{E20B8CBE-147D-4E79-8C70-BD5FAB4EA0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8" name="Text Box 3">
          <a:extLst>
            <a:ext uri="{FF2B5EF4-FFF2-40B4-BE49-F238E27FC236}">
              <a16:creationId xmlns:a16="http://schemas.microsoft.com/office/drawing/2014/main" id="{BE11B25D-AA46-4DEB-AEAD-28DA8D0D81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19" name="Text Box 3">
          <a:extLst>
            <a:ext uri="{FF2B5EF4-FFF2-40B4-BE49-F238E27FC236}">
              <a16:creationId xmlns:a16="http://schemas.microsoft.com/office/drawing/2014/main" id="{DEB745ED-0CE3-4F70-8FF1-A63A144EB5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0" name="Text Box 3">
          <a:extLst>
            <a:ext uri="{FF2B5EF4-FFF2-40B4-BE49-F238E27FC236}">
              <a16:creationId xmlns:a16="http://schemas.microsoft.com/office/drawing/2014/main" id="{3F77C19B-21AC-44C5-8210-2667ABECCE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1" name="Text Box 3">
          <a:extLst>
            <a:ext uri="{FF2B5EF4-FFF2-40B4-BE49-F238E27FC236}">
              <a16:creationId xmlns:a16="http://schemas.microsoft.com/office/drawing/2014/main" id="{6853AC86-E785-44AB-8966-8DC34CDDA5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2" name="Text Box 3">
          <a:extLst>
            <a:ext uri="{FF2B5EF4-FFF2-40B4-BE49-F238E27FC236}">
              <a16:creationId xmlns:a16="http://schemas.microsoft.com/office/drawing/2014/main" id="{78C2DE92-C29B-44AF-BB5D-836FFE3D18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3" name="Text Box 3">
          <a:extLst>
            <a:ext uri="{FF2B5EF4-FFF2-40B4-BE49-F238E27FC236}">
              <a16:creationId xmlns:a16="http://schemas.microsoft.com/office/drawing/2014/main" id="{EE99FBD0-97F5-406C-BEC4-CE46551907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4" name="Text Box 3">
          <a:extLst>
            <a:ext uri="{FF2B5EF4-FFF2-40B4-BE49-F238E27FC236}">
              <a16:creationId xmlns:a16="http://schemas.microsoft.com/office/drawing/2014/main" id="{94C80D0B-28A9-47E1-BD66-0B5484517F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5" name="Text Box 3">
          <a:extLst>
            <a:ext uri="{FF2B5EF4-FFF2-40B4-BE49-F238E27FC236}">
              <a16:creationId xmlns:a16="http://schemas.microsoft.com/office/drawing/2014/main" id="{322B9FD9-53DD-4C38-B2AE-38D57603B5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6" name="Text Box 3">
          <a:extLst>
            <a:ext uri="{FF2B5EF4-FFF2-40B4-BE49-F238E27FC236}">
              <a16:creationId xmlns:a16="http://schemas.microsoft.com/office/drawing/2014/main" id="{D1CDE3E5-9D2E-434C-AD6F-7C4FA361B9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7" name="Text Box 3">
          <a:extLst>
            <a:ext uri="{FF2B5EF4-FFF2-40B4-BE49-F238E27FC236}">
              <a16:creationId xmlns:a16="http://schemas.microsoft.com/office/drawing/2014/main" id="{8435821C-FFE2-42A2-AAB9-FFA9CF4AF1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8" name="Text Box 3">
          <a:extLst>
            <a:ext uri="{FF2B5EF4-FFF2-40B4-BE49-F238E27FC236}">
              <a16:creationId xmlns:a16="http://schemas.microsoft.com/office/drawing/2014/main" id="{1C999169-8F35-4C51-AC5E-0BE993BD46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29" name="Text Box 3">
          <a:extLst>
            <a:ext uri="{FF2B5EF4-FFF2-40B4-BE49-F238E27FC236}">
              <a16:creationId xmlns:a16="http://schemas.microsoft.com/office/drawing/2014/main" id="{2F34847C-AC3E-4195-99D3-51CA1EF92F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0" name="Text Box 3">
          <a:extLst>
            <a:ext uri="{FF2B5EF4-FFF2-40B4-BE49-F238E27FC236}">
              <a16:creationId xmlns:a16="http://schemas.microsoft.com/office/drawing/2014/main" id="{82700A53-DB68-473A-9A26-319226A011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1" name="Text Box 3">
          <a:extLst>
            <a:ext uri="{FF2B5EF4-FFF2-40B4-BE49-F238E27FC236}">
              <a16:creationId xmlns:a16="http://schemas.microsoft.com/office/drawing/2014/main" id="{EE06F034-2674-4C05-BBC5-DF3607ECD6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2" name="Text Box 3">
          <a:extLst>
            <a:ext uri="{FF2B5EF4-FFF2-40B4-BE49-F238E27FC236}">
              <a16:creationId xmlns:a16="http://schemas.microsoft.com/office/drawing/2014/main" id="{18BC19E8-5A44-4625-A2B9-F64A9A8879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3" name="Text Box 3">
          <a:extLst>
            <a:ext uri="{FF2B5EF4-FFF2-40B4-BE49-F238E27FC236}">
              <a16:creationId xmlns:a16="http://schemas.microsoft.com/office/drawing/2014/main" id="{5EBADEBF-9F28-45DE-AD43-AE10C461AA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4" name="Text Box 3">
          <a:extLst>
            <a:ext uri="{FF2B5EF4-FFF2-40B4-BE49-F238E27FC236}">
              <a16:creationId xmlns:a16="http://schemas.microsoft.com/office/drawing/2014/main" id="{AEB650C4-C2DA-4950-8427-0755F08ED3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5" name="Text Box 3">
          <a:extLst>
            <a:ext uri="{FF2B5EF4-FFF2-40B4-BE49-F238E27FC236}">
              <a16:creationId xmlns:a16="http://schemas.microsoft.com/office/drawing/2014/main" id="{470991F8-D675-4141-95CF-724442245FD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6" name="Text Box 3">
          <a:extLst>
            <a:ext uri="{FF2B5EF4-FFF2-40B4-BE49-F238E27FC236}">
              <a16:creationId xmlns:a16="http://schemas.microsoft.com/office/drawing/2014/main" id="{9266184B-0DDB-44F3-B866-E6B4C16E0A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7" name="Text Box 3">
          <a:extLst>
            <a:ext uri="{FF2B5EF4-FFF2-40B4-BE49-F238E27FC236}">
              <a16:creationId xmlns:a16="http://schemas.microsoft.com/office/drawing/2014/main" id="{E511B134-E0B4-432E-8394-BCBA7B4D6AC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8" name="Text Box 3">
          <a:extLst>
            <a:ext uri="{FF2B5EF4-FFF2-40B4-BE49-F238E27FC236}">
              <a16:creationId xmlns:a16="http://schemas.microsoft.com/office/drawing/2014/main" id="{1CF21541-76D2-4563-877E-4CE2B6FDD7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39" name="Text Box 3">
          <a:extLst>
            <a:ext uri="{FF2B5EF4-FFF2-40B4-BE49-F238E27FC236}">
              <a16:creationId xmlns:a16="http://schemas.microsoft.com/office/drawing/2014/main" id="{A0685A52-E49A-42D7-A634-E76AF5EA71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0" name="Text Box 3">
          <a:extLst>
            <a:ext uri="{FF2B5EF4-FFF2-40B4-BE49-F238E27FC236}">
              <a16:creationId xmlns:a16="http://schemas.microsoft.com/office/drawing/2014/main" id="{9C04646B-A1AA-4125-BADF-F9835B61C4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1" name="Text Box 3">
          <a:extLst>
            <a:ext uri="{FF2B5EF4-FFF2-40B4-BE49-F238E27FC236}">
              <a16:creationId xmlns:a16="http://schemas.microsoft.com/office/drawing/2014/main" id="{FDDBA78C-F216-4257-9DC8-8E52CEA022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2" name="Text Box 3">
          <a:extLst>
            <a:ext uri="{FF2B5EF4-FFF2-40B4-BE49-F238E27FC236}">
              <a16:creationId xmlns:a16="http://schemas.microsoft.com/office/drawing/2014/main" id="{973B5C96-FC53-4686-8EC2-17539A61E5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3" name="Text Box 3">
          <a:extLst>
            <a:ext uri="{FF2B5EF4-FFF2-40B4-BE49-F238E27FC236}">
              <a16:creationId xmlns:a16="http://schemas.microsoft.com/office/drawing/2014/main" id="{A314022B-5AA5-475B-980B-4551194DD5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4" name="Text Box 3">
          <a:extLst>
            <a:ext uri="{FF2B5EF4-FFF2-40B4-BE49-F238E27FC236}">
              <a16:creationId xmlns:a16="http://schemas.microsoft.com/office/drawing/2014/main" id="{0678347A-B415-4D04-A4CC-8B6C046698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5" name="Text Box 3">
          <a:extLst>
            <a:ext uri="{FF2B5EF4-FFF2-40B4-BE49-F238E27FC236}">
              <a16:creationId xmlns:a16="http://schemas.microsoft.com/office/drawing/2014/main" id="{F9B65A5B-435E-4F37-BB25-F397A4CF68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6" name="Text Box 3">
          <a:extLst>
            <a:ext uri="{FF2B5EF4-FFF2-40B4-BE49-F238E27FC236}">
              <a16:creationId xmlns:a16="http://schemas.microsoft.com/office/drawing/2014/main" id="{FAFBD47B-76C2-46ED-8C5F-4F6012FE01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7" name="Text Box 3">
          <a:extLst>
            <a:ext uri="{FF2B5EF4-FFF2-40B4-BE49-F238E27FC236}">
              <a16:creationId xmlns:a16="http://schemas.microsoft.com/office/drawing/2014/main" id="{39CCB787-49B6-42D2-BA20-77AD689A53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8" name="Text Box 3">
          <a:extLst>
            <a:ext uri="{FF2B5EF4-FFF2-40B4-BE49-F238E27FC236}">
              <a16:creationId xmlns:a16="http://schemas.microsoft.com/office/drawing/2014/main" id="{DEBF46A2-3230-42A7-A074-5CEF89DD2B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49" name="Text Box 3">
          <a:extLst>
            <a:ext uri="{FF2B5EF4-FFF2-40B4-BE49-F238E27FC236}">
              <a16:creationId xmlns:a16="http://schemas.microsoft.com/office/drawing/2014/main" id="{102F3817-9D63-4D0D-B137-F47B026E160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0" name="Text Box 3">
          <a:extLst>
            <a:ext uri="{FF2B5EF4-FFF2-40B4-BE49-F238E27FC236}">
              <a16:creationId xmlns:a16="http://schemas.microsoft.com/office/drawing/2014/main" id="{B2391DC7-C286-4E2E-9941-1699FAF628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1" name="Text Box 3">
          <a:extLst>
            <a:ext uri="{FF2B5EF4-FFF2-40B4-BE49-F238E27FC236}">
              <a16:creationId xmlns:a16="http://schemas.microsoft.com/office/drawing/2014/main" id="{DDFCAECC-6BF5-4920-8F82-059CECA8BA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2" name="Text Box 3">
          <a:extLst>
            <a:ext uri="{FF2B5EF4-FFF2-40B4-BE49-F238E27FC236}">
              <a16:creationId xmlns:a16="http://schemas.microsoft.com/office/drawing/2014/main" id="{39D7C220-BBFB-4184-825F-C5DDB1A39D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3" name="Text Box 3">
          <a:extLst>
            <a:ext uri="{FF2B5EF4-FFF2-40B4-BE49-F238E27FC236}">
              <a16:creationId xmlns:a16="http://schemas.microsoft.com/office/drawing/2014/main" id="{577FDEE1-2C1A-4FCB-A9EB-A7D68287F9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4" name="Text Box 3">
          <a:extLst>
            <a:ext uri="{FF2B5EF4-FFF2-40B4-BE49-F238E27FC236}">
              <a16:creationId xmlns:a16="http://schemas.microsoft.com/office/drawing/2014/main" id="{0C7DA148-9D3C-4F53-BAD5-AE4EF6C43C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5" name="Text Box 3">
          <a:extLst>
            <a:ext uri="{FF2B5EF4-FFF2-40B4-BE49-F238E27FC236}">
              <a16:creationId xmlns:a16="http://schemas.microsoft.com/office/drawing/2014/main" id="{2FCFA158-2EBD-430B-BC95-7A3F1698F39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6" name="Text Box 3">
          <a:extLst>
            <a:ext uri="{FF2B5EF4-FFF2-40B4-BE49-F238E27FC236}">
              <a16:creationId xmlns:a16="http://schemas.microsoft.com/office/drawing/2014/main" id="{8FECD7FB-0692-45B0-A6C9-FAC2F8649B2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7" name="Text Box 3">
          <a:extLst>
            <a:ext uri="{FF2B5EF4-FFF2-40B4-BE49-F238E27FC236}">
              <a16:creationId xmlns:a16="http://schemas.microsoft.com/office/drawing/2014/main" id="{3B98DC40-A584-4036-9FA9-E94ACA3432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8" name="Text Box 3">
          <a:extLst>
            <a:ext uri="{FF2B5EF4-FFF2-40B4-BE49-F238E27FC236}">
              <a16:creationId xmlns:a16="http://schemas.microsoft.com/office/drawing/2014/main" id="{98A3CB52-685B-49E2-AFB0-402F8E9BDF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59" name="Text Box 3">
          <a:extLst>
            <a:ext uri="{FF2B5EF4-FFF2-40B4-BE49-F238E27FC236}">
              <a16:creationId xmlns:a16="http://schemas.microsoft.com/office/drawing/2014/main" id="{D38C1F54-491B-40A6-89FC-38A03ECAB4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0" name="Text Box 3">
          <a:extLst>
            <a:ext uri="{FF2B5EF4-FFF2-40B4-BE49-F238E27FC236}">
              <a16:creationId xmlns:a16="http://schemas.microsoft.com/office/drawing/2014/main" id="{62A086DA-8E11-4839-8B62-EAFA8A1443F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1" name="Text Box 3">
          <a:extLst>
            <a:ext uri="{FF2B5EF4-FFF2-40B4-BE49-F238E27FC236}">
              <a16:creationId xmlns:a16="http://schemas.microsoft.com/office/drawing/2014/main" id="{04134999-5A7B-4303-9BA0-43E04C42DFE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2" name="Text Box 3">
          <a:extLst>
            <a:ext uri="{FF2B5EF4-FFF2-40B4-BE49-F238E27FC236}">
              <a16:creationId xmlns:a16="http://schemas.microsoft.com/office/drawing/2014/main" id="{4F486BD2-9515-466B-9818-D638780E09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3" name="Text Box 3">
          <a:extLst>
            <a:ext uri="{FF2B5EF4-FFF2-40B4-BE49-F238E27FC236}">
              <a16:creationId xmlns:a16="http://schemas.microsoft.com/office/drawing/2014/main" id="{BCF9A518-CEAE-4FEE-8DCA-40D9604690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4" name="Text Box 3">
          <a:extLst>
            <a:ext uri="{FF2B5EF4-FFF2-40B4-BE49-F238E27FC236}">
              <a16:creationId xmlns:a16="http://schemas.microsoft.com/office/drawing/2014/main" id="{7F5D6004-7E59-41CC-9322-C568285122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5" name="Text Box 3">
          <a:extLst>
            <a:ext uri="{FF2B5EF4-FFF2-40B4-BE49-F238E27FC236}">
              <a16:creationId xmlns:a16="http://schemas.microsoft.com/office/drawing/2014/main" id="{6D173FE3-917D-4A53-B683-4BEB1C7261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6" name="Text Box 3">
          <a:extLst>
            <a:ext uri="{FF2B5EF4-FFF2-40B4-BE49-F238E27FC236}">
              <a16:creationId xmlns:a16="http://schemas.microsoft.com/office/drawing/2014/main" id="{4D20E946-7AFE-4847-899C-D8B346BDF6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7" name="Text Box 3">
          <a:extLst>
            <a:ext uri="{FF2B5EF4-FFF2-40B4-BE49-F238E27FC236}">
              <a16:creationId xmlns:a16="http://schemas.microsoft.com/office/drawing/2014/main" id="{88BF6F80-5EE1-492E-8E52-7012D52AEA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8" name="Text Box 3">
          <a:extLst>
            <a:ext uri="{FF2B5EF4-FFF2-40B4-BE49-F238E27FC236}">
              <a16:creationId xmlns:a16="http://schemas.microsoft.com/office/drawing/2014/main" id="{AEAC8C3C-41CF-493D-BAAA-F5A3DF0F61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69" name="Text Box 3">
          <a:extLst>
            <a:ext uri="{FF2B5EF4-FFF2-40B4-BE49-F238E27FC236}">
              <a16:creationId xmlns:a16="http://schemas.microsoft.com/office/drawing/2014/main" id="{F0DFBD1E-924E-45D6-9AF9-6B01DB3D5B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0" name="Text Box 3">
          <a:extLst>
            <a:ext uri="{FF2B5EF4-FFF2-40B4-BE49-F238E27FC236}">
              <a16:creationId xmlns:a16="http://schemas.microsoft.com/office/drawing/2014/main" id="{5730EB45-D652-466A-9A34-4A60FF0AE4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1" name="Text Box 3">
          <a:extLst>
            <a:ext uri="{FF2B5EF4-FFF2-40B4-BE49-F238E27FC236}">
              <a16:creationId xmlns:a16="http://schemas.microsoft.com/office/drawing/2014/main" id="{24F98680-994D-42CF-93DF-2AF2C72942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2" name="Text Box 3">
          <a:extLst>
            <a:ext uri="{FF2B5EF4-FFF2-40B4-BE49-F238E27FC236}">
              <a16:creationId xmlns:a16="http://schemas.microsoft.com/office/drawing/2014/main" id="{3EB68833-A240-40FC-A608-9E977B0EA1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3" name="Text Box 3">
          <a:extLst>
            <a:ext uri="{FF2B5EF4-FFF2-40B4-BE49-F238E27FC236}">
              <a16:creationId xmlns:a16="http://schemas.microsoft.com/office/drawing/2014/main" id="{CB431E10-43F3-44E8-AAF8-F2FDF89E65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4" name="Text Box 3">
          <a:extLst>
            <a:ext uri="{FF2B5EF4-FFF2-40B4-BE49-F238E27FC236}">
              <a16:creationId xmlns:a16="http://schemas.microsoft.com/office/drawing/2014/main" id="{5A4BF915-77F5-43F2-A899-52A8407048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5" name="Text Box 3">
          <a:extLst>
            <a:ext uri="{FF2B5EF4-FFF2-40B4-BE49-F238E27FC236}">
              <a16:creationId xmlns:a16="http://schemas.microsoft.com/office/drawing/2014/main" id="{804FD8D5-A8CA-49BC-813F-EA962F63AC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6" name="Text Box 3">
          <a:extLst>
            <a:ext uri="{FF2B5EF4-FFF2-40B4-BE49-F238E27FC236}">
              <a16:creationId xmlns:a16="http://schemas.microsoft.com/office/drawing/2014/main" id="{DFDFCAFC-37D7-49E2-B9FA-956A7A5150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7" name="Text Box 3">
          <a:extLst>
            <a:ext uri="{FF2B5EF4-FFF2-40B4-BE49-F238E27FC236}">
              <a16:creationId xmlns:a16="http://schemas.microsoft.com/office/drawing/2014/main" id="{DDCD3A64-832C-4D66-9694-05E655C838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8" name="Text Box 3">
          <a:extLst>
            <a:ext uri="{FF2B5EF4-FFF2-40B4-BE49-F238E27FC236}">
              <a16:creationId xmlns:a16="http://schemas.microsoft.com/office/drawing/2014/main" id="{D3BCB865-EBB7-4B19-8E26-E643323C23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79" name="Text Box 3">
          <a:extLst>
            <a:ext uri="{FF2B5EF4-FFF2-40B4-BE49-F238E27FC236}">
              <a16:creationId xmlns:a16="http://schemas.microsoft.com/office/drawing/2014/main" id="{4AD6AE1B-5920-4A61-94D6-C21176BCDB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0" name="Text Box 3">
          <a:extLst>
            <a:ext uri="{FF2B5EF4-FFF2-40B4-BE49-F238E27FC236}">
              <a16:creationId xmlns:a16="http://schemas.microsoft.com/office/drawing/2014/main" id="{B59FD304-18D2-424D-BB7C-8165723F5E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1" name="Text Box 3">
          <a:extLst>
            <a:ext uri="{FF2B5EF4-FFF2-40B4-BE49-F238E27FC236}">
              <a16:creationId xmlns:a16="http://schemas.microsoft.com/office/drawing/2014/main" id="{7D1F9637-E08E-405E-81AD-EDAB709E81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2" name="Text Box 3">
          <a:extLst>
            <a:ext uri="{FF2B5EF4-FFF2-40B4-BE49-F238E27FC236}">
              <a16:creationId xmlns:a16="http://schemas.microsoft.com/office/drawing/2014/main" id="{45319D57-43B4-4809-8EFC-AF6E1BC49D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3" name="Text Box 3">
          <a:extLst>
            <a:ext uri="{FF2B5EF4-FFF2-40B4-BE49-F238E27FC236}">
              <a16:creationId xmlns:a16="http://schemas.microsoft.com/office/drawing/2014/main" id="{DBA63BE4-3672-42CD-99DB-B63E1C1816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4" name="Text Box 3">
          <a:extLst>
            <a:ext uri="{FF2B5EF4-FFF2-40B4-BE49-F238E27FC236}">
              <a16:creationId xmlns:a16="http://schemas.microsoft.com/office/drawing/2014/main" id="{85E3959D-81BA-4C9C-A388-3F705E0B27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5" name="Text Box 3">
          <a:extLst>
            <a:ext uri="{FF2B5EF4-FFF2-40B4-BE49-F238E27FC236}">
              <a16:creationId xmlns:a16="http://schemas.microsoft.com/office/drawing/2014/main" id="{69CBD844-2205-4FF6-9660-DC2654798A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6" name="Text Box 3">
          <a:extLst>
            <a:ext uri="{FF2B5EF4-FFF2-40B4-BE49-F238E27FC236}">
              <a16:creationId xmlns:a16="http://schemas.microsoft.com/office/drawing/2014/main" id="{30FFA0FE-87EF-4F69-BAEC-0C7FCEF2CF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7" name="Text Box 3">
          <a:extLst>
            <a:ext uri="{FF2B5EF4-FFF2-40B4-BE49-F238E27FC236}">
              <a16:creationId xmlns:a16="http://schemas.microsoft.com/office/drawing/2014/main" id="{AE26BDD4-7BB9-4E28-9BD9-EB90C8E2A3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8" name="Text Box 3">
          <a:extLst>
            <a:ext uri="{FF2B5EF4-FFF2-40B4-BE49-F238E27FC236}">
              <a16:creationId xmlns:a16="http://schemas.microsoft.com/office/drawing/2014/main" id="{638248E7-2135-442D-9380-025F637E5E1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89" name="Text Box 3">
          <a:extLst>
            <a:ext uri="{FF2B5EF4-FFF2-40B4-BE49-F238E27FC236}">
              <a16:creationId xmlns:a16="http://schemas.microsoft.com/office/drawing/2014/main" id="{B1460804-7146-410A-861F-980B4972C7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0" name="Text Box 3">
          <a:extLst>
            <a:ext uri="{FF2B5EF4-FFF2-40B4-BE49-F238E27FC236}">
              <a16:creationId xmlns:a16="http://schemas.microsoft.com/office/drawing/2014/main" id="{43EBBE84-3915-4857-907A-5B0BB5DA1F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1" name="Text Box 3">
          <a:extLst>
            <a:ext uri="{FF2B5EF4-FFF2-40B4-BE49-F238E27FC236}">
              <a16:creationId xmlns:a16="http://schemas.microsoft.com/office/drawing/2014/main" id="{B3B7A0D0-AC0B-4E7A-A4BF-E69854C54D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2" name="Text Box 3">
          <a:extLst>
            <a:ext uri="{FF2B5EF4-FFF2-40B4-BE49-F238E27FC236}">
              <a16:creationId xmlns:a16="http://schemas.microsoft.com/office/drawing/2014/main" id="{1F55B780-4708-4D37-ADBA-FF4EF65FD4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3" name="Text Box 3">
          <a:extLst>
            <a:ext uri="{FF2B5EF4-FFF2-40B4-BE49-F238E27FC236}">
              <a16:creationId xmlns:a16="http://schemas.microsoft.com/office/drawing/2014/main" id="{C142B633-AC2F-42D2-910C-AF8B5F82B0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4" name="Text Box 3">
          <a:extLst>
            <a:ext uri="{FF2B5EF4-FFF2-40B4-BE49-F238E27FC236}">
              <a16:creationId xmlns:a16="http://schemas.microsoft.com/office/drawing/2014/main" id="{0EEB7302-B124-4C54-A613-27219D7B9B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5" name="Text Box 3">
          <a:extLst>
            <a:ext uri="{FF2B5EF4-FFF2-40B4-BE49-F238E27FC236}">
              <a16:creationId xmlns:a16="http://schemas.microsoft.com/office/drawing/2014/main" id="{74DA43EE-E0C8-47E1-B02C-AD9B4AABBB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6" name="Text Box 3">
          <a:extLst>
            <a:ext uri="{FF2B5EF4-FFF2-40B4-BE49-F238E27FC236}">
              <a16:creationId xmlns:a16="http://schemas.microsoft.com/office/drawing/2014/main" id="{0E22B263-D690-4B5F-8A4D-90B5A7C1D6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7" name="Text Box 3">
          <a:extLst>
            <a:ext uri="{FF2B5EF4-FFF2-40B4-BE49-F238E27FC236}">
              <a16:creationId xmlns:a16="http://schemas.microsoft.com/office/drawing/2014/main" id="{2E3AF59F-2632-43C6-817B-6EF6B076F0D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8" name="Text Box 3">
          <a:extLst>
            <a:ext uri="{FF2B5EF4-FFF2-40B4-BE49-F238E27FC236}">
              <a16:creationId xmlns:a16="http://schemas.microsoft.com/office/drawing/2014/main" id="{CBA6AF42-D934-4E29-959F-61EC0A3FBC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499" name="Text Box 3">
          <a:extLst>
            <a:ext uri="{FF2B5EF4-FFF2-40B4-BE49-F238E27FC236}">
              <a16:creationId xmlns:a16="http://schemas.microsoft.com/office/drawing/2014/main" id="{71F0C630-EAE4-4166-8E59-851A5F9E6B7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0" name="Text Box 3">
          <a:extLst>
            <a:ext uri="{FF2B5EF4-FFF2-40B4-BE49-F238E27FC236}">
              <a16:creationId xmlns:a16="http://schemas.microsoft.com/office/drawing/2014/main" id="{5F5824C1-CE8D-4D08-B77D-396218433E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1" name="Text Box 3">
          <a:extLst>
            <a:ext uri="{FF2B5EF4-FFF2-40B4-BE49-F238E27FC236}">
              <a16:creationId xmlns:a16="http://schemas.microsoft.com/office/drawing/2014/main" id="{33787F11-6CF0-459D-B135-B677359037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2" name="Text Box 3">
          <a:extLst>
            <a:ext uri="{FF2B5EF4-FFF2-40B4-BE49-F238E27FC236}">
              <a16:creationId xmlns:a16="http://schemas.microsoft.com/office/drawing/2014/main" id="{F5D24295-9AAC-4543-899C-255CFE21FB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3" name="Text Box 3">
          <a:extLst>
            <a:ext uri="{FF2B5EF4-FFF2-40B4-BE49-F238E27FC236}">
              <a16:creationId xmlns:a16="http://schemas.microsoft.com/office/drawing/2014/main" id="{0F7BCF21-8A48-4A65-9A39-3FB19B8417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4" name="Text Box 3">
          <a:extLst>
            <a:ext uri="{FF2B5EF4-FFF2-40B4-BE49-F238E27FC236}">
              <a16:creationId xmlns:a16="http://schemas.microsoft.com/office/drawing/2014/main" id="{2AAC09EF-2B42-4BA2-9111-0F9B92EE2A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5" name="Text Box 3">
          <a:extLst>
            <a:ext uri="{FF2B5EF4-FFF2-40B4-BE49-F238E27FC236}">
              <a16:creationId xmlns:a16="http://schemas.microsoft.com/office/drawing/2014/main" id="{A2E8CE39-FEB6-4DDE-867C-068A2C46BF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6" name="Text Box 3">
          <a:extLst>
            <a:ext uri="{FF2B5EF4-FFF2-40B4-BE49-F238E27FC236}">
              <a16:creationId xmlns:a16="http://schemas.microsoft.com/office/drawing/2014/main" id="{43CF4137-9780-457E-B7C2-199EEF6BCA2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7" name="Text Box 3">
          <a:extLst>
            <a:ext uri="{FF2B5EF4-FFF2-40B4-BE49-F238E27FC236}">
              <a16:creationId xmlns:a16="http://schemas.microsoft.com/office/drawing/2014/main" id="{9EFAE25D-A9EE-4F9C-9AD6-6DD7942B60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8" name="Text Box 3">
          <a:extLst>
            <a:ext uri="{FF2B5EF4-FFF2-40B4-BE49-F238E27FC236}">
              <a16:creationId xmlns:a16="http://schemas.microsoft.com/office/drawing/2014/main" id="{309DA3ED-5FF3-4C01-BE1F-32A5ADAC9B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09" name="Text Box 3">
          <a:extLst>
            <a:ext uri="{FF2B5EF4-FFF2-40B4-BE49-F238E27FC236}">
              <a16:creationId xmlns:a16="http://schemas.microsoft.com/office/drawing/2014/main" id="{F6FBF80A-CF67-4DC9-94DA-0E2A62C9471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0" name="Text Box 3">
          <a:extLst>
            <a:ext uri="{FF2B5EF4-FFF2-40B4-BE49-F238E27FC236}">
              <a16:creationId xmlns:a16="http://schemas.microsoft.com/office/drawing/2014/main" id="{87B4E864-86D1-4532-B3A4-CA6832FB906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1" name="Text Box 3">
          <a:extLst>
            <a:ext uri="{FF2B5EF4-FFF2-40B4-BE49-F238E27FC236}">
              <a16:creationId xmlns:a16="http://schemas.microsoft.com/office/drawing/2014/main" id="{514675F9-CEAA-4EB5-90D5-505D8F0669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2" name="Text Box 3">
          <a:extLst>
            <a:ext uri="{FF2B5EF4-FFF2-40B4-BE49-F238E27FC236}">
              <a16:creationId xmlns:a16="http://schemas.microsoft.com/office/drawing/2014/main" id="{9E9586B7-31A0-4439-9D5F-E53868D445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3" name="Text Box 3">
          <a:extLst>
            <a:ext uri="{FF2B5EF4-FFF2-40B4-BE49-F238E27FC236}">
              <a16:creationId xmlns:a16="http://schemas.microsoft.com/office/drawing/2014/main" id="{F6D3CB76-B570-4E03-BC76-983054E6E5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4" name="Text Box 3">
          <a:extLst>
            <a:ext uri="{FF2B5EF4-FFF2-40B4-BE49-F238E27FC236}">
              <a16:creationId xmlns:a16="http://schemas.microsoft.com/office/drawing/2014/main" id="{7D8B35F7-1604-4D72-9037-C71978A391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5" name="Text Box 3">
          <a:extLst>
            <a:ext uri="{FF2B5EF4-FFF2-40B4-BE49-F238E27FC236}">
              <a16:creationId xmlns:a16="http://schemas.microsoft.com/office/drawing/2014/main" id="{2D15CE80-D9A9-4E9A-B359-08EC3E1968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6" name="Text Box 3">
          <a:extLst>
            <a:ext uri="{FF2B5EF4-FFF2-40B4-BE49-F238E27FC236}">
              <a16:creationId xmlns:a16="http://schemas.microsoft.com/office/drawing/2014/main" id="{6A0B7C6D-EC2E-4FB0-BBFA-1610D6CDFA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7" name="Text Box 3">
          <a:extLst>
            <a:ext uri="{FF2B5EF4-FFF2-40B4-BE49-F238E27FC236}">
              <a16:creationId xmlns:a16="http://schemas.microsoft.com/office/drawing/2014/main" id="{4F7F3294-0F37-4EAC-9DA4-8368C6D369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8" name="Text Box 3">
          <a:extLst>
            <a:ext uri="{FF2B5EF4-FFF2-40B4-BE49-F238E27FC236}">
              <a16:creationId xmlns:a16="http://schemas.microsoft.com/office/drawing/2014/main" id="{40B20BF7-FBCA-4CEE-B7C8-D69EE6C310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19" name="Text Box 3">
          <a:extLst>
            <a:ext uri="{FF2B5EF4-FFF2-40B4-BE49-F238E27FC236}">
              <a16:creationId xmlns:a16="http://schemas.microsoft.com/office/drawing/2014/main" id="{A0FE239F-8940-4081-BE3A-D75D92D210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0" name="Text Box 3">
          <a:extLst>
            <a:ext uri="{FF2B5EF4-FFF2-40B4-BE49-F238E27FC236}">
              <a16:creationId xmlns:a16="http://schemas.microsoft.com/office/drawing/2014/main" id="{5FC3634D-F167-4B15-9FF3-48D6440AA1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1" name="Text Box 3">
          <a:extLst>
            <a:ext uri="{FF2B5EF4-FFF2-40B4-BE49-F238E27FC236}">
              <a16:creationId xmlns:a16="http://schemas.microsoft.com/office/drawing/2014/main" id="{6C598503-8735-4256-95E1-1BDA87441D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2" name="Text Box 3">
          <a:extLst>
            <a:ext uri="{FF2B5EF4-FFF2-40B4-BE49-F238E27FC236}">
              <a16:creationId xmlns:a16="http://schemas.microsoft.com/office/drawing/2014/main" id="{206EF800-BA1C-477E-95BC-91EFB811DC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3" name="Text Box 3">
          <a:extLst>
            <a:ext uri="{FF2B5EF4-FFF2-40B4-BE49-F238E27FC236}">
              <a16:creationId xmlns:a16="http://schemas.microsoft.com/office/drawing/2014/main" id="{F1003F35-66A2-4555-8C99-20138FD65A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4" name="Text Box 3">
          <a:extLst>
            <a:ext uri="{FF2B5EF4-FFF2-40B4-BE49-F238E27FC236}">
              <a16:creationId xmlns:a16="http://schemas.microsoft.com/office/drawing/2014/main" id="{C7CFA417-EFFE-4805-9D74-B3035969FD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5" name="Text Box 3">
          <a:extLst>
            <a:ext uri="{FF2B5EF4-FFF2-40B4-BE49-F238E27FC236}">
              <a16:creationId xmlns:a16="http://schemas.microsoft.com/office/drawing/2014/main" id="{C9C60E81-17A0-4596-B6AD-73722B91CF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6" name="Text Box 3">
          <a:extLst>
            <a:ext uri="{FF2B5EF4-FFF2-40B4-BE49-F238E27FC236}">
              <a16:creationId xmlns:a16="http://schemas.microsoft.com/office/drawing/2014/main" id="{9DC081D5-5E88-4EFD-8A11-890A383A75F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7" name="Text Box 3">
          <a:extLst>
            <a:ext uri="{FF2B5EF4-FFF2-40B4-BE49-F238E27FC236}">
              <a16:creationId xmlns:a16="http://schemas.microsoft.com/office/drawing/2014/main" id="{4FA8B892-E6B6-4252-B1DC-42FE3E779A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8" name="Text Box 3">
          <a:extLst>
            <a:ext uri="{FF2B5EF4-FFF2-40B4-BE49-F238E27FC236}">
              <a16:creationId xmlns:a16="http://schemas.microsoft.com/office/drawing/2014/main" id="{9A030CC9-763E-42E8-99A5-6D4FA7D42A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29" name="Text Box 3">
          <a:extLst>
            <a:ext uri="{FF2B5EF4-FFF2-40B4-BE49-F238E27FC236}">
              <a16:creationId xmlns:a16="http://schemas.microsoft.com/office/drawing/2014/main" id="{F63E5CFF-315B-4071-A9ED-BE7DFEB3553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0" name="Text Box 3">
          <a:extLst>
            <a:ext uri="{FF2B5EF4-FFF2-40B4-BE49-F238E27FC236}">
              <a16:creationId xmlns:a16="http://schemas.microsoft.com/office/drawing/2014/main" id="{D40BDD76-240F-4088-A838-5E0F02747D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1" name="Text Box 3">
          <a:extLst>
            <a:ext uri="{FF2B5EF4-FFF2-40B4-BE49-F238E27FC236}">
              <a16:creationId xmlns:a16="http://schemas.microsoft.com/office/drawing/2014/main" id="{427DE2FA-5899-4B90-9D6C-A784732E67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2" name="Text Box 3">
          <a:extLst>
            <a:ext uri="{FF2B5EF4-FFF2-40B4-BE49-F238E27FC236}">
              <a16:creationId xmlns:a16="http://schemas.microsoft.com/office/drawing/2014/main" id="{03092401-7823-402D-B29A-E19F3BC6D1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3" name="Text Box 3">
          <a:extLst>
            <a:ext uri="{FF2B5EF4-FFF2-40B4-BE49-F238E27FC236}">
              <a16:creationId xmlns:a16="http://schemas.microsoft.com/office/drawing/2014/main" id="{E4A22406-5FFB-4531-B44E-BD53220E22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4" name="Text Box 3">
          <a:extLst>
            <a:ext uri="{FF2B5EF4-FFF2-40B4-BE49-F238E27FC236}">
              <a16:creationId xmlns:a16="http://schemas.microsoft.com/office/drawing/2014/main" id="{3E553FFE-A903-41BF-AD9C-EEABB34C284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5" name="Text Box 3">
          <a:extLst>
            <a:ext uri="{FF2B5EF4-FFF2-40B4-BE49-F238E27FC236}">
              <a16:creationId xmlns:a16="http://schemas.microsoft.com/office/drawing/2014/main" id="{615F02E2-2DD5-427D-B8AE-A371E9EA60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6" name="Text Box 3">
          <a:extLst>
            <a:ext uri="{FF2B5EF4-FFF2-40B4-BE49-F238E27FC236}">
              <a16:creationId xmlns:a16="http://schemas.microsoft.com/office/drawing/2014/main" id="{6E42CEC8-CCEB-4764-8F12-48FA0B438B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7" name="Text Box 3">
          <a:extLst>
            <a:ext uri="{FF2B5EF4-FFF2-40B4-BE49-F238E27FC236}">
              <a16:creationId xmlns:a16="http://schemas.microsoft.com/office/drawing/2014/main" id="{79256D21-95B0-4B92-8F67-847FD78C5F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8" name="Text Box 3">
          <a:extLst>
            <a:ext uri="{FF2B5EF4-FFF2-40B4-BE49-F238E27FC236}">
              <a16:creationId xmlns:a16="http://schemas.microsoft.com/office/drawing/2014/main" id="{CA9FDC17-B1E9-41E4-AD58-1A5EA58F11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39" name="Text Box 3">
          <a:extLst>
            <a:ext uri="{FF2B5EF4-FFF2-40B4-BE49-F238E27FC236}">
              <a16:creationId xmlns:a16="http://schemas.microsoft.com/office/drawing/2014/main" id="{94A90E3C-E928-445B-A405-E76165A42C7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0" name="Text Box 3">
          <a:extLst>
            <a:ext uri="{FF2B5EF4-FFF2-40B4-BE49-F238E27FC236}">
              <a16:creationId xmlns:a16="http://schemas.microsoft.com/office/drawing/2014/main" id="{AAA6B2C0-742A-41E7-A574-17AA57B47F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1" name="Text Box 3">
          <a:extLst>
            <a:ext uri="{FF2B5EF4-FFF2-40B4-BE49-F238E27FC236}">
              <a16:creationId xmlns:a16="http://schemas.microsoft.com/office/drawing/2014/main" id="{67400FFB-A9C5-4962-944A-8EEA3F0641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2" name="Text Box 3">
          <a:extLst>
            <a:ext uri="{FF2B5EF4-FFF2-40B4-BE49-F238E27FC236}">
              <a16:creationId xmlns:a16="http://schemas.microsoft.com/office/drawing/2014/main" id="{6450DFCF-1C10-4826-AE3B-ACB63F418D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3" name="Text Box 3">
          <a:extLst>
            <a:ext uri="{FF2B5EF4-FFF2-40B4-BE49-F238E27FC236}">
              <a16:creationId xmlns:a16="http://schemas.microsoft.com/office/drawing/2014/main" id="{F16D1260-865C-4AC2-B0F1-138F35ED92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4" name="Text Box 3">
          <a:extLst>
            <a:ext uri="{FF2B5EF4-FFF2-40B4-BE49-F238E27FC236}">
              <a16:creationId xmlns:a16="http://schemas.microsoft.com/office/drawing/2014/main" id="{5E20B828-02B2-48D9-A33E-F4869E4BD6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5" name="Text Box 3">
          <a:extLst>
            <a:ext uri="{FF2B5EF4-FFF2-40B4-BE49-F238E27FC236}">
              <a16:creationId xmlns:a16="http://schemas.microsoft.com/office/drawing/2014/main" id="{746585E8-C193-4413-A820-828D885881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6" name="Text Box 3">
          <a:extLst>
            <a:ext uri="{FF2B5EF4-FFF2-40B4-BE49-F238E27FC236}">
              <a16:creationId xmlns:a16="http://schemas.microsoft.com/office/drawing/2014/main" id="{98ACAE61-C6FB-48E7-995B-53FE6B52BB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7" name="Text Box 3">
          <a:extLst>
            <a:ext uri="{FF2B5EF4-FFF2-40B4-BE49-F238E27FC236}">
              <a16:creationId xmlns:a16="http://schemas.microsoft.com/office/drawing/2014/main" id="{3FD80793-51DD-4A5F-84CA-6073CE1D64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8" name="Text Box 3">
          <a:extLst>
            <a:ext uri="{FF2B5EF4-FFF2-40B4-BE49-F238E27FC236}">
              <a16:creationId xmlns:a16="http://schemas.microsoft.com/office/drawing/2014/main" id="{B0F06D82-38B7-47A9-B1F9-800FEF25E5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49" name="Text Box 3">
          <a:extLst>
            <a:ext uri="{FF2B5EF4-FFF2-40B4-BE49-F238E27FC236}">
              <a16:creationId xmlns:a16="http://schemas.microsoft.com/office/drawing/2014/main" id="{3C606D7A-A100-4C3E-B9C9-A0F67FCCFA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0" name="Text Box 3">
          <a:extLst>
            <a:ext uri="{FF2B5EF4-FFF2-40B4-BE49-F238E27FC236}">
              <a16:creationId xmlns:a16="http://schemas.microsoft.com/office/drawing/2014/main" id="{4B52BD77-F35B-4F6D-8727-D86CCE0E59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1" name="Text Box 3">
          <a:extLst>
            <a:ext uri="{FF2B5EF4-FFF2-40B4-BE49-F238E27FC236}">
              <a16:creationId xmlns:a16="http://schemas.microsoft.com/office/drawing/2014/main" id="{AED9CD82-6541-444D-A015-66A24B7647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2" name="Text Box 3">
          <a:extLst>
            <a:ext uri="{FF2B5EF4-FFF2-40B4-BE49-F238E27FC236}">
              <a16:creationId xmlns:a16="http://schemas.microsoft.com/office/drawing/2014/main" id="{3DF68BF2-24DD-4ECE-99DF-08EE135BED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3" name="Text Box 3">
          <a:extLst>
            <a:ext uri="{FF2B5EF4-FFF2-40B4-BE49-F238E27FC236}">
              <a16:creationId xmlns:a16="http://schemas.microsoft.com/office/drawing/2014/main" id="{AB5EB047-6587-425F-9448-768D16086E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4" name="Text Box 3">
          <a:extLst>
            <a:ext uri="{FF2B5EF4-FFF2-40B4-BE49-F238E27FC236}">
              <a16:creationId xmlns:a16="http://schemas.microsoft.com/office/drawing/2014/main" id="{F7616511-3EBF-4629-956E-BA9A1BFFBE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5" name="Text Box 3">
          <a:extLst>
            <a:ext uri="{FF2B5EF4-FFF2-40B4-BE49-F238E27FC236}">
              <a16:creationId xmlns:a16="http://schemas.microsoft.com/office/drawing/2014/main" id="{B987F489-FC7F-42F3-9A80-9FA3474E17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6" name="Text Box 3">
          <a:extLst>
            <a:ext uri="{FF2B5EF4-FFF2-40B4-BE49-F238E27FC236}">
              <a16:creationId xmlns:a16="http://schemas.microsoft.com/office/drawing/2014/main" id="{B82180E1-1626-441C-8B23-1DC163E959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7" name="Text Box 3">
          <a:extLst>
            <a:ext uri="{FF2B5EF4-FFF2-40B4-BE49-F238E27FC236}">
              <a16:creationId xmlns:a16="http://schemas.microsoft.com/office/drawing/2014/main" id="{18CBE79A-A6B0-41F7-ABA7-0E9A73B218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8" name="Text Box 3">
          <a:extLst>
            <a:ext uri="{FF2B5EF4-FFF2-40B4-BE49-F238E27FC236}">
              <a16:creationId xmlns:a16="http://schemas.microsoft.com/office/drawing/2014/main" id="{A1EAE441-1A5E-42EB-AD6F-A59C60BE7C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59" name="Text Box 3">
          <a:extLst>
            <a:ext uri="{FF2B5EF4-FFF2-40B4-BE49-F238E27FC236}">
              <a16:creationId xmlns:a16="http://schemas.microsoft.com/office/drawing/2014/main" id="{7278D754-0A81-4156-8241-EA288AE041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0" name="Text Box 3">
          <a:extLst>
            <a:ext uri="{FF2B5EF4-FFF2-40B4-BE49-F238E27FC236}">
              <a16:creationId xmlns:a16="http://schemas.microsoft.com/office/drawing/2014/main" id="{4772EF4F-D47C-448D-8E9C-1CF12757A6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1" name="Text Box 3">
          <a:extLst>
            <a:ext uri="{FF2B5EF4-FFF2-40B4-BE49-F238E27FC236}">
              <a16:creationId xmlns:a16="http://schemas.microsoft.com/office/drawing/2014/main" id="{D49E140E-3251-467A-A8E1-806056CD59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2" name="Text Box 3">
          <a:extLst>
            <a:ext uri="{FF2B5EF4-FFF2-40B4-BE49-F238E27FC236}">
              <a16:creationId xmlns:a16="http://schemas.microsoft.com/office/drawing/2014/main" id="{543A5201-0FFE-4E52-96BC-94C317218E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3" name="Text Box 3">
          <a:extLst>
            <a:ext uri="{FF2B5EF4-FFF2-40B4-BE49-F238E27FC236}">
              <a16:creationId xmlns:a16="http://schemas.microsoft.com/office/drawing/2014/main" id="{2F967588-8BC0-4B1C-A53B-FA99ACD324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4" name="Text Box 3">
          <a:extLst>
            <a:ext uri="{FF2B5EF4-FFF2-40B4-BE49-F238E27FC236}">
              <a16:creationId xmlns:a16="http://schemas.microsoft.com/office/drawing/2014/main" id="{05408ED8-747A-4505-9E56-FE11024E1D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5" name="Text Box 3">
          <a:extLst>
            <a:ext uri="{FF2B5EF4-FFF2-40B4-BE49-F238E27FC236}">
              <a16:creationId xmlns:a16="http://schemas.microsoft.com/office/drawing/2014/main" id="{5016A1AD-CB96-44A5-8A95-224B192B47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6" name="Text Box 3">
          <a:extLst>
            <a:ext uri="{FF2B5EF4-FFF2-40B4-BE49-F238E27FC236}">
              <a16:creationId xmlns:a16="http://schemas.microsoft.com/office/drawing/2014/main" id="{7D08CBF4-AB1C-4842-8689-BF2641CA3F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7" name="Text Box 3">
          <a:extLst>
            <a:ext uri="{FF2B5EF4-FFF2-40B4-BE49-F238E27FC236}">
              <a16:creationId xmlns:a16="http://schemas.microsoft.com/office/drawing/2014/main" id="{58006522-6758-42BB-9CA8-ADAF8840669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8" name="Text Box 3">
          <a:extLst>
            <a:ext uri="{FF2B5EF4-FFF2-40B4-BE49-F238E27FC236}">
              <a16:creationId xmlns:a16="http://schemas.microsoft.com/office/drawing/2014/main" id="{3F691D63-2594-4AC6-9B48-E27A2C1BCC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69" name="Text Box 3">
          <a:extLst>
            <a:ext uri="{FF2B5EF4-FFF2-40B4-BE49-F238E27FC236}">
              <a16:creationId xmlns:a16="http://schemas.microsoft.com/office/drawing/2014/main" id="{FAA34AB2-56B7-41A2-AD77-CADDC9293A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0" name="Text Box 3">
          <a:extLst>
            <a:ext uri="{FF2B5EF4-FFF2-40B4-BE49-F238E27FC236}">
              <a16:creationId xmlns:a16="http://schemas.microsoft.com/office/drawing/2014/main" id="{68608779-A54A-4FAA-AA0A-A9C25767D7B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1" name="Text Box 3">
          <a:extLst>
            <a:ext uri="{FF2B5EF4-FFF2-40B4-BE49-F238E27FC236}">
              <a16:creationId xmlns:a16="http://schemas.microsoft.com/office/drawing/2014/main" id="{B18162B2-3336-45A5-B17E-EED537AF67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2" name="Text Box 3">
          <a:extLst>
            <a:ext uri="{FF2B5EF4-FFF2-40B4-BE49-F238E27FC236}">
              <a16:creationId xmlns:a16="http://schemas.microsoft.com/office/drawing/2014/main" id="{85489DA8-9185-4700-9B59-8BB3BD1173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3" name="Text Box 3">
          <a:extLst>
            <a:ext uri="{FF2B5EF4-FFF2-40B4-BE49-F238E27FC236}">
              <a16:creationId xmlns:a16="http://schemas.microsoft.com/office/drawing/2014/main" id="{4095CEFD-AA68-495D-9279-CC9A5C0273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4" name="Text Box 3">
          <a:extLst>
            <a:ext uri="{FF2B5EF4-FFF2-40B4-BE49-F238E27FC236}">
              <a16:creationId xmlns:a16="http://schemas.microsoft.com/office/drawing/2014/main" id="{91483642-BDDF-4EB5-A1E6-3D70A7C446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5" name="Text Box 3">
          <a:extLst>
            <a:ext uri="{FF2B5EF4-FFF2-40B4-BE49-F238E27FC236}">
              <a16:creationId xmlns:a16="http://schemas.microsoft.com/office/drawing/2014/main" id="{1CAC6C96-7B5B-458C-930D-16A299DC08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6" name="Text Box 3">
          <a:extLst>
            <a:ext uri="{FF2B5EF4-FFF2-40B4-BE49-F238E27FC236}">
              <a16:creationId xmlns:a16="http://schemas.microsoft.com/office/drawing/2014/main" id="{0ABFEE7F-2004-4E70-9AC8-3F15FF6F99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7" name="Text Box 3">
          <a:extLst>
            <a:ext uri="{FF2B5EF4-FFF2-40B4-BE49-F238E27FC236}">
              <a16:creationId xmlns:a16="http://schemas.microsoft.com/office/drawing/2014/main" id="{1B6F484B-C0A5-45E1-8126-18361F6E7B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8" name="Text Box 3">
          <a:extLst>
            <a:ext uri="{FF2B5EF4-FFF2-40B4-BE49-F238E27FC236}">
              <a16:creationId xmlns:a16="http://schemas.microsoft.com/office/drawing/2014/main" id="{FC6D5846-4B4B-4D86-A9F3-60615F55E3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79" name="Text Box 3">
          <a:extLst>
            <a:ext uri="{FF2B5EF4-FFF2-40B4-BE49-F238E27FC236}">
              <a16:creationId xmlns:a16="http://schemas.microsoft.com/office/drawing/2014/main" id="{612EF1F9-5F05-4A24-BEA5-2E5DF101E9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0" name="Text Box 3">
          <a:extLst>
            <a:ext uri="{FF2B5EF4-FFF2-40B4-BE49-F238E27FC236}">
              <a16:creationId xmlns:a16="http://schemas.microsoft.com/office/drawing/2014/main" id="{5A5DF8A8-CA41-4766-9CF4-FB56D002FA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1" name="Text Box 3">
          <a:extLst>
            <a:ext uri="{FF2B5EF4-FFF2-40B4-BE49-F238E27FC236}">
              <a16:creationId xmlns:a16="http://schemas.microsoft.com/office/drawing/2014/main" id="{1C7670AE-B283-4E85-AA68-3B25A749A8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2" name="Text Box 3">
          <a:extLst>
            <a:ext uri="{FF2B5EF4-FFF2-40B4-BE49-F238E27FC236}">
              <a16:creationId xmlns:a16="http://schemas.microsoft.com/office/drawing/2014/main" id="{5AB88015-BF89-48B2-ACB8-DC4F654AE7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3" name="Text Box 3">
          <a:extLst>
            <a:ext uri="{FF2B5EF4-FFF2-40B4-BE49-F238E27FC236}">
              <a16:creationId xmlns:a16="http://schemas.microsoft.com/office/drawing/2014/main" id="{898711F9-97B7-4572-BE65-DB11EAD241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4" name="Text Box 3">
          <a:extLst>
            <a:ext uri="{FF2B5EF4-FFF2-40B4-BE49-F238E27FC236}">
              <a16:creationId xmlns:a16="http://schemas.microsoft.com/office/drawing/2014/main" id="{83CD2CE8-479D-46D6-8B89-B1320941A6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5" name="Text Box 3">
          <a:extLst>
            <a:ext uri="{FF2B5EF4-FFF2-40B4-BE49-F238E27FC236}">
              <a16:creationId xmlns:a16="http://schemas.microsoft.com/office/drawing/2014/main" id="{6F040F91-22F7-40F7-8D02-6261666AC0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6" name="Text Box 3">
          <a:extLst>
            <a:ext uri="{FF2B5EF4-FFF2-40B4-BE49-F238E27FC236}">
              <a16:creationId xmlns:a16="http://schemas.microsoft.com/office/drawing/2014/main" id="{4015D972-CC13-4990-95B3-042810A1305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7" name="Text Box 3">
          <a:extLst>
            <a:ext uri="{FF2B5EF4-FFF2-40B4-BE49-F238E27FC236}">
              <a16:creationId xmlns:a16="http://schemas.microsoft.com/office/drawing/2014/main" id="{3A92A17B-707C-42FC-9C98-EE80D75726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8" name="Text Box 3">
          <a:extLst>
            <a:ext uri="{FF2B5EF4-FFF2-40B4-BE49-F238E27FC236}">
              <a16:creationId xmlns:a16="http://schemas.microsoft.com/office/drawing/2014/main" id="{1F16EC85-A241-4C93-BA41-5DADDFA7AFE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89" name="Text Box 3">
          <a:extLst>
            <a:ext uri="{FF2B5EF4-FFF2-40B4-BE49-F238E27FC236}">
              <a16:creationId xmlns:a16="http://schemas.microsoft.com/office/drawing/2014/main" id="{126D2284-1F4C-415A-85AC-A0DF647CEE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0" name="Text Box 3">
          <a:extLst>
            <a:ext uri="{FF2B5EF4-FFF2-40B4-BE49-F238E27FC236}">
              <a16:creationId xmlns:a16="http://schemas.microsoft.com/office/drawing/2014/main" id="{8A2FAB83-FD37-47D6-B826-D9A9B8B91F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1" name="Text Box 3">
          <a:extLst>
            <a:ext uri="{FF2B5EF4-FFF2-40B4-BE49-F238E27FC236}">
              <a16:creationId xmlns:a16="http://schemas.microsoft.com/office/drawing/2014/main" id="{E6532275-6744-4D11-8784-517AD10B30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2" name="Text Box 3">
          <a:extLst>
            <a:ext uri="{FF2B5EF4-FFF2-40B4-BE49-F238E27FC236}">
              <a16:creationId xmlns:a16="http://schemas.microsoft.com/office/drawing/2014/main" id="{7A864055-08AD-4982-A87A-E8ECC56EDE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3" name="Text Box 3">
          <a:extLst>
            <a:ext uri="{FF2B5EF4-FFF2-40B4-BE49-F238E27FC236}">
              <a16:creationId xmlns:a16="http://schemas.microsoft.com/office/drawing/2014/main" id="{F2BFD40E-3ACB-47A2-85AD-E3F2BB8D33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4" name="Text Box 3">
          <a:extLst>
            <a:ext uri="{FF2B5EF4-FFF2-40B4-BE49-F238E27FC236}">
              <a16:creationId xmlns:a16="http://schemas.microsoft.com/office/drawing/2014/main" id="{45D28657-A599-4AF7-8A2C-0ED4647469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5" name="Text Box 3">
          <a:extLst>
            <a:ext uri="{FF2B5EF4-FFF2-40B4-BE49-F238E27FC236}">
              <a16:creationId xmlns:a16="http://schemas.microsoft.com/office/drawing/2014/main" id="{43DF347B-7ACE-40F8-BBD8-27801550EF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6" name="Text Box 3">
          <a:extLst>
            <a:ext uri="{FF2B5EF4-FFF2-40B4-BE49-F238E27FC236}">
              <a16:creationId xmlns:a16="http://schemas.microsoft.com/office/drawing/2014/main" id="{5F999E43-763E-4F05-9865-FB4943604F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7" name="Text Box 3">
          <a:extLst>
            <a:ext uri="{FF2B5EF4-FFF2-40B4-BE49-F238E27FC236}">
              <a16:creationId xmlns:a16="http://schemas.microsoft.com/office/drawing/2014/main" id="{6AD336B9-D4F4-4575-AFCB-1023304C62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8" name="Text Box 3">
          <a:extLst>
            <a:ext uri="{FF2B5EF4-FFF2-40B4-BE49-F238E27FC236}">
              <a16:creationId xmlns:a16="http://schemas.microsoft.com/office/drawing/2014/main" id="{53C6061D-9C3C-46D4-99B9-30BF9FE31D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599" name="Text Box 3">
          <a:extLst>
            <a:ext uri="{FF2B5EF4-FFF2-40B4-BE49-F238E27FC236}">
              <a16:creationId xmlns:a16="http://schemas.microsoft.com/office/drawing/2014/main" id="{893B2F42-3C3E-41F1-BFC8-0CE9C48698F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0" name="Text Box 3">
          <a:extLst>
            <a:ext uri="{FF2B5EF4-FFF2-40B4-BE49-F238E27FC236}">
              <a16:creationId xmlns:a16="http://schemas.microsoft.com/office/drawing/2014/main" id="{62FD908E-4E98-4AAB-8D5E-0DE6AADB63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1" name="Text Box 3">
          <a:extLst>
            <a:ext uri="{FF2B5EF4-FFF2-40B4-BE49-F238E27FC236}">
              <a16:creationId xmlns:a16="http://schemas.microsoft.com/office/drawing/2014/main" id="{E599E0CF-6BD2-4D6A-AC8F-AAF16190D5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2" name="Text Box 3">
          <a:extLst>
            <a:ext uri="{FF2B5EF4-FFF2-40B4-BE49-F238E27FC236}">
              <a16:creationId xmlns:a16="http://schemas.microsoft.com/office/drawing/2014/main" id="{E8F5E1EC-A50E-42DD-B6B2-4AF55F7751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3" name="Text Box 3">
          <a:extLst>
            <a:ext uri="{FF2B5EF4-FFF2-40B4-BE49-F238E27FC236}">
              <a16:creationId xmlns:a16="http://schemas.microsoft.com/office/drawing/2014/main" id="{F0F69A0F-1016-4571-9966-05E9678B9F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4" name="Text Box 3">
          <a:extLst>
            <a:ext uri="{FF2B5EF4-FFF2-40B4-BE49-F238E27FC236}">
              <a16:creationId xmlns:a16="http://schemas.microsoft.com/office/drawing/2014/main" id="{BD9D6A36-3B8A-43B1-AB3C-8ECE0EA9DD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5" name="Text Box 3">
          <a:extLst>
            <a:ext uri="{FF2B5EF4-FFF2-40B4-BE49-F238E27FC236}">
              <a16:creationId xmlns:a16="http://schemas.microsoft.com/office/drawing/2014/main" id="{CF280AEF-9987-4D9B-A063-D8307AFAF4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6" name="Text Box 3">
          <a:extLst>
            <a:ext uri="{FF2B5EF4-FFF2-40B4-BE49-F238E27FC236}">
              <a16:creationId xmlns:a16="http://schemas.microsoft.com/office/drawing/2014/main" id="{86231884-C320-49C9-8CDE-2F8CF3271B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7" name="Text Box 3">
          <a:extLst>
            <a:ext uri="{FF2B5EF4-FFF2-40B4-BE49-F238E27FC236}">
              <a16:creationId xmlns:a16="http://schemas.microsoft.com/office/drawing/2014/main" id="{A5A79960-A087-4247-9DCF-E1B1CC93DF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8" name="Text Box 3">
          <a:extLst>
            <a:ext uri="{FF2B5EF4-FFF2-40B4-BE49-F238E27FC236}">
              <a16:creationId xmlns:a16="http://schemas.microsoft.com/office/drawing/2014/main" id="{0C912044-4351-41C0-A266-D8D6E643F6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09" name="Text Box 3">
          <a:extLst>
            <a:ext uri="{FF2B5EF4-FFF2-40B4-BE49-F238E27FC236}">
              <a16:creationId xmlns:a16="http://schemas.microsoft.com/office/drawing/2014/main" id="{A6C2B867-6C23-4B94-9FB5-6F2E076B88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0" name="Text Box 3">
          <a:extLst>
            <a:ext uri="{FF2B5EF4-FFF2-40B4-BE49-F238E27FC236}">
              <a16:creationId xmlns:a16="http://schemas.microsoft.com/office/drawing/2014/main" id="{C72773BF-695A-4ACA-A43C-80C6BC664B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1" name="Text Box 3">
          <a:extLst>
            <a:ext uri="{FF2B5EF4-FFF2-40B4-BE49-F238E27FC236}">
              <a16:creationId xmlns:a16="http://schemas.microsoft.com/office/drawing/2014/main" id="{D5B23561-F578-483C-8248-6E5FE07072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2" name="Text Box 3">
          <a:extLst>
            <a:ext uri="{FF2B5EF4-FFF2-40B4-BE49-F238E27FC236}">
              <a16:creationId xmlns:a16="http://schemas.microsoft.com/office/drawing/2014/main" id="{7800918A-38CE-4C60-B0FB-4BB90E1D27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3" name="Text Box 3">
          <a:extLst>
            <a:ext uri="{FF2B5EF4-FFF2-40B4-BE49-F238E27FC236}">
              <a16:creationId xmlns:a16="http://schemas.microsoft.com/office/drawing/2014/main" id="{4572B55D-E5C9-4DFA-9469-F339793ADA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4" name="Text Box 3">
          <a:extLst>
            <a:ext uri="{FF2B5EF4-FFF2-40B4-BE49-F238E27FC236}">
              <a16:creationId xmlns:a16="http://schemas.microsoft.com/office/drawing/2014/main" id="{BA60F60A-793F-4A58-BC12-1BC1DA1C2E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5" name="Text Box 3">
          <a:extLst>
            <a:ext uri="{FF2B5EF4-FFF2-40B4-BE49-F238E27FC236}">
              <a16:creationId xmlns:a16="http://schemas.microsoft.com/office/drawing/2014/main" id="{D3650524-2C94-4ADB-8AAC-7B4821A1FB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6" name="Text Box 3">
          <a:extLst>
            <a:ext uri="{FF2B5EF4-FFF2-40B4-BE49-F238E27FC236}">
              <a16:creationId xmlns:a16="http://schemas.microsoft.com/office/drawing/2014/main" id="{135C8CC7-072C-4182-A8EB-2958637535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7" name="Text Box 3">
          <a:extLst>
            <a:ext uri="{FF2B5EF4-FFF2-40B4-BE49-F238E27FC236}">
              <a16:creationId xmlns:a16="http://schemas.microsoft.com/office/drawing/2014/main" id="{30A81DA2-AE1A-4956-997A-AA85B5B80D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8" name="Text Box 3">
          <a:extLst>
            <a:ext uri="{FF2B5EF4-FFF2-40B4-BE49-F238E27FC236}">
              <a16:creationId xmlns:a16="http://schemas.microsoft.com/office/drawing/2014/main" id="{92CA7084-207F-4902-9908-6359FFFDAA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19" name="Text Box 3">
          <a:extLst>
            <a:ext uri="{FF2B5EF4-FFF2-40B4-BE49-F238E27FC236}">
              <a16:creationId xmlns:a16="http://schemas.microsoft.com/office/drawing/2014/main" id="{2417D931-F56A-4A6D-8440-27272FA77F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0" name="Text Box 3">
          <a:extLst>
            <a:ext uri="{FF2B5EF4-FFF2-40B4-BE49-F238E27FC236}">
              <a16:creationId xmlns:a16="http://schemas.microsoft.com/office/drawing/2014/main" id="{022AF497-96C3-4640-BA03-1FBDB0134C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1" name="Text Box 3">
          <a:extLst>
            <a:ext uri="{FF2B5EF4-FFF2-40B4-BE49-F238E27FC236}">
              <a16:creationId xmlns:a16="http://schemas.microsoft.com/office/drawing/2014/main" id="{FABCF2B3-E75D-46E0-9CB3-73E018C16E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2" name="Text Box 3">
          <a:extLst>
            <a:ext uri="{FF2B5EF4-FFF2-40B4-BE49-F238E27FC236}">
              <a16:creationId xmlns:a16="http://schemas.microsoft.com/office/drawing/2014/main" id="{BED941A9-C915-4F6F-BBE2-92BAD517E4B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3" name="Text Box 3">
          <a:extLst>
            <a:ext uri="{FF2B5EF4-FFF2-40B4-BE49-F238E27FC236}">
              <a16:creationId xmlns:a16="http://schemas.microsoft.com/office/drawing/2014/main" id="{14F37EFA-91A0-4BB7-9B0A-54F3169C78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4" name="Text Box 3">
          <a:extLst>
            <a:ext uri="{FF2B5EF4-FFF2-40B4-BE49-F238E27FC236}">
              <a16:creationId xmlns:a16="http://schemas.microsoft.com/office/drawing/2014/main" id="{134CDB96-5B76-4A43-BB1F-C5AAE31EB4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5" name="Text Box 3">
          <a:extLst>
            <a:ext uri="{FF2B5EF4-FFF2-40B4-BE49-F238E27FC236}">
              <a16:creationId xmlns:a16="http://schemas.microsoft.com/office/drawing/2014/main" id="{75145BE7-89B2-481A-BEF1-7F62BC452E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6" name="Text Box 3">
          <a:extLst>
            <a:ext uri="{FF2B5EF4-FFF2-40B4-BE49-F238E27FC236}">
              <a16:creationId xmlns:a16="http://schemas.microsoft.com/office/drawing/2014/main" id="{EB935FFB-1388-4CF6-ACB6-7717A5113A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7" name="Text Box 3">
          <a:extLst>
            <a:ext uri="{FF2B5EF4-FFF2-40B4-BE49-F238E27FC236}">
              <a16:creationId xmlns:a16="http://schemas.microsoft.com/office/drawing/2014/main" id="{9FE38C5F-51F5-4CBD-8F52-7D88B43944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8" name="Text Box 3">
          <a:extLst>
            <a:ext uri="{FF2B5EF4-FFF2-40B4-BE49-F238E27FC236}">
              <a16:creationId xmlns:a16="http://schemas.microsoft.com/office/drawing/2014/main" id="{91A81D0C-D2D4-4355-AED8-525576D793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29" name="Text Box 3">
          <a:extLst>
            <a:ext uri="{FF2B5EF4-FFF2-40B4-BE49-F238E27FC236}">
              <a16:creationId xmlns:a16="http://schemas.microsoft.com/office/drawing/2014/main" id="{5E5DCB48-2C2F-4AFA-BD09-DE92D97620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0" name="Text Box 3">
          <a:extLst>
            <a:ext uri="{FF2B5EF4-FFF2-40B4-BE49-F238E27FC236}">
              <a16:creationId xmlns:a16="http://schemas.microsoft.com/office/drawing/2014/main" id="{06D9E9BE-9990-4B53-9F2F-2F183574EF4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1" name="Text Box 3">
          <a:extLst>
            <a:ext uri="{FF2B5EF4-FFF2-40B4-BE49-F238E27FC236}">
              <a16:creationId xmlns:a16="http://schemas.microsoft.com/office/drawing/2014/main" id="{495009FF-DDD7-4CC9-9891-AAB009D5FF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2" name="Text Box 3">
          <a:extLst>
            <a:ext uri="{FF2B5EF4-FFF2-40B4-BE49-F238E27FC236}">
              <a16:creationId xmlns:a16="http://schemas.microsoft.com/office/drawing/2014/main" id="{016D6633-CD3D-4E32-8CA1-7D859041E55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3" name="Text Box 3">
          <a:extLst>
            <a:ext uri="{FF2B5EF4-FFF2-40B4-BE49-F238E27FC236}">
              <a16:creationId xmlns:a16="http://schemas.microsoft.com/office/drawing/2014/main" id="{4023A4B1-CAC7-4EE1-A247-D9C7807105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4" name="Text Box 3">
          <a:extLst>
            <a:ext uri="{FF2B5EF4-FFF2-40B4-BE49-F238E27FC236}">
              <a16:creationId xmlns:a16="http://schemas.microsoft.com/office/drawing/2014/main" id="{7A9F2300-A207-498C-8B1E-BA77EA9AA2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5" name="Text Box 3">
          <a:extLst>
            <a:ext uri="{FF2B5EF4-FFF2-40B4-BE49-F238E27FC236}">
              <a16:creationId xmlns:a16="http://schemas.microsoft.com/office/drawing/2014/main" id="{C433BF48-ED30-4419-93D5-566400BB0A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6" name="Text Box 3">
          <a:extLst>
            <a:ext uri="{FF2B5EF4-FFF2-40B4-BE49-F238E27FC236}">
              <a16:creationId xmlns:a16="http://schemas.microsoft.com/office/drawing/2014/main" id="{2D73ABA4-6EC8-4AC4-B1C2-6EF67A512B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7" name="Text Box 3">
          <a:extLst>
            <a:ext uri="{FF2B5EF4-FFF2-40B4-BE49-F238E27FC236}">
              <a16:creationId xmlns:a16="http://schemas.microsoft.com/office/drawing/2014/main" id="{20C6A1A3-63AF-4761-A8A1-F9E7FE85EC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8" name="Text Box 3">
          <a:extLst>
            <a:ext uri="{FF2B5EF4-FFF2-40B4-BE49-F238E27FC236}">
              <a16:creationId xmlns:a16="http://schemas.microsoft.com/office/drawing/2014/main" id="{F7AA8DF2-D9D2-4611-A61B-685CBBC67B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39" name="Text Box 3">
          <a:extLst>
            <a:ext uri="{FF2B5EF4-FFF2-40B4-BE49-F238E27FC236}">
              <a16:creationId xmlns:a16="http://schemas.microsoft.com/office/drawing/2014/main" id="{BDDAE0F0-E768-4F98-893F-0DBD6D3534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0" name="Text Box 3">
          <a:extLst>
            <a:ext uri="{FF2B5EF4-FFF2-40B4-BE49-F238E27FC236}">
              <a16:creationId xmlns:a16="http://schemas.microsoft.com/office/drawing/2014/main" id="{1CB16C8E-F300-4D83-AE9C-82EFAF5097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1" name="Text Box 3">
          <a:extLst>
            <a:ext uri="{FF2B5EF4-FFF2-40B4-BE49-F238E27FC236}">
              <a16:creationId xmlns:a16="http://schemas.microsoft.com/office/drawing/2014/main" id="{E8C90DCF-49FE-48DD-8C72-3548D0A5D4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2" name="Text Box 3">
          <a:extLst>
            <a:ext uri="{FF2B5EF4-FFF2-40B4-BE49-F238E27FC236}">
              <a16:creationId xmlns:a16="http://schemas.microsoft.com/office/drawing/2014/main" id="{3C482036-2F86-4CD1-B356-EF7A9A61DCE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3" name="Text Box 3">
          <a:extLst>
            <a:ext uri="{FF2B5EF4-FFF2-40B4-BE49-F238E27FC236}">
              <a16:creationId xmlns:a16="http://schemas.microsoft.com/office/drawing/2014/main" id="{CDA7DD39-D588-451A-81A8-D5A24344AC6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4" name="Text Box 3">
          <a:extLst>
            <a:ext uri="{FF2B5EF4-FFF2-40B4-BE49-F238E27FC236}">
              <a16:creationId xmlns:a16="http://schemas.microsoft.com/office/drawing/2014/main" id="{349D9D1C-731B-4A84-A146-82785F85FF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5" name="Text Box 3">
          <a:extLst>
            <a:ext uri="{FF2B5EF4-FFF2-40B4-BE49-F238E27FC236}">
              <a16:creationId xmlns:a16="http://schemas.microsoft.com/office/drawing/2014/main" id="{DE636FD4-A958-45EA-8B8F-F464C1545A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6" name="Text Box 3">
          <a:extLst>
            <a:ext uri="{FF2B5EF4-FFF2-40B4-BE49-F238E27FC236}">
              <a16:creationId xmlns:a16="http://schemas.microsoft.com/office/drawing/2014/main" id="{74B22FC1-A5A0-456D-9262-D75D9EB1E3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7" name="Text Box 3">
          <a:extLst>
            <a:ext uri="{FF2B5EF4-FFF2-40B4-BE49-F238E27FC236}">
              <a16:creationId xmlns:a16="http://schemas.microsoft.com/office/drawing/2014/main" id="{CFF64FCC-2E13-4704-8657-2EFD485F62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8" name="Text Box 3">
          <a:extLst>
            <a:ext uri="{FF2B5EF4-FFF2-40B4-BE49-F238E27FC236}">
              <a16:creationId xmlns:a16="http://schemas.microsoft.com/office/drawing/2014/main" id="{9E600036-DEFE-4E66-84C5-2AFD4F1AE2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49" name="Text Box 3">
          <a:extLst>
            <a:ext uri="{FF2B5EF4-FFF2-40B4-BE49-F238E27FC236}">
              <a16:creationId xmlns:a16="http://schemas.microsoft.com/office/drawing/2014/main" id="{DA50E3C1-3B01-44B5-BFC6-3A5404C379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0" name="Text Box 3">
          <a:extLst>
            <a:ext uri="{FF2B5EF4-FFF2-40B4-BE49-F238E27FC236}">
              <a16:creationId xmlns:a16="http://schemas.microsoft.com/office/drawing/2014/main" id="{AE6FC0F3-A6B1-4C79-8A7F-13EE724883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1" name="Text Box 3">
          <a:extLst>
            <a:ext uri="{FF2B5EF4-FFF2-40B4-BE49-F238E27FC236}">
              <a16:creationId xmlns:a16="http://schemas.microsoft.com/office/drawing/2014/main" id="{C1BB5862-BDEA-4695-B572-C501F60E728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2" name="Text Box 3">
          <a:extLst>
            <a:ext uri="{FF2B5EF4-FFF2-40B4-BE49-F238E27FC236}">
              <a16:creationId xmlns:a16="http://schemas.microsoft.com/office/drawing/2014/main" id="{3C4501AA-7589-44C8-BD31-9C6D23078C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3" name="Text Box 3">
          <a:extLst>
            <a:ext uri="{FF2B5EF4-FFF2-40B4-BE49-F238E27FC236}">
              <a16:creationId xmlns:a16="http://schemas.microsoft.com/office/drawing/2014/main" id="{4345CB9B-233D-4200-BEE9-93BE26BBC9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4" name="Text Box 3">
          <a:extLst>
            <a:ext uri="{FF2B5EF4-FFF2-40B4-BE49-F238E27FC236}">
              <a16:creationId xmlns:a16="http://schemas.microsoft.com/office/drawing/2014/main" id="{E094FC7A-0C34-424C-8703-2753319CF5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5" name="Text Box 3">
          <a:extLst>
            <a:ext uri="{FF2B5EF4-FFF2-40B4-BE49-F238E27FC236}">
              <a16:creationId xmlns:a16="http://schemas.microsoft.com/office/drawing/2014/main" id="{44B7507D-44E0-442C-A213-5C86F5E49E1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6" name="Text Box 3">
          <a:extLst>
            <a:ext uri="{FF2B5EF4-FFF2-40B4-BE49-F238E27FC236}">
              <a16:creationId xmlns:a16="http://schemas.microsoft.com/office/drawing/2014/main" id="{600493EA-0B98-4F5A-BCE7-62093D81208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7" name="Text Box 3">
          <a:extLst>
            <a:ext uri="{FF2B5EF4-FFF2-40B4-BE49-F238E27FC236}">
              <a16:creationId xmlns:a16="http://schemas.microsoft.com/office/drawing/2014/main" id="{80D2D8A3-AED3-421E-AFAA-5C7960F7BB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8" name="Text Box 3">
          <a:extLst>
            <a:ext uri="{FF2B5EF4-FFF2-40B4-BE49-F238E27FC236}">
              <a16:creationId xmlns:a16="http://schemas.microsoft.com/office/drawing/2014/main" id="{F8B1E321-5B67-4E08-95B2-5765CCC4F2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59" name="Text Box 3">
          <a:extLst>
            <a:ext uri="{FF2B5EF4-FFF2-40B4-BE49-F238E27FC236}">
              <a16:creationId xmlns:a16="http://schemas.microsoft.com/office/drawing/2014/main" id="{B9868821-4A99-44B2-8A45-9373EBAABC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0" name="Text Box 3">
          <a:extLst>
            <a:ext uri="{FF2B5EF4-FFF2-40B4-BE49-F238E27FC236}">
              <a16:creationId xmlns:a16="http://schemas.microsoft.com/office/drawing/2014/main" id="{763C497A-C5DE-45DF-8566-275DA716B4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1" name="Text Box 3">
          <a:extLst>
            <a:ext uri="{FF2B5EF4-FFF2-40B4-BE49-F238E27FC236}">
              <a16:creationId xmlns:a16="http://schemas.microsoft.com/office/drawing/2014/main" id="{2660123D-9FBE-439B-8D47-F2DD4E3BE77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2" name="Text Box 3">
          <a:extLst>
            <a:ext uri="{FF2B5EF4-FFF2-40B4-BE49-F238E27FC236}">
              <a16:creationId xmlns:a16="http://schemas.microsoft.com/office/drawing/2014/main" id="{D389F88D-0FAE-4C61-9944-568911D5E5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3" name="Text Box 3">
          <a:extLst>
            <a:ext uri="{FF2B5EF4-FFF2-40B4-BE49-F238E27FC236}">
              <a16:creationId xmlns:a16="http://schemas.microsoft.com/office/drawing/2014/main" id="{EAEEE4BD-53E8-4D58-97AD-A53F2B1FC47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4" name="Text Box 3">
          <a:extLst>
            <a:ext uri="{FF2B5EF4-FFF2-40B4-BE49-F238E27FC236}">
              <a16:creationId xmlns:a16="http://schemas.microsoft.com/office/drawing/2014/main" id="{0F4C1AB9-DCEB-4C5F-BF7E-1C20F3C227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5" name="Text Box 3">
          <a:extLst>
            <a:ext uri="{FF2B5EF4-FFF2-40B4-BE49-F238E27FC236}">
              <a16:creationId xmlns:a16="http://schemas.microsoft.com/office/drawing/2014/main" id="{ECC526D9-5F72-417B-B82E-47354702F7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6" name="Text Box 3">
          <a:extLst>
            <a:ext uri="{FF2B5EF4-FFF2-40B4-BE49-F238E27FC236}">
              <a16:creationId xmlns:a16="http://schemas.microsoft.com/office/drawing/2014/main" id="{03E1D715-878F-460E-A0A7-2CEA2E5E15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7" name="Text Box 3">
          <a:extLst>
            <a:ext uri="{FF2B5EF4-FFF2-40B4-BE49-F238E27FC236}">
              <a16:creationId xmlns:a16="http://schemas.microsoft.com/office/drawing/2014/main" id="{3E03B338-D533-44E3-9232-24EC1C4B9A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8" name="Text Box 3">
          <a:extLst>
            <a:ext uri="{FF2B5EF4-FFF2-40B4-BE49-F238E27FC236}">
              <a16:creationId xmlns:a16="http://schemas.microsoft.com/office/drawing/2014/main" id="{AC2A8B41-5A05-49E2-BEA2-D6E2693173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69" name="Text Box 3">
          <a:extLst>
            <a:ext uri="{FF2B5EF4-FFF2-40B4-BE49-F238E27FC236}">
              <a16:creationId xmlns:a16="http://schemas.microsoft.com/office/drawing/2014/main" id="{8375DC83-8873-421F-869A-AAE59BC398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0" name="Text Box 3">
          <a:extLst>
            <a:ext uri="{FF2B5EF4-FFF2-40B4-BE49-F238E27FC236}">
              <a16:creationId xmlns:a16="http://schemas.microsoft.com/office/drawing/2014/main" id="{61D96CB3-2FB8-4070-B095-A3ACC26D2A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1" name="Text Box 3">
          <a:extLst>
            <a:ext uri="{FF2B5EF4-FFF2-40B4-BE49-F238E27FC236}">
              <a16:creationId xmlns:a16="http://schemas.microsoft.com/office/drawing/2014/main" id="{03156554-2876-4249-BA6B-F459CB3569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2" name="Text Box 3">
          <a:extLst>
            <a:ext uri="{FF2B5EF4-FFF2-40B4-BE49-F238E27FC236}">
              <a16:creationId xmlns:a16="http://schemas.microsoft.com/office/drawing/2014/main" id="{C0FBFC03-B10C-4E5C-9BA6-EACAAC89BE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3" name="Text Box 3">
          <a:extLst>
            <a:ext uri="{FF2B5EF4-FFF2-40B4-BE49-F238E27FC236}">
              <a16:creationId xmlns:a16="http://schemas.microsoft.com/office/drawing/2014/main" id="{53347DE1-4E44-4431-8581-EC9FFC7525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4" name="Text Box 3">
          <a:extLst>
            <a:ext uri="{FF2B5EF4-FFF2-40B4-BE49-F238E27FC236}">
              <a16:creationId xmlns:a16="http://schemas.microsoft.com/office/drawing/2014/main" id="{0D575192-BBCD-4DB2-9F2D-242D2030C29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5" name="Text Box 3">
          <a:extLst>
            <a:ext uri="{FF2B5EF4-FFF2-40B4-BE49-F238E27FC236}">
              <a16:creationId xmlns:a16="http://schemas.microsoft.com/office/drawing/2014/main" id="{BB985B41-3D8F-484F-BE88-29D050967A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6" name="Text Box 3">
          <a:extLst>
            <a:ext uri="{FF2B5EF4-FFF2-40B4-BE49-F238E27FC236}">
              <a16:creationId xmlns:a16="http://schemas.microsoft.com/office/drawing/2014/main" id="{E1C56D4D-98E5-4E80-B865-3D9AD22AEB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7" name="Text Box 3">
          <a:extLst>
            <a:ext uri="{FF2B5EF4-FFF2-40B4-BE49-F238E27FC236}">
              <a16:creationId xmlns:a16="http://schemas.microsoft.com/office/drawing/2014/main" id="{27F80D02-8FD7-4613-81EE-4AD58FD2F6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8" name="Text Box 3">
          <a:extLst>
            <a:ext uri="{FF2B5EF4-FFF2-40B4-BE49-F238E27FC236}">
              <a16:creationId xmlns:a16="http://schemas.microsoft.com/office/drawing/2014/main" id="{0A036119-097B-4659-8E13-2409C4F5CC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79" name="Text Box 3">
          <a:extLst>
            <a:ext uri="{FF2B5EF4-FFF2-40B4-BE49-F238E27FC236}">
              <a16:creationId xmlns:a16="http://schemas.microsoft.com/office/drawing/2014/main" id="{2FCBB90A-D9B4-4A12-96CA-4BC41A597E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0" name="Text Box 3">
          <a:extLst>
            <a:ext uri="{FF2B5EF4-FFF2-40B4-BE49-F238E27FC236}">
              <a16:creationId xmlns:a16="http://schemas.microsoft.com/office/drawing/2014/main" id="{6973ABE0-15FD-43B5-90D7-00CF50EF92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1" name="Text Box 3">
          <a:extLst>
            <a:ext uri="{FF2B5EF4-FFF2-40B4-BE49-F238E27FC236}">
              <a16:creationId xmlns:a16="http://schemas.microsoft.com/office/drawing/2014/main" id="{2DD266DD-EC34-424E-B963-897BF255D8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2" name="Text Box 3">
          <a:extLst>
            <a:ext uri="{FF2B5EF4-FFF2-40B4-BE49-F238E27FC236}">
              <a16:creationId xmlns:a16="http://schemas.microsoft.com/office/drawing/2014/main" id="{EF5C12B8-7536-4922-B877-FF160D6009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3" name="Text Box 3">
          <a:extLst>
            <a:ext uri="{FF2B5EF4-FFF2-40B4-BE49-F238E27FC236}">
              <a16:creationId xmlns:a16="http://schemas.microsoft.com/office/drawing/2014/main" id="{31053355-5A83-4B08-9267-1E5B7A81B5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4" name="Text Box 3">
          <a:extLst>
            <a:ext uri="{FF2B5EF4-FFF2-40B4-BE49-F238E27FC236}">
              <a16:creationId xmlns:a16="http://schemas.microsoft.com/office/drawing/2014/main" id="{4EC8B5C3-499F-4C56-9F65-2513F46695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5" name="Text Box 3">
          <a:extLst>
            <a:ext uri="{FF2B5EF4-FFF2-40B4-BE49-F238E27FC236}">
              <a16:creationId xmlns:a16="http://schemas.microsoft.com/office/drawing/2014/main" id="{BB42525B-23BF-4752-8C3C-E518BBD6B2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6" name="Text Box 3">
          <a:extLst>
            <a:ext uri="{FF2B5EF4-FFF2-40B4-BE49-F238E27FC236}">
              <a16:creationId xmlns:a16="http://schemas.microsoft.com/office/drawing/2014/main" id="{5F05D6BD-B5BA-4F5E-BD06-A758CC8258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7" name="Text Box 3">
          <a:extLst>
            <a:ext uri="{FF2B5EF4-FFF2-40B4-BE49-F238E27FC236}">
              <a16:creationId xmlns:a16="http://schemas.microsoft.com/office/drawing/2014/main" id="{B5778A94-8343-4EB0-A5FE-A352F0C4C0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8" name="Text Box 3">
          <a:extLst>
            <a:ext uri="{FF2B5EF4-FFF2-40B4-BE49-F238E27FC236}">
              <a16:creationId xmlns:a16="http://schemas.microsoft.com/office/drawing/2014/main" id="{8CAABC6F-AB14-486C-8027-2856221F17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89" name="Text Box 3">
          <a:extLst>
            <a:ext uri="{FF2B5EF4-FFF2-40B4-BE49-F238E27FC236}">
              <a16:creationId xmlns:a16="http://schemas.microsoft.com/office/drawing/2014/main" id="{40D46B01-43DF-404C-8385-D2313D5ABA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0" name="Text Box 3">
          <a:extLst>
            <a:ext uri="{FF2B5EF4-FFF2-40B4-BE49-F238E27FC236}">
              <a16:creationId xmlns:a16="http://schemas.microsoft.com/office/drawing/2014/main" id="{38A320E5-2DF4-4355-A107-A7EE79FA0B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1" name="Text Box 3">
          <a:extLst>
            <a:ext uri="{FF2B5EF4-FFF2-40B4-BE49-F238E27FC236}">
              <a16:creationId xmlns:a16="http://schemas.microsoft.com/office/drawing/2014/main" id="{8CF077E6-B0D2-4B00-A192-7E4D944FF4C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2" name="Text Box 3">
          <a:extLst>
            <a:ext uri="{FF2B5EF4-FFF2-40B4-BE49-F238E27FC236}">
              <a16:creationId xmlns:a16="http://schemas.microsoft.com/office/drawing/2014/main" id="{2AC31D58-01E0-4363-B464-637AD353AD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3" name="Text Box 3">
          <a:extLst>
            <a:ext uri="{FF2B5EF4-FFF2-40B4-BE49-F238E27FC236}">
              <a16:creationId xmlns:a16="http://schemas.microsoft.com/office/drawing/2014/main" id="{3C14A820-8B2C-4B8B-BFD4-FF1CD25D9BE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4" name="Text Box 3">
          <a:extLst>
            <a:ext uri="{FF2B5EF4-FFF2-40B4-BE49-F238E27FC236}">
              <a16:creationId xmlns:a16="http://schemas.microsoft.com/office/drawing/2014/main" id="{F155C90D-F82C-47AC-B11A-2B88E46EB5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5" name="Text Box 3">
          <a:extLst>
            <a:ext uri="{FF2B5EF4-FFF2-40B4-BE49-F238E27FC236}">
              <a16:creationId xmlns:a16="http://schemas.microsoft.com/office/drawing/2014/main" id="{956E91A9-FEE0-4B99-A714-2F9ED8FFF4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6" name="Text Box 3">
          <a:extLst>
            <a:ext uri="{FF2B5EF4-FFF2-40B4-BE49-F238E27FC236}">
              <a16:creationId xmlns:a16="http://schemas.microsoft.com/office/drawing/2014/main" id="{B63E1A52-7408-44CD-9D88-09D9993016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7" name="Text Box 3">
          <a:extLst>
            <a:ext uri="{FF2B5EF4-FFF2-40B4-BE49-F238E27FC236}">
              <a16:creationId xmlns:a16="http://schemas.microsoft.com/office/drawing/2014/main" id="{637C42A9-CD8B-4A6A-A841-C2DB93A7E4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8" name="Text Box 3">
          <a:extLst>
            <a:ext uri="{FF2B5EF4-FFF2-40B4-BE49-F238E27FC236}">
              <a16:creationId xmlns:a16="http://schemas.microsoft.com/office/drawing/2014/main" id="{E8771CAB-9A40-4A91-913D-B4E1BB52D0D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699" name="Text Box 3">
          <a:extLst>
            <a:ext uri="{FF2B5EF4-FFF2-40B4-BE49-F238E27FC236}">
              <a16:creationId xmlns:a16="http://schemas.microsoft.com/office/drawing/2014/main" id="{C9FC8829-6D4B-4941-9ABD-1A826451C4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0" name="Text Box 3">
          <a:extLst>
            <a:ext uri="{FF2B5EF4-FFF2-40B4-BE49-F238E27FC236}">
              <a16:creationId xmlns:a16="http://schemas.microsoft.com/office/drawing/2014/main" id="{529981B2-793A-453D-BDCE-F626A3DFFA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1" name="Text Box 3">
          <a:extLst>
            <a:ext uri="{FF2B5EF4-FFF2-40B4-BE49-F238E27FC236}">
              <a16:creationId xmlns:a16="http://schemas.microsoft.com/office/drawing/2014/main" id="{28CFB929-09C7-4355-B2F3-CCE4C0E394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2" name="Text Box 3">
          <a:extLst>
            <a:ext uri="{FF2B5EF4-FFF2-40B4-BE49-F238E27FC236}">
              <a16:creationId xmlns:a16="http://schemas.microsoft.com/office/drawing/2014/main" id="{0DACCA71-3E0B-4C2E-BCCB-6582AD2D82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3" name="Text Box 3">
          <a:extLst>
            <a:ext uri="{FF2B5EF4-FFF2-40B4-BE49-F238E27FC236}">
              <a16:creationId xmlns:a16="http://schemas.microsoft.com/office/drawing/2014/main" id="{807EFFBB-3FF2-4D3D-9593-2543F81124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4" name="Text Box 3">
          <a:extLst>
            <a:ext uri="{FF2B5EF4-FFF2-40B4-BE49-F238E27FC236}">
              <a16:creationId xmlns:a16="http://schemas.microsoft.com/office/drawing/2014/main" id="{52FCCA1F-64A1-45C4-8FEA-533393768A8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5" name="Text Box 3">
          <a:extLst>
            <a:ext uri="{FF2B5EF4-FFF2-40B4-BE49-F238E27FC236}">
              <a16:creationId xmlns:a16="http://schemas.microsoft.com/office/drawing/2014/main" id="{5CD941CB-D57E-45A6-B8E3-2CEBB9B8E7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6" name="Text Box 3">
          <a:extLst>
            <a:ext uri="{FF2B5EF4-FFF2-40B4-BE49-F238E27FC236}">
              <a16:creationId xmlns:a16="http://schemas.microsoft.com/office/drawing/2014/main" id="{4276A6EC-CF2F-4F1F-B3F0-7CD62F05240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7" name="Text Box 3">
          <a:extLst>
            <a:ext uri="{FF2B5EF4-FFF2-40B4-BE49-F238E27FC236}">
              <a16:creationId xmlns:a16="http://schemas.microsoft.com/office/drawing/2014/main" id="{1D785B3A-2F7F-4EEF-B58A-1944DE319F6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8" name="Text Box 3">
          <a:extLst>
            <a:ext uri="{FF2B5EF4-FFF2-40B4-BE49-F238E27FC236}">
              <a16:creationId xmlns:a16="http://schemas.microsoft.com/office/drawing/2014/main" id="{A031C905-8F89-42E3-9266-0FCA5B22F3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09" name="Text Box 3">
          <a:extLst>
            <a:ext uri="{FF2B5EF4-FFF2-40B4-BE49-F238E27FC236}">
              <a16:creationId xmlns:a16="http://schemas.microsoft.com/office/drawing/2014/main" id="{8F743BCA-BFA1-4611-8F41-690B93E36D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0" name="Text Box 3">
          <a:extLst>
            <a:ext uri="{FF2B5EF4-FFF2-40B4-BE49-F238E27FC236}">
              <a16:creationId xmlns:a16="http://schemas.microsoft.com/office/drawing/2014/main" id="{A4A631D5-DAC8-472C-A483-A677A58A8F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1" name="Text Box 3">
          <a:extLst>
            <a:ext uri="{FF2B5EF4-FFF2-40B4-BE49-F238E27FC236}">
              <a16:creationId xmlns:a16="http://schemas.microsoft.com/office/drawing/2014/main" id="{31913907-1E36-4CBC-8960-8D2347E0C3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2" name="Text Box 3">
          <a:extLst>
            <a:ext uri="{FF2B5EF4-FFF2-40B4-BE49-F238E27FC236}">
              <a16:creationId xmlns:a16="http://schemas.microsoft.com/office/drawing/2014/main" id="{893C1D3D-AF5E-41EA-9670-72961CC199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3" name="Text Box 3">
          <a:extLst>
            <a:ext uri="{FF2B5EF4-FFF2-40B4-BE49-F238E27FC236}">
              <a16:creationId xmlns:a16="http://schemas.microsoft.com/office/drawing/2014/main" id="{B76779F6-6A46-47D9-8CCA-9D2F48F07E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4" name="Text Box 3">
          <a:extLst>
            <a:ext uri="{FF2B5EF4-FFF2-40B4-BE49-F238E27FC236}">
              <a16:creationId xmlns:a16="http://schemas.microsoft.com/office/drawing/2014/main" id="{7C2421BA-FE2A-49FE-A93F-1BB7C728A7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5" name="Text Box 3">
          <a:extLst>
            <a:ext uri="{FF2B5EF4-FFF2-40B4-BE49-F238E27FC236}">
              <a16:creationId xmlns:a16="http://schemas.microsoft.com/office/drawing/2014/main" id="{9817F3FE-E744-4071-8DB9-04C58CB29F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6" name="Text Box 3">
          <a:extLst>
            <a:ext uri="{FF2B5EF4-FFF2-40B4-BE49-F238E27FC236}">
              <a16:creationId xmlns:a16="http://schemas.microsoft.com/office/drawing/2014/main" id="{10C94583-11DA-4A6B-A026-34E50F04926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7" name="Text Box 3">
          <a:extLst>
            <a:ext uri="{FF2B5EF4-FFF2-40B4-BE49-F238E27FC236}">
              <a16:creationId xmlns:a16="http://schemas.microsoft.com/office/drawing/2014/main" id="{2DC4B024-B260-499B-93E5-89D47D3A43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8" name="Text Box 3">
          <a:extLst>
            <a:ext uri="{FF2B5EF4-FFF2-40B4-BE49-F238E27FC236}">
              <a16:creationId xmlns:a16="http://schemas.microsoft.com/office/drawing/2014/main" id="{B0DB2378-5D7A-441D-BE49-F44152FCFF8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19" name="Text Box 3">
          <a:extLst>
            <a:ext uri="{FF2B5EF4-FFF2-40B4-BE49-F238E27FC236}">
              <a16:creationId xmlns:a16="http://schemas.microsoft.com/office/drawing/2014/main" id="{8896A55E-0A11-434C-96F5-72C035C43A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0" name="Text Box 3">
          <a:extLst>
            <a:ext uri="{FF2B5EF4-FFF2-40B4-BE49-F238E27FC236}">
              <a16:creationId xmlns:a16="http://schemas.microsoft.com/office/drawing/2014/main" id="{A3445A7D-7F9B-4B13-8135-2F6EF7B220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1" name="Text Box 3">
          <a:extLst>
            <a:ext uri="{FF2B5EF4-FFF2-40B4-BE49-F238E27FC236}">
              <a16:creationId xmlns:a16="http://schemas.microsoft.com/office/drawing/2014/main" id="{2230C60B-0539-44F3-8AC0-E9E0ECC851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2" name="Text Box 3">
          <a:extLst>
            <a:ext uri="{FF2B5EF4-FFF2-40B4-BE49-F238E27FC236}">
              <a16:creationId xmlns:a16="http://schemas.microsoft.com/office/drawing/2014/main" id="{D2417BAC-D26C-4330-B4FE-823BC80881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3" name="Text Box 3">
          <a:extLst>
            <a:ext uri="{FF2B5EF4-FFF2-40B4-BE49-F238E27FC236}">
              <a16:creationId xmlns:a16="http://schemas.microsoft.com/office/drawing/2014/main" id="{1ABC1CA4-B32B-4D1A-A891-69E8B3CC4B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4" name="Text Box 3">
          <a:extLst>
            <a:ext uri="{FF2B5EF4-FFF2-40B4-BE49-F238E27FC236}">
              <a16:creationId xmlns:a16="http://schemas.microsoft.com/office/drawing/2014/main" id="{D0211364-ABA2-4623-B921-4DAD2CCBA60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5" name="Text Box 3">
          <a:extLst>
            <a:ext uri="{FF2B5EF4-FFF2-40B4-BE49-F238E27FC236}">
              <a16:creationId xmlns:a16="http://schemas.microsoft.com/office/drawing/2014/main" id="{7476F8CB-8265-4B44-A715-C286422C28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6" name="Text Box 3">
          <a:extLst>
            <a:ext uri="{FF2B5EF4-FFF2-40B4-BE49-F238E27FC236}">
              <a16:creationId xmlns:a16="http://schemas.microsoft.com/office/drawing/2014/main" id="{0B1BA76F-CD5E-4A03-BBA0-15AA041A93A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7" name="Text Box 3">
          <a:extLst>
            <a:ext uri="{FF2B5EF4-FFF2-40B4-BE49-F238E27FC236}">
              <a16:creationId xmlns:a16="http://schemas.microsoft.com/office/drawing/2014/main" id="{CD25BF8C-0C0D-40DA-AACB-09D72B0EA7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8" name="Text Box 3">
          <a:extLst>
            <a:ext uri="{FF2B5EF4-FFF2-40B4-BE49-F238E27FC236}">
              <a16:creationId xmlns:a16="http://schemas.microsoft.com/office/drawing/2014/main" id="{D86E7FE8-DA3C-4730-8C73-FFF94CD8B1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29" name="Text Box 3">
          <a:extLst>
            <a:ext uri="{FF2B5EF4-FFF2-40B4-BE49-F238E27FC236}">
              <a16:creationId xmlns:a16="http://schemas.microsoft.com/office/drawing/2014/main" id="{925374C3-E2A5-4E72-B314-D7DC184067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0" name="Text Box 3">
          <a:extLst>
            <a:ext uri="{FF2B5EF4-FFF2-40B4-BE49-F238E27FC236}">
              <a16:creationId xmlns:a16="http://schemas.microsoft.com/office/drawing/2014/main" id="{90BAF50B-5FFD-4DF9-A1F4-F42DC8F82E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1" name="Text Box 3">
          <a:extLst>
            <a:ext uri="{FF2B5EF4-FFF2-40B4-BE49-F238E27FC236}">
              <a16:creationId xmlns:a16="http://schemas.microsoft.com/office/drawing/2014/main" id="{E2B1DD3B-91B6-4A9E-841F-1BF9A3251B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2" name="Text Box 3">
          <a:extLst>
            <a:ext uri="{FF2B5EF4-FFF2-40B4-BE49-F238E27FC236}">
              <a16:creationId xmlns:a16="http://schemas.microsoft.com/office/drawing/2014/main" id="{43F3CEB4-2CDE-4FF4-8ED1-BB10404A8A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3" name="Text Box 3">
          <a:extLst>
            <a:ext uri="{FF2B5EF4-FFF2-40B4-BE49-F238E27FC236}">
              <a16:creationId xmlns:a16="http://schemas.microsoft.com/office/drawing/2014/main" id="{DF3D6E7A-28D0-41DB-B609-2D168C9534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4" name="Text Box 3">
          <a:extLst>
            <a:ext uri="{FF2B5EF4-FFF2-40B4-BE49-F238E27FC236}">
              <a16:creationId xmlns:a16="http://schemas.microsoft.com/office/drawing/2014/main" id="{E011661E-BB21-4BAB-A085-EE017E56BB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5" name="Text Box 3">
          <a:extLst>
            <a:ext uri="{FF2B5EF4-FFF2-40B4-BE49-F238E27FC236}">
              <a16:creationId xmlns:a16="http://schemas.microsoft.com/office/drawing/2014/main" id="{C6C90FBC-1DFC-45E8-8EB8-30C7C4026E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6" name="Text Box 3">
          <a:extLst>
            <a:ext uri="{FF2B5EF4-FFF2-40B4-BE49-F238E27FC236}">
              <a16:creationId xmlns:a16="http://schemas.microsoft.com/office/drawing/2014/main" id="{EF43A91F-AB8F-4CAE-BCC9-11C99992D1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7" name="Text Box 3">
          <a:extLst>
            <a:ext uri="{FF2B5EF4-FFF2-40B4-BE49-F238E27FC236}">
              <a16:creationId xmlns:a16="http://schemas.microsoft.com/office/drawing/2014/main" id="{4DF09441-5655-4577-B14C-FC3DFA9C38B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8" name="Text Box 3">
          <a:extLst>
            <a:ext uri="{FF2B5EF4-FFF2-40B4-BE49-F238E27FC236}">
              <a16:creationId xmlns:a16="http://schemas.microsoft.com/office/drawing/2014/main" id="{0550B19F-C290-42C2-B04C-199E29E8FF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39" name="Text Box 3">
          <a:extLst>
            <a:ext uri="{FF2B5EF4-FFF2-40B4-BE49-F238E27FC236}">
              <a16:creationId xmlns:a16="http://schemas.microsoft.com/office/drawing/2014/main" id="{E8E20BB4-B189-4922-A352-A91205B495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0" name="Text Box 3">
          <a:extLst>
            <a:ext uri="{FF2B5EF4-FFF2-40B4-BE49-F238E27FC236}">
              <a16:creationId xmlns:a16="http://schemas.microsoft.com/office/drawing/2014/main" id="{803EDF92-82F3-4B6B-8722-658F8FD956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1" name="Text Box 3">
          <a:extLst>
            <a:ext uri="{FF2B5EF4-FFF2-40B4-BE49-F238E27FC236}">
              <a16:creationId xmlns:a16="http://schemas.microsoft.com/office/drawing/2014/main" id="{72FAB303-3D2D-48D6-8FED-AC8F43CD244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2" name="Text Box 3">
          <a:extLst>
            <a:ext uri="{FF2B5EF4-FFF2-40B4-BE49-F238E27FC236}">
              <a16:creationId xmlns:a16="http://schemas.microsoft.com/office/drawing/2014/main" id="{E5FF3B95-8ED5-49F9-BF85-17AFE5DC32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3" name="Text Box 3">
          <a:extLst>
            <a:ext uri="{FF2B5EF4-FFF2-40B4-BE49-F238E27FC236}">
              <a16:creationId xmlns:a16="http://schemas.microsoft.com/office/drawing/2014/main" id="{B492F326-07BC-4CBB-B37D-F0B12DC66B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4" name="Text Box 3">
          <a:extLst>
            <a:ext uri="{FF2B5EF4-FFF2-40B4-BE49-F238E27FC236}">
              <a16:creationId xmlns:a16="http://schemas.microsoft.com/office/drawing/2014/main" id="{E80BC618-03D2-4E29-9850-1C70CD58641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5" name="Text Box 3">
          <a:extLst>
            <a:ext uri="{FF2B5EF4-FFF2-40B4-BE49-F238E27FC236}">
              <a16:creationId xmlns:a16="http://schemas.microsoft.com/office/drawing/2014/main" id="{B46CE0A5-7937-4554-A787-7D6DB60A11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6" name="Text Box 3">
          <a:extLst>
            <a:ext uri="{FF2B5EF4-FFF2-40B4-BE49-F238E27FC236}">
              <a16:creationId xmlns:a16="http://schemas.microsoft.com/office/drawing/2014/main" id="{0EE7145B-94E5-405E-9986-6DE98145F8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7" name="Text Box 3">
          <a:extLst>
            <a:ext uri="{FF2B5EF4-FFF2-40B4-BE49-F238E27FC236}">
              <a16:creationId xmlns:a16="http://schemas.microsoft.com/office/drawing/2014/main" id="{5E87F305-B9A1-4491-ADA2-5DB75DB94D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8" name="Text Box 3">
          <a:extLst>
            <a:ext uri="{FF2B5EF4-FFF2-40B4-BE49-F238E27FC236}">
              <a16:creationId xmlns:a16="http://schemas.microsoft.com/office/drawing/2014/main" id="{D6B56BE5-12A5-47CA-9D72-22C27E8B25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49" name="Text Box 3">
          <a:extLst>
            <a:ext uri="{FF2B5EF4-FFF2-40B4-BE49-F238E27FC236}">
              <a16:creationId xmlns:a16="http://schemas.microsoft.com/office/drawing/2014/main" id="{B6600CCB-9B44-4C90-9A0F-AFACEBE990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0" name="Text Box 3">
          <a:extLst>
            <a:ext uri="{FF2B5EF4-FFF2-40B4-BE49-F238E27FC236}">
              <a16:creationId xmlns:a16="http://schemas.microsoft.com/office/drawing/2014/main" id="{343907A6-F5E5-4726-9A45-087D8B5BC6C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1" name="Text Box 3">
          <a:extLst>
            <a:ext uri="{FF2B5EF4-FFF2-40B4-BE49-F238E27FC236}">
              <a16:creationId xmlns:a16="http://schemas.microsoft.com/office/drawing/2014/main" id="{6F0F98DD-3052-4FFC-8DEB-7E7924DA9B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2" name="Text Box 3">
          <a:extLst>
            <a:ext uri="{FF2B5EF4-FFF2-40B4-BE49-F238E27FC236}">
              <a16:creationId xmlns:a16="http://schemas.microsoft.com/office/drawing/2014/main" id="{2AA41C8B-032E-41DD-9670-B24193B15F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3" name="Text Box 3">
          <a:extLst>
            <a:ext uri="{FF2B5EF4-FFF2-40B4-BE49-F238E27FC236}">
              <a16:creationId xmlns:a16="http://schemas.microsoft.com/office/drawing/2014/main" id="{8E3404C8-B638-4128-9640-A92CFF6AB4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4" name="Text Box 3">
          <a:extLst>
            <a:ext uri="{FF2B5EF4-FFF2-40B4-BE49-F238E27FC236}">
              <a16:creationId xmlns:a16="http://schemas.microsoft.com/office/drawing/2014/main" id="{85165F4C-AA82-439B-B6A8-AB2D127B9B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5" name="Text Box 3">
          <a:extLst>
            <a:ext uri="{FF2B5EF4-FFF2-40B4-BE49-F238E27FC236}">
              <a16:creationId xmlns:a16="http://schemas.microsoft.com/office/drawing/2014/main" id="{67583653-E56C-4939-A2EC-0358265E85F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6" name="Text Box 3">
          <a:extLst>
            <a:ext uri="{FF2B5EF4-FFF2-40B4-BE49-F238E27FC236}">
              <a16:creationId xmlns:a16="http://schemas.microsoft.com/office/drawing/2014/main" id="{4DD65C8E-E461-4E53-91CA-5BC71389D6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7" name="Text Box 3">
          <a:extLst>
            <a:ext uri="{FF2B5EF4-FFF2-40B4-BE49-F238E27FC236}">
              <a16:creationId xmlns:a16="http://schemas.microsoft.com/office/drawing/2014/main" id="{59EB1BC8-534E-4E0E-BE3F-AFED0B74B4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8" name="Text Box 3">
          <a:extLst>
            <a:ext uri="{FF2B5EF4-FFF2-40B4-BE49-F238E27FC236}">
              <a16:creationId xmlns:a16="http://schemas.microsoft.com/office/drawing/2014/main" id="{302B3A1E-C0BF-41BF-955E-7E66FCF990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59" name="Text Box 3">
          <a:extLst>
            <a:ext uri="{FF2B5EF4-FFF2-40B4-BE49-F238E27FC236}">
              <a16:creationId xmlns:a16="http://schemas.microsoft.com/office/drawing/2014/main" id="{ADD73F82-0927-4C4E-9A36-1EA59CAAB8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0" name="Text Box 3">
          <a:extLst>
            <a:ext uri="{FF2B5EF4-FFF2-40B4-BE49-F238E27FC236}">
              <a16:creationId xmlns:a16="http://schemas.microsoft.com/office/drawing/2014/main" id="{594ED7F4-635B-4744-80B6-B98E4CDFA7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1" name="Text Box 3">
          <a:extLst>
            <a:ext uri="{FF2B5EF4-FFF2-40B4-BE49-F238E27FC236}">
              <a16:creationId xmlns:a16="http://schemas.microsoft.com/office/drawing/2014/main" id="{7AE5BB87-6CDF-44A8-A95B-0B9737D9A3F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2" name="Text Box 3">
          <a:extLst>
            <a:ext uri="{FF2B5EF4-FFF2-40B4-BE49-F238E27FC236}">
              <a16:creationId xmlns:a16="http://schemas.microsoft.com/office/drawing/2014/main" id="{9FAE0043-B58E-4DDF-926B-E2932F9D458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3" name="Text Box 3">
          <a:extLst>
            <a:ext uri="{FF2B5EF4-FFF2-40B4-BE49-F238E27FC236}">
              <a16:creationId xmlns:a16="http://schemas.microsoft.com/office/drawing/2014/main" id="{5E01111D-B142-4B80-ACB3-202490EBBA5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4" name="Text Box 3">
          <a:extLst>
            <a:ext uri="{FF2B5EF4-FFF2-40B4-BE49-F238E27FC236}">
              <a16:creationId xmlns:a16="http://schemas.microsoft.com/office/drawing/2014/main" id="{EA07D1D3-FB8C-43A1-93EF-69860B015D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5" name="Text Box 3">
          <a:extLst>
            <a:ext uri="{FF2B5EF4-FFF2-40B4-BE49-F238E27FC236}">
              <a16:creationId xmlns:a16="http://schemas.microsoft.com/office/drawing/2014/main" id="{C26D5C8E-92CC-4C33-9E5F-E6B5E2B587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6" name="Text Box 3">
          <a:extLst>
            <a:ext uri="{FF2B5EF4-FFF2-40B4-BE49-F238E27FC236}">
              <a16:creationId xmlns:a16="http://schemas.microsoft.com/office/drawing/2014/main" id="{3163AE84-5292-4782-97A5-72105B0199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7" name="Text Box 3">
          <a:extLst>
            <a:ext uri="{FF2B5EF4-FFF2-40B4-BE49-F238E27FC236}">
              <a16:creationId xmlns:a16="http://schemas.microsoft.com/office/drawing/2014/main" id="{503C5B9A-4FE6-4D18-8E19-B8C659E2A4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8" name="Text Box 3">
          <a:extLst>
            <a:ext uri="{FF2B5EF4-FFF2-40B4-BE49-F238E27FC236}">
              <a16:creationId xmlns:a16="http://schemas.microsoft.com/office/drawing/2014/main" id="{55FA28FF-A9BD-4802-99F4-5B2F26A22D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69" name="Text Box 3">
          <a:extLst>
            <a:ext uri="{FF2B5EF4-FFF2-40B4-BE49-F238E27FC236}">
              <a16:creationId xmlns:a16="http://schemas.microsoft.com/office/drawing/2014/main" id="{49A12A70-9CCF-4FA0-8837-FBF72099D9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0" name="Text Box 3">
          <a:extLst>
            <a:ext uri="{FF2B5EF4-FFF2-40B4-BE49-F238E27FC236}">
              <a16:creationId xmlns:a16="http://schemas.microsoft.com/office/drawing/2014/main" id="{6A38A0B4-D02D-4C96-88F9-FB74AC8940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1" name="Text Box 3">
          <a:extLst>
            <a:ext uri="{FF2B5EF4-FFF2-40B4-BE49-F238E27FC236}">
              <a16:creationId xmlns:a16="http://schemas.microsoft.com/office/drawing/2014/main" id="{E37750BF-77CD-42BF-A2A1-DE8888AB3B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2" name="Text Box 3">
          <a:extLst>
            <a:ext uri="{FF2B5EF4-FFF2-40B4-BE49-F238E27FC236}">
              <a16:creationId xmlns:a16="http://schemas.microsoft.com/office/drawing/2014/main" id="{BBF17B37-00A5-47DF-A851-FF84818F75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3" name="Text Box 3">
          <a:extLst>
            <a:ext uri="{FF2B5EF4-FFF2-40B4-BE49-F238E27FC236}">
              <a16:creationId xmlns:a16="http://schemas.microsoft.com/office/drawing/2014/main" id="{F50ED485-57B3-420B-860C-665B965E19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4" name="Text Box 3">
          <a:extLst>
            <a:ext uri="{FF2B5EF4-FFF2-40B4-BE49-F238E27FC236}">
              <a16:creationId xmlns:a16="http://schemas.microsoft.com/office/drawing/2014/main" id="{FECA0B4D-3AC6-4C3C-BB2F-6EB4C5E4BAB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5" name="Text Box 3">
          <a:extLst>
            <a:ext uri="{FF2B5EF4-FFF2-40B4-BE49-F238E27FC236}">
              <a16:creationId xmlns:a16="http://schemas.microsoft.com/office/drawing/2014/main" id="{46E7C7BF-6344-4A44-9361-FA8A0FF778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6" name="Text Box 3">
          <a:extLst>
            <a:ext uri="{FF2B5EF4-FFF2-40B4-BE49-F238E27FC236}">
              <a16:creationId xmlns:a16="http://schemas.microsoft.com/office/drawing/2014/main" id="{52BDD0C9-57AD-4EA6-BA1B-2FC62AD389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7" name="Text Box 3">
          <a:extLst>
            <a:ext uri="{FF2B5EF4-FFF2-40B4-BE49-F238E27FC236}">
              <a16:creationId xmlns:a16="http://schemas.microsoft.com/office/drawing/2014/main" id="{162E74BC-E73E-4184-B356-23E20DA75E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8" name="Text Box 3">
          <a:extLst>
            <a:ext uri="{FF2B5EF4-FFF2-40B4-BE49-F238E27FC236}">
              <a16:creationId xmlns:a16="http://schemas.microsoft.com/office/drawing/2014/main" id="{773DE1C9-6675-477F-BD9D-F8692F2098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79" name="Text Box 3">
          <a:extLst>
            <a:ext uri="{FF2B5EF4-FFF2-40B4-BE49-F238E27FC236}">
              <a16:creationId xmlns:a16="http://schemas.microsoft.com/office/drawing/2014/main" id="{8D773B4A-9F15-4805-982D-F2D4E8F539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0" name="Text Box 3">
          <a:extLst>
            <a:ext uri="{FF2B5EF4-FFF2-40B4-BE49-F238E27FC236}">
              <a16:creationId xmlns:a16="http://schemas.microsoft.com/office/drawing/2014/main" id="{2B340590-D4E1-4D23-AC56-B5BA734E38C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1" name="Text Box 3">
          <a:extLst>
            <a:ext uri="{FF2B5EF4-FFF2-40B4-BE49-F238E27FC236}">
              <a16:creationId xmlns:a16="http://schemas.microsoft.com/office/drawing/2014/main" id="{A4437A12-B188-4C47-9948-7D727E393B4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2" name="Text Box 3">
          <a:extLst>
            <a:ext uri="{FF2B5EF4-FFF2-40B4-BE49-F238E27FC236}">
              <a16:creationId xmlns:a16="http://schemas.microsoft.com/office/drawing/2014/main" id="{B0113FE1-43D2-4452-8BAB-632C0922AC3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3" name="Text Box 3">
          <a:extLst>
            <a:ext uri="{FF2B5EF4-FFF2-40B4-BE49-F238E27FC236}">
              <a16:creationId xmlns:a16="http://schemas.microsoft.com/office/drawing/2014/main" id="{C0712EE3-C213-4599-8FC5-BC8CA20B0D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4" name="Text Box 3">
          <a:extLst>
            <a:ext uri="{FF2B5EF4-FFF2-40B4-BE49-F238E27FC236}">
              <a16:creationId xmlns:a16="http://schemas.microsoft.com/office/drawing/2014/main" id="{3522B66B-A52A-4997-9A26-F653AE3680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5" name="Text Box 3">
          <a:extLst>
            <a:ext uri="{FF2B5EF4-FFF2-40B4-BE49-F238E27FC236}">
              <a16:creationId xmlns:a16="http://schemas.microsoft.com/office/drawing/2014/main" id="{A701C0C7-FACB-4F41-B432-E89E83CD766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6" name="Text Box 3">
          <a:extLst>
            <a:ext uri="{FF2B5EF4-FFF2-40B4-BE49-F238E27FC236}">
              <a16:creationId xmlns:a16="http://schemas.microsoft.com/office/drawing/2014/main" id="{23B4D78D-AE89-4B71-A225-4D6FB2139A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7" name="Text Box 3">
          <a:extLst>
            <a:ext uri="{FF2B5EF4-FFF2-40B4-BE49-F238E27FC236}">
              <a16:creationId xmlns:a16="http://schemas.microsoft.com/office/drawing/2014/main" id="{F957D17E-00BF-4AF9-903C-184B53A00F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8" name="Text Box 3">
          <a:extLst>
            <a:ext uri="{FF2B5EF4-FFF2-40B4-BE49-F238E27FC236}">
              <a16:creationId xmlns:a16="http://schemas.microsoft.com/office/drawing/2014/main" id="{6F210083-276D-41AD-BFB0-ABAD4E6DC93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89" name="Text Box 3">
          <a:extLst>
            <a:ext uri="{FF2B5EF4-FFF2-40B4-BE49-F238E27FC236}">
              <a16:creationId xmlns:a16="http://schemas.microsoft.com/office/drawing/2014/main" id="{85527AF7-E9B9-4AD2-A0B2-8E3EAF5AE7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0" name="Text Box 3">
          <a:extLst>
            <a:ext uri="{FF2B5EF4-FFF2-40B4-BE49-F238E27FC236}">
              <a16:creationId xmlns:a16="http://schemas.microsoft.com/office/drawing/2014/main" id="{D579C9FC-3B55-45BE-A538-7A2D2D6FAD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1" name="Text Box 3">
          <a:extLst>
            <a:ext uri="{FF2B5EF4-FFF2-40B4-BE49-F238E27FC236}">
              <a16:creationId xmlns:a16="http://schemas.microsoft.com/office/drawing/2014/main" id="{519997E9-9101-4A15-9041-60E17DC9926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2" name="Text Box 3">
          <a:extLst>
            <a:ext uri="{FF2B5EF4-FFF2-40B4-BE49-F238E27FC236}">
              <a16:creationId xmlns:a16="http://schemas.microsoft.com/office/drawing/2014/main" id="{DD7BFC05-1B4F-4A33-9CB4-6853180D55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3" name="Text Box 3">
          <a:extLst>
            <a:ext uri="{FF2B5EF4-FFF2-40B4-BE49-F238E27FC236}">
              <a16:creationId xmlns:a16="http://schemas.microsoft.com/office/drawing/2014/main" id="{E21CE4CF-2A59-4FC5-AAAB-AA20FCE75F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4" name="Text Box 3">
          <a:extLst>
            <a:ext uri="{FF2B5EF4-FFF2-40B4-BE49-F238E27FC236}">
              <a16:creationId xmlns:a16="http://schemas.microsoft.com/office/drawing/2014/main" id="{A97FCADE-8E6B-4692-A460-F97F61A3DD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5" name="Text Box 3">
          <a:extLst>
            <a:ext uri="{FF2B5EF4-FFF2-40B4-BE49-F238E27FC236}">
              <a16:creationId xmlns:a16="http://schemas.microsoft.com/office/drawing/2014/main" id="{BF055A23-863E-4494-B596-96533D923A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6" name="Text Box 3">
          <a:extLst>
            <a:ext uri="{FF2B5EF4-FFF2-40B4-BE49-F238E27FC236}">
              <a16:creationId xmlns:a16="http://schemas.microsoft.com/office/drawing/2014/main" id="{7144D1D7-DEBA-4290-9BE9-492E183125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7" name="Text Box 3">
          <a:extLst>
            <a:ext uri="{FF2B5EF4-FFF2-40B4-BE49-F238E27FC236}">
              <a16:creationId xmlns:a16="http://schemas.microsoft.com/office/drawing/2014/main" id="{1D01B2B0-AB73-4501-A265-E932150485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8" name="Text Box 3">
          <a:extLst>
            <a:ext uri="{FF2B5EF4-FFF2-40B4-BE49-F238E27FC236}">
              <a16:creationId xmlns:a16="http://schemas.microsoft.com/office/drawing/2014/main" id="{DFADE592-00A6-4C1D-B1E6-8DC1FF6B80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799" name="Text Box 3">
          <a:extLst>
            <a:ext uri="{FF2B5EF4-FFF2-40B4-BE49-F238E27FC236}">
              <a16:creationId xmlns:a16="http://schemas.microsoft.com/office/drawing/2014/main" id="{832C443E-69D6-4680-A78A-E46A44F68B3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0" name="Text Box 3">
          <a:extLst>
            <a:ext uri="{FF2B5EF4-FFF2-40B4-BE49-F238E27FC236}">
              <a16:creationId xmlns:a16="http://schemas.microsoft.com/office/drawing/2014/main" id="{924B0BA2-FB27-4F74-B086-605D6E184B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1" name="Text Box 3">
          <a:extLst>
            <a:ext uri="{FF2B5EF4-FFF2-40B4-BE49-F238E27FC236}">
              <a16:creationId xmlns:a16="http://schemas.microsoft.com/office/drawing/2014/main" id="{1819D3AF-12CA-4887-95E7-73E22E7805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2" name="Text Box 3">
          <a:extLst>
            <a:ext uri="{FF2B5EF4-FFF2-40B4-BE49-F238E27FC236}">
              <a16:creationId xmlns:a16="http://schemas.microsoft.com/office/drawing/2014/main" id="{3A2DD743-2939-459A-AFA6-02B41FA9BE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3" name="Text Box 3">
          <a:extLst>
            <a:ext uri="{FF2B5EF4-FFF2-40B4-BE49-F238E27FC236}">
              <a16:creationId xmlns:a16="http://schemas.microsoft.com/office/drawing/2014/main" id="{BC60BBE8-C353-4DFE-939E-1B1AA7819FC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4" name="Text Box 3">
          <a:extLst>
            <a:ext uri="{FF2B5EF4-FFF2-40B4-BE49-F238E27FC236}">
              <a16:creationId xmlns:a16="http://schemas.microsoft.com/office/drawing/2014/main" id="{BE0D1353-84BA-44E0-A21B-038ED2FD9DA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5" name="Text Box 3">
          <a:extLst>
            <a:ext uri="{FF2B5EF4-FFF2-40B4-BE49-F238E27FC236}">
              <a16:creationId xmlns:a16="http://schemas.microsoft.com/office/drawing/2014/main" id="{71819F2D-8E24-4964-8A61-C7C58C7D29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6" name="Text Box 3">
          <a:extLst>
            <a:ext uri="{FF2B5EF4-FFF2-40B4-BE49-F238E27FC236}">
              <a16:creationId xmlns:a16="http://schemas.microsoft.com/office/drawing/2014/main" id="{9C1E45FD-0125-4FE9-B193-8E0F32CF81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7" name="Text Box 3">
          <a:extLst>
            <a:ext uri="{FF2B5EF4-FFF2-40B4-BE49-F238E27FC236}">
              <a16:creationId xmlns:a16="http://schemas.microsoft.com/office/drawing/2014/main" id="{647D6B95-D7B6-4D02-A76B-903616C195E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8" name="Text Box 3">
          <a:extLst>
            <a:ext uri="{FF2B5EF4-FFF2-40B4-BE49-F238E27FC236}">
              <a16:creationId xmlns:a16="http://schemas.microsoft.com/office/drawing/2014/main" id="{A8388C14-C50F-4A7F-9F6F-FF60F7097E7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09" name="Text Box 3">
          <a:extLst>
            <a:ext uri="{FF2B5EF4-FFF2-40B4-BE49-F238E27FC236}">
              <a16:creationId xmlns:a16="http://schemas.microsoft.com/office/drawing/2014/main" id="{3E5E30E1-114E-4D37-9634-90E05EB668B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0" name="Text Box 3">
          <a:extLst>
            <a:ext uri="{FF2B5EF4-FFF2-40B4-BE49-F238E27FC236}">
              <a16:creationId xmlns:a16="http://schemas.microsoft.com/office/drawing/2014/main" id="{95505126-85DD-4A2A-B683-9B8E6146E7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1" name="Text Box 3">
          <a:extLst>
            <a:ext uri="{FF2B5EF4-FFF2-40B4-BE49-F238E27FC236}">
              <a16:creationId xmlns:a16="http://schemas.microsoft.com/office/drawing/2014/main" id="{2A1A7C0D-EF3F-4024-A343-4EF28CE947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2" name="Text Box 3">
          <a:extLst>
            <a:ext uri="{FF2B5EF4-FFF2-40B4-BE49-F238E27FC236}">
              <a16:creationId xmlns:a16="http://schemas.microsoft.com/office/drawing/2014/main" id="{5D7087F6-A498-48FC-BF7E-789F76B780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3" name="Text Box 3">
          <a:extLst>
            <a:ext uri="{FF2B5EF4-FFF2-40B4-BE49-F238E27FC236}">
              <a16:creationId xmlns:a16="http://schemas.microsoft.com/office/drawing/2014/main" id="{7B5C1882-7E91-47C4-821E-5BE72AE4C8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4" name="Text Box 3">
          <a:extLst>
            <a:ext uri="{FF2B5EF4-FFF2-40B4-BE49-F238E27FC236}">
              <a16:creationId xmlns:a16="http://schemas.microsoft.com/office/drawing/2014/main" id="{85C2BBEB-75E8-4D03-94D9-09084A82665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5" name="Text Box 3">
          <a:extLst>
            <a:ext uri="{FF2B5EF4-FFF2-40B4-BE49-F238E27FC236}">
              <a16:creationId xmlns:a16="http://schemas.microsoft.com/office/drawing/2014/main" id="{E0812672-9A34-4133-9CEB-16AE35903B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6" name="Text Box 3">
          <a:extLst>
            <a:ext uri="{FF2B5EF4-FFF2-40B4-BE49-F238E27FC236}">
              <a16:creationId xmlns:a16="http://schemas.microsoft.com/office/drawing/2014/main" id="{03593F97-D491-4C62-8CBA-FAC0AA103BB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7" name="Text Box 3">
          <a:extLst>
            <a:ext uri="{FF2B5EF4-FFF2-40B4-BE49-F238E27FC236}">
              <a16:creationId xmlns:a16="http://schemas.microsoft.com/office/drawing/2014/main" id="{B9EDCE71-7AC3-4423-9911-0092002C1D8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8" name="Text Box 3">
          <a:extLst>
            <a:ext uri="{FF2B5EF4-FFF2-40B4-BE49-F238E27FC236}">
              <a16:creationId xmlns:a16="http://schemas.microsoft.com/office/drawing/2014/main" id="{DDA49613-79D3-49C9-A8EE-D98DD6E6E8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19" name="Text Box 3">
          <a:extLst>
            <a:ext uri="{FF2B5EF4-FFF2-40B4-BE49-F238E27FC236}">
              <a16:creationId xmlns:a16="http://schemas.microsoft.com/office/drawing/2014/main" id="{92955459-0BEC-4152-BC58-47A436ABD5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0" name="Text Box 3">
          <a:extLst>
            <a:ext uri="{FF2B5EF4-FFF2-40B4-BE49-F238E27FC236}">
              <a16:creationId xmlns:a16="http://schemas.microsoft.com/office/drawing/2014/main" id="{1F84C246-FC4C-4AC5-A1F7-7452319BF00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1" name="Text Box 3">
          <a:extLst>
            <a:ext uri="{FF2B5EF4-FFF2-40B4-BE49-F238E27FC236}">
              <a16:creationId xmlns:a16="http://schemas.microsoft.com/office/drawing/2014/main" id="{A033A381-4E36-4A5D-8657-85166CB5E9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2" name="Text Box 3">
          <a:extLst>
            <a:ext uri="{FF2B5EF4-FFF2-40B4-BE49-F238E27FC236}">
              <a16:creationId xmlns:a16="http://schemas.microsoft.com/office/drawing/2014/main" id="{382E35E0-A048-473C-9418-1CD45CD0DA2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3" name="Text Box 3">
          <a:extLst>
            <a:ext uri="{FF2B5EF4-FFF2-40B4-BE49-F238E27FC236}">
              <a16:creationId xmlns:a16="http://schemas.microsoft.com/office/drawing/2014/main" id="{4F3177EE-9B83-4639-93EA-3050495FEB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4" name="Text Box 3">
          <a:extLst>
            <a:ext uri="{FF2B5EF4-FFF2-40B4-BE49-F238E27FC236}">
              <a16:creationId xmlns:a16="http://schemas.microsoft.com/office/drawing/2014/main" id="{6DBA9C17-9256-4326-8C34-7724EDA5E3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5" name="Text Box 3">
          <a:extLst>
            <a:ext uri="{FF2B5EF4-FFF2-40B4-BE49-F238E27FC236}">
              <a16:creationId xmlns:a16="http://schemas.microsoft.com/office/drawing/2014/main" id="{1B3F4ED3-19A7-400A-A415-BDFA3BBC57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6" name="Text Box 3">
          <a:extLst>
            <a:ext uri="{FF2B5EF4-FFF2-40B4-BE49-F238E27FC236}">
              <a16:creationId xmlns:a16="http://schemas.microsoft.com/office/drawing/2014/main" id="{1A1E84C7-903A-437B-956C-2E9783EA0E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7" name="Text Box 3">
          <a:extLst>
            <a:ext uri="{FF2B5EF4-FFF2-40B4-BE49-F238E27FC236}">
              <a16:creationId xmlns:a16="http://schemas.microsoft.com/office/drawing/2014/main" id="{B364334A-942A-4B2C-92CA-62D4F0CB2D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8" name="Text Box 3">
          <a:extLst>
            <a:ext uri="{FF2B5EF4-FFF2-40B4-BE49-F238E27FC236}">
              <a16:creationId xmlns:a16="http://schemas.microsoft.com/office/drawing/2014/main" id="{9478462D-9150-4752-8D0E-3537382AA1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29" name="Text Box 3">
          <a:extLst>
            <a:ext uri="{FF2B5EF4-FFF2-40B4-BE49-F238E27FC236}">
              <a16:creationId xmlns:a16="http://schemas.microsoft.com/office/drawing/2014/main" id="{205CD953-6D5E-41B5-9041-F3832B9F579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0" name="Text Box 3">
          <a:extLst>
            <a:ext uri="{FF2B5EF4-FFF2-40B4-BE49-F238E27FC236}">
              <a16:creationId xmlns:a16="http://schemas.microsoft.com/office/drawing/2014/main" id="{893EF3DC-BC7E-498A-BBCE-2E23DE871BB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1" name="Text Box 3">
          <a:extLst>
            <a:ext uri="{FF2B5EF4-FFF2-40B4-BE49-F238E27FC236}">
              <a16:creationId xmlns:a16="http://schemas.microsoft.com/office/drawing/2014/main" id="{E503B134-EF36-4B0C-A0DA-392CE8BD3D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2" name="Text Box 3">
          <a:extLst>
            <a:ext uri="{FF2B5EF4-FFF2-40B4-BE49-F238E27FC236}">
              <a16:creationId xmlns:a16="http://schemas.microsoft.com/office/drawing/2014/main" id="{31FFB19A-C67C-47D5-A75A-68DBBF0442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3" name="Text Box 3">
          <a:extLst>
            <a:ext uri="{FF2B5EF4-FFF2-40B4-BE49-F238E27FC236}">
              <a16:creationId xmlns:a16="http://schemas.microsoft.com/office/drawing/2014/main" id="{20E482DD-832C-46A7-AFB7-11D22F2F9A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4" name="Text Box 3">
          <a:extLst>
            <a:ext uri="{FF2B5EF4-FFF2-40B4-BE49-F238E27FC236}">
              <a16:creationId xmlns:a16="http://schemas.microsoft.com/office/drawing/2014/main" id="{8843693F-01EE-4953-81BE-A13A4FDE71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5" name="Text Box 3">
          <a:extLst>
            <a:ext uri="{FF2B5EF4-FFF2-40B4-BE49-F238E27FC236}">
              <a16:creationId xmlns:a16="http://schemas.microsoft.com/office/drawing/2014/main" id="{FA491B1D-8EFF-4C31-A2CF-DDB2442AF4F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6" name="Text Box 3">
          <a:extLst>
            <a:ext uri="{FF2B5EF4-FFF2-40B4-BE49-F238E27FC236}">
              <a16:creationId xmlns:a16="http://schemas.microsoft.com/office/drawing/2014/main" id="{BD60184B-5251-42A7-B626-D0CBCCCBAA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7" name="Text Box 3">
          <a:extLst>
            <a:ext uri="{FF2B5EF4-FFF2-40B4-BE49-F238E27FC236}">
              <a16:creationId xmlns:a16="http://schemas.microsoft.com/office/drawing/2014/main" id="{BB1AAFB8-E59B-4617-8FED-6770F549C1B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8" name="Text Box 3">
          <a:extLst>
            <a:ext uri="{FF2B5EF4-FFF2-40B4-BE49-F238E27FC236}">
              <a16:creationId xmlns:a16="http://schemas.microsoft.com/office/drawing/2014/main" id="{003426B5-4D65-40DA-A584-0380D26977B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39" name="Text Box 3">
          <a:extLst>
            <a:ext uri="{FF2B5EF4-FFF2-40B4-BE49-F238E27FC236}">
              <a16:creationId xmlns:a16="http://schemas.microsoft.com/office/drawing/2014/main" id="{E9CB03AC-F0AA-4DCC-8442-81188C6D3C5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0" name="Text Box 3">
          <a:extLst>
            <a:ext uri="{FF2B5EF4-FFF2-40B4-BE49-F238E27FC236}">
              <a16:creationId xmlns:a16="http://schemas.microsoft.com/office/drawing/2014/main" id="{87DE4EB6-234C-49E6-A299-7E62B06CF8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1" name="Text Box 3">
          <a:extLst>
            <a:ext uri="{FF2B5EF4-FFF2-40B4-BE49-F238E27FC236}">
              <a16:creationId xmlns:a16="http://schemas.microsoft.com/office/drawing/2014/main" id="{AC7F164D-4513-4082-BA48-7BF6FD3116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2" name="Text Box 3">
          <a:extLst>
            <a:ext uri="{FF2B5EF4-FFF2-40B4-BE49-F238E27FC236}">
              <a16:creationId xmlns:a16="http://schemas.microsoft.com/office/drawing/2014/main" id="{D514D09F-66B2-4A2C-9775-3CC1158FACB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3" name="Text Box 3">
          <a:extLst>
            <a:ext uri="{FF2B5EF4-FFF2-40B4-BE49-F238E27FC236}">
              <a16:creationId xmlns:a16="http://schemas.microsoft.com/office/drawing/2014/main" id="{C1A2CB1D-DFCA-4AEC-9BAF-B51456893E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4" name="Text Box 3">
          <a:extLst>
            <a:ext uri="{FF2B5EF4-FFF2-40B4-BE49-F238E27FC236}">
              <a16:creationId xmlns:a16="http://schemas.microsoft.com/office/drawing/2014/main" id="{88ACAA0D-9C04-4224-8427-F6EF0B002D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5" name="Text Box 3">
          <a:extLst>
            <a:ext uri="{FF2B5EF4-FFF2-40B4-BE49-F238E27FC236}">
              <a16:creationId xmlns:a16="http://schemas.microsoft.com/office/drawing/2014/main" id="{06FF4DB1-FFEC-4EDF-B5B4-2CF928921C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6" name="Text Box 3">
          <a:extLst>
            <a:ext uri="{FF2B5EF4-FFF2-40B4-BE49-F238E27FC236}">
              <a16:creationId xmlns:a16="http://schemas.microsoft.com/office/drawing/2014/main" id="{060C75E2-59DB-4E56-85AE-7BCDC8F023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7" name="Text Box 3">
          <a:extLst>
            <a:ext uri="{FF2B5EF4-FFF2-40B4-BE49-F238E27FC236}">
              <a16:creationId xmlns:a16="http://schemas.microsoft.com/office/drawing/2014/main" id="{D1BFB3B5-4057-492E-8671-DA03538457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8" name="Text Box 3">
          <a:extLst>
            <a:ext uri="{FF2B5EF4-FFF2-40B4-BE49-F238E27FC236}">
              <a16:creationId xmlns:a16="http://schemas.microsoft.com/office/drawing/2014/main" id="{E644D959-F756-4437-87E1-06148BD4A4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49" name="Text Box 3">
          <a:extLst>
            <a:ext uri="{FF2B5EF4-FFF2-40B4-BE49-F238E27FC236}">
              <a16:creationId xmlns:a16="http://schemas.microsoft.com/office/drawing/2014/main" id="{6F4D618A-23D2-40FD-8BF5-E207EB1870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0" name="Text Box 3">
          <a:extLst>
            <a:ext uri="{FF2B5EF4-FFF2-40B4-BE49-F238E27FC236}">
              <a16:creationId xmlns:a16="http://schemas.microsoft.com/office/drawing/2014/main" id="{28C80836-093D-4323-B313-2DFA186B71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1" name="Text Box 3">
          <a:extLst>
            <a:ext uri="{FF2B5EF4-FFF2-40B4-BE49-F238E27FC236}">
              <a16:creationId xmlns:a16="http://schemas.microsoft.com/office/drawing/2014/main" id="{542C93FC-5991-4A05-9DA8-6B9D78FFA0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2" name="Text Box 3">
          <a:extLst>
            <a:ext uri="{FF2B5EF4-FFF2-40B4-BE49-F238E27FC236}">
              <a16:creationId xmlns:a16="http://schemas.microsoft.com/office/drawing/2014/main" id="{F27F074B-1BEB-4B44-9837-2A687F3531A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3" name="Text Box 3">
          <a:extLst>
            <a:ext uri="{FF2B5EF4-FFF2-40B4-BE49-F238E27FC236}">
              <a16:creationId xmlns:a16="http://schemas.microsoft.com/office/drawing/2014/main" id="{9F82540E-88E4-4BCE-ACAD-FEF839201A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4" name="Text Box 3">
          <a:extLst>
            <a:ext uri="{FF2B5EF4-FFF2-40B4-BE49-F238E27FC236}">
              <a16:creationId xmlns:a16="http://schemas.microsoft.com/office/drawing/2014/main" id="{3CBA2F75-AE64-49F1-AB9E-E5B0657BA88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5" name="Text Box 3">
          <a:extLst>
            <a:ext uri="{FF2B5EF4-FFF2-40B4-BE49-F238E27FC236}">
              <a16:creationId xmlns:a16="http://schemas.microsoft.com/office/drawing/2014/main" id="{35EBFDAE-EC00-4FD7-8E19-1AEBD6F9B2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6" name="Text Box 3">
          <a:extLst>
            <a:ext uri="{FF2B5EF4-FFF2-40B4-BE49-F238E27FC236}">
              <a16:creationId xmlns:a16="http://schemas.microsoft.com/office/drawing/2014/main" id="{81D07918-FF01-418D-9F76-001088606B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7" name="Text Box 3">
          <a:extLst>
            <a:ext uri="{FF2B5EF4-FFF2-40B4-BE49-F238E27FC236}">
              <a16:creationId xmlns:a16="http://schemas.microsoft.com/office/drawing/2014/main" id="{8085AE60-DAFA-4ED8-8202-75FA436E52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8" name="Text Box 3">
          <a:extLst>
            <a:ext uri="{FF2B5EF4-FFF2-40B4-BE49-F238E27FC236}">
              <a16:creationId xmlns:a16="http://schemas.microsoft.com/office/drawing/2014/main" id="{0CA5A3C2-43CE-43D9-981E-682EA02E926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59" name="Text Box 3">
          <a:extLst>
            <a:ext uri="{FF2B5EF4-FFF2-40B4-BE49-F238E27FC236}">
              <a16:creationId xmlns:a16="http://schemas.microsoft.com/office/drawing/2014/main" id="{AB7EDBAD-BF84-42CF-9992-C24230EFDA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0" name="Text Box 3">
          <a:extLst>
            <a:ext uri="{FF2B5EF4-FFF2-40B4-BE49-F238E27FC236}">
              <a16:creationId xmlns:a16="http://schemas.microsoft.com/office/drawing/2014/main" id="{33CAE2C1-AD5A-44AE-B306-E0ADC65921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1" name="Text Box 3">
          <a:extLst>
            <a:ext uri="{FF2B5EF4-FFF2-40B4-BE49-F238E27FC236}">
              <a16:creationId xmlns:a16="http://schemas.microsoft.com/office/drawing/2014/main" id="{C44D2B6E-4247-46C0-BC99-0403443C1B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2" name="Text Box 3">
          <a:extLst>
            <a:ext uri="{FF2B5EF4-FFF2-40B4-BE49-F238E27FC236}">
              <a16:creationId xmlns:a16="http://schemas.microsoft.com/office/drawing/2014/main" id="{6DB7A7B8-0742-487D-B7C5-F2EA1A6DFD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3" name="Text Box 3">
          <a:extLst>
            <a:ext uri="{FF2B5EF4-FFF2-40B4-BE49-F238E27FC236}">
              <a16:creationId xmlns:a16="http://schemas.microsoft.com/office/drawing/2014/main" id="{738C0353-6DEB-4CAF-9855-486EC46840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4" name="Text Box 3">
          <a:extLst>
            <a:ext uri="{FF2B5EF4-FFF2-40B4-BE49-F238E27FC236}">
              <a16:creationId xmlns:a16="http://schemas.microsoft.com/office/drawing/2014/main" id="{5E4C2030-8D43-433F-8F2D-6914AE0D83D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5" name="Text Box 3">
          <a:extLst>
            <a:ext uri="{FF2B5EF4-FFF2-40B4-BE49-F238E27FC236}">
              <a16:creationId xmlns:a16="http://schemas.microsoft.com/office/drawing/2014/main" id="{A30DF9A1-A7B4-47B8-9BB4-61AC0FD98D5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6" name="Text Box 3">
          <a:extLst>
            <a:ext uri="{FF2B5EF4-FFF2-40B4-BE49-F238E27FC236}">
              <a16:creationId xmlns:a16="http://schemas.microsoft.com/office/drawing/2014/main" id="{6F5FD229-96BD-425F-AAEB-0F8F26AC63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7" name="Text Box 3">
          <a:extLst>
            <a:ext uri="{FF2B5EF4-FFF2-40B4-BE49-F238E27FC236}">
              <a16:creationId xmlns:a16="http://schemas.microsoft.com/office/drawing/2014/main" id="{A0360711-E4E6-4734-87A5-662B14B1F46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8" name="Text Box 3">
          <a:extLst>
            <a:ext uri="{FF2B5EF4-FFF2-40B4-BE49-F238E27FC236}">
              <a16:creationId xmlns:a16="http://schemas.microsoft.com/office/drawing/2014/main" id="{F32E6B4E-2401-46E7-B6CA-F269A1AFCE5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69" name="Text Box 3">
          <a:extLst>
            <a:ext uri="{FF2B5EF4-FFF2-40B4-BE49-F238E27FC236}">
              <a16:creationId xmlns:a16="http://schemas.microsoft.com/office/drawing/2014/main" id="{B0D30061-EB31-48F3-8DEC-4EDEA814B2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0" name="Text Box 3">
          <a:extLst>
            <a:ext uri="{FF2B5EF4-FFF2-40B4-BE49-F238E27FC236}">
              <a16:creationId xmlns:a16="http://schemas.microsoft.com/office/drawing/2014/main" id="{4CDF1D3B-FA1E-4A19-BD7E-535F308B2E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1" name="Text Box 3">
          <a:extLst>
            <a:ext uri="{FF2B5EF4-FFF2-40B4-BE49-F238E27FC236}">
              <a16:creationId xmlns:a16="http://schemas.microsoft.com/office/drawing/2014/main" id="{836CEF20-7E56-4B38-BE75-F5793934F0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2" name="Text Box 3">
          <a:extLst>
            <a:ext uri="{FF2B5EF4-FFF2-40B4-BE49-F238E27FC236}">
              <a16:creationId xmlns:a16="http://schemas.microsoft.com/office/drawing/2014/main" id="{94553FE5-EFC3-4267-B772-30F79F7E75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3" name="Text Box 3">
          <a:extLst>
            <a:ext uri="{FF2B5EF4-FFF2-40B4-BE49-F238E27FC236}">
              <a16:creationId xmlns:a16="http://schemas.microsoft.com/office/drawing/2014/main" id="{86308AD3-D848-4D10-B6B3-44712A952D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4" name="Text Box 3">
          <a:extLst>
            <a:ext uri="{FF2B5EF4-FFF2-40B4-BE49-F238E27FC236}">
              <a16:creationId xmlns:a16="http://schemas.microsoft.com/office/drawing/2014/main" id="{2A37FE22-2012-4ADD-A4AF-2B3BD1A28C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5" name="Text Box 3">
          <a:extLst>
            <a:ext uri="{FF2B5EF4-FFF2-40B4-BE49-F238E27FC236}">
              <a16:creationId xmlns:a16="http://schemas.microsoft.com/office/drawing/2014/main" id="{49960EDE-F620-4284-929A-F0AAFFAD9C5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6" name="Text Box 3">
          <a:extLst>
            <a:ext uri="{FF2B5EF4-FFF2-40B4-BE49-F238E27FC236}">
              <a16:creationId xmlns:a16="http://schemas.microsoft.com/office/drawing/2014/main" id="{8AAD855D-D26F-4408-87A4-22A33A26A5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7" name="Text Box 3">
          <a:extLst>
            <a:ext uri="{FF2B5EF4-FFF2-40B4-BE49-F238E27FC236}">
              <a16:creationId xmlns:a16="http://schemas.microsoft.com/office/drawing/2014/main" id="{D6E57919-8B1A-4D45-9AF4-B58E7E9EAC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8" name="Text Box 3">
          <a:extLst>
            <a:ext uri="{FF2B5EF4-FFF2-40B4-BE49-F238E27FC236}">
              <a16:creationId xmlns:a16="http://schemas.microsoft.com/office/drawing/2014/main" id="{B61BF25B-E5A6-4E9E-A45E-A919832024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79" name="Text Box 3">
          <a:extLst>
            <a:ext uri="{FF2B5EF4-FFF2-40B4-BE49-F238E27FC236}">
              <a16:creationId xmlns:a16="http://schemas.microsoft.com/office/drawing/2014/main" id="{1A5556A7-B449-429B-9B47-FCBA09683E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0" name="Text Box 3">
          <a:extLst>
            <a:ext uri="{FF2B5EF4-FFF2-40B4-BE49-F238E27FC236}">
              <a16:creationId xmlns:a16="http://schemas.microsoft.com/office/drawing/2014/main" id="{A65A1993-3C83-43D3-9AD9-1151118E82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1" name="Text Box 3">
          <a:extLst>
            <a:ext uri="{FF2B5EF4-FFF2-40B4-BE49-F238E27FC236}">
              <a16:creationId xmlns:a16="http://schemas.microsoft.com/office/drawing/2014/main" id="{3D465A4D-DDDF-4ADD-939E-4EF43CD728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2" name="Text Box 3">
          <a:extLst>
            <a:ext uri="{FF2B5EF4-FFF2-40B4-BE49-F238E27FC236}">
              <a16:creationId xmlns:a16="http://schemas.microsoft.com/office/drawing/2014/main" id="{411DAA15-EF79-4C49-810C-813E605DBF7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3" name="Text Box 3">
          <a:extLst>
            <a:ext uri="{FF2B5EF4-FFF2-40B4-BE49-F238E27FC236}">
              <a16:creationId xmlns:a16="http://schemas.microsoft.com/office/drawing/2014/main" id="{E2B997F6-E4F2-46C5-AFAC-185193DAC5F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4" name="Text Box 3">
          <a:extLst>
            <a:ext uri="{FF2B5EF4-FFF2-40B4-BE49-F238E27FC236}">
              <a16:creationId xmlns:a16="http://schemas.microsoft.com/office/drawing/2014/main" id="{97F9790D-09BE-4177-97EF-23EAD2DABC6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5" name="Text Box 3">
          <a:extLst>
            <a:ext uri="{FF2B5EF4-FFF2-40B4-BE49-F238E27FC236}">
              <a16:creationId xmlns:a16="http://schemas.microsoft.com/office/drawing/2014/main" id="{3FB50DD8-3B20-449F-A1E1-C14C9A9E111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6" name="Text Box 3">
          <a:extLst>
            <a:ext uri="{FF2B5EF4-FFF2-40B4-BE49-F238E27FC236}">
              <a16:creationId xmlns:a16="http://schemas.microsoft.com/office/drawing/2014/main" id="{675D78C8-098D-4F49-A704-11EBFF7D512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7" name="Text Box 3">
          <a:extLst>
            <a:ext uri="{FF2B5EF4-FFF2-40B4-BE49-F238E27FC236}">
              <a16:creationId xmlns:a16="http://schemas.microsoft.com/office/drawing/2014/main" id="{75D684D3-6E41-42A3-AA22-31B190EFA5D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8" name="Text Box 3">
          <a:extLst>
            <a:ext uri="{FF2B5EF4-FFF2-40B4-BE49-F238E27FC236}">
              <a16:creationId xmlns:a16="http://schemas.microsoft.com/office/drawing/2014/main" id="{43E87782-E349-4595-AF33-2117929482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89" name="Text Box 3">
          <a:extLst>
            <a:ext uri="{FF2B5EF4-FFF2-40B4-BE49-F238E27FC236}">
              <a16:creationId xmlns:a16="http://schemas.microsoft.com/office/drawing/2014/main" id="{9050C5EE-6B78-440F-8E90-3ADFFDAA4E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0" name="Text Box 3">
          <a:extLst>
            <a:ext uri="{FF2B5EF4-FFF2-40B4-BE49-F238E27FC236}">
              <a16:creationId xmlns:a16="http://schemas.microsoft.com/office/drawing/2014/main" id="{639DFA20-DFE4-4543-A6AE-0384EF6228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1" name="Text Box 3">
          <a:extLst>
            <a:ext uri="{FF2B5EF4-FFF2-40B4-BE49-F238E27FC236}">
              <a16:creationId xmlns:a16="http://schemas.microsoft.com/office/drawing/2014/main" id="{A751C55E-675E-494A-87F8-14A4A89A14C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2" name="Text Box 3">
          <a:extLst>
            <a:ext uri="{FF2B5EF4-FFF2-40B4-BE49-F238E27FC236}">
              <a16:creationId xmlns:a16="http://schemas.microsoft.com/office/drawing/2014/main" id="{318F5E2F-366A-4399-A6B7-AA4C916EF34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3" name="Text Box 3">
          <a:extLst>
            <a:ext uri="{FF2B5EF4-FFF2-40B4-BE49-F238E27FC236}">
              <a16:creationId xmlns:a16="http://schemas.microsoft.com/office/drawing/2014/main" id="{BC3DD2CA-101F-40AA-B875-66F2458066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4" name="Text Box 3">
          <a:extLst>
            <a:ext uri="{FF2B5EF4-FFF2-40B4-BE49-F238E27FC236}">
              <a16:creationId xmlns:a16="http://schemas.microsoft.com/office/drawing/2014/main" id="{FFD0472D-39DC-41C5-AFCA-8156A789DDE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5" name="Text Box 3">
          <a:extLst>
            <a:ext uri="{FF2B5EF4-FFF2-40B4-BE49-F238E27FC236}">
              <a16:creationId xmlns:a16="http://schemas.microsoft.com/office/drawing/2014/main" id="{7443E1C8-DFD8-4655-9CC8-3CA5798948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6" name="Text Box 3">
          <a:extLst>
            <a:ext uri="{FF2B5EF4-FFF2-40B4-BE49-F238E27FC236}">
              <a16:creationId xmlns:a16="http://schemas.microsoft.com/office/drawing/2014/main" id="{CDB722FD-17AE-47DC-A899-929901A331A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7" name="Text Box 3">
          <a:extLst>
            <a:ext uri="{FF2B5EF4-FFF2-40B4-BE49-F238E27FC236}">
              <a16:creationId xmlns:a16="http://schemas.microsoft.com/office/drawing/2014/main" id="{17BB8443-3D4D-4888-BC9F-3EC6D52910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8" name="Text Box 3">
          <a:extLst>
            <a:ext uri="{FF2B5EF4-FFF2-40B4-BE49-F238E27FC236}">
              <a16:creationId xmlns:a16="http://schemas.microsoft.com/office/drawing/2014/main" id="{07CA9A5F-5C99-40BB-9A6E-C090F6495AD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899" name="Text Box 3">
          <a:extLst>
            <a:ext uri="{FF2B5EF4-FFF2-40B4-BE49-F238E27FC236}">
              <a16:creationId xmlns:a16="http://schemas.microsoft.com/office/drawing/2014/main" id="{0E9B96E5-6645-4A49-B346-E2DA050FBAC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0" name="Text Box 3">
          <a:extLst>
            <a:ext uri="{FF2B5EF4-FFF2-40B4-BE49-F238E27FC236}">
              <a16:creationId xmlns:a16="http://schemas.microsoft.com/office/drawing/2014/main" id="{7140E407-F7F0-4754-A7E6-96F967770A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1" name="Text Box 3">
          <a:extLst>
            <a:ext uri="{FF2B5EF4-FFF2-40B4-BE49-F238E27FC236}">
              <a16:creationId xmlns:a16="http://schemas.microsoft.com/office/drawing/2014/main" id="{D96C75C0-F130-4992-81D4-6C229494FB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2" name="Text Box 3">
          <a:extLst>
            <a:ext uri="{FF2B5EF4-FFF2-40B4-BE49-F238E27FC236}">
              <a16:creationId xmlns:a16="http://schemas.microsoft.com/office/drawing/2014/main" id="{D739EE41-7EBB-43FD-BA2B-5331D5C28FF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3" name="Text Box 3">
          <a:extLst>
            <a:ext uri="{FF2B5EF4-FFF2-40B4-BE49-F238E27FC236}">
              <a16:creationId xmlns:a16="http://schemas.microsoft.com/office/drawing/2014/main" id="{8C9C14E2-3F80-4C0E-9F79-B1E5CF70C3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4" name="Text Box 3">
          <a:extLst>
            <a:ext uri="{FF2B5EF4-FFF2-40B4-BE49-F238E27FC236}">
              <a16:creationId xmlns:a16="http://schemas.microsoft.com/office/drawing/2014/main" id="{050608D7-1F2D-4359-A451-E84FE04762E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5" name="Text Box 3">
          <a:extLst>
            <a:ext uri="{FF2B5EF4-FFF2-40B4-BE49-F238E27FC236}">
              <a16:creationId xmlns:a16="http://schemas.microsoft.com/office/drawing/2014/main" id="{00BA021A-4A38-48BC-BB82-E0717F76CA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6" name="Text Box 3">
          <a:extLst>
            <a:ext uri="{FF2B5EF4-FFF2-40B4-BE49-F238E27FC236}">
              <a16:creationId xmlns:a16="http://schemas.microsoft.com/office/drawing/2014/main" id="{9080AC0C-4611-4498-B7E9-663B4233872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7" name="Text Box 3">
          <a:extLst>
            <a:ext uri="{FF2B5EF4-FFF2-40B4-BE49-F238E27FC236}">
              <a16:creationId xmlns:a16="http://schemas.microsoft.com/office/drawing/2014/main" id="{CABFBC70-2AA4-4B18-BFAC-7B18BCBE4D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8" name="Text Box 3">
          <a:extLst>
            <a:ext uri="{FF2B5EF4-FFF2-40B4-BE49-F238E27FC236}">
              <a16:creationId xmlns:a16="http://schemas.microsoft.com/office/drawing/2014/main" id="{1C6D2A05-A169-4AE7-B844-6F32A4A317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09" name="Text Box 3">
          <a:extLst>
            <a:ext uri="{FF2B5EF4-FFF2-40B4-BE49-F238E27FC236}">
              <a16:creationId xmlns:a16="http://schemas.microsoft.com/office/drawing/2014/main" id="{61692E62-B08A-420C-8D39-6D15743903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0" name="Text Box 3">
          <a:extLst>
            <a:ext uri="{FF2B5EF4-FFF2-40B4-BE49-F238E27FC236}">
              <a16:creationId xmlns:a16="http://schemas.microsoft.com/office/drawing/2014/main" id="{F5987A4B-C715-44CA-9A79-1E5161ADF3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1" name="Text Box 3">
          <a:extLst>
            <a:ext uri="{FF2B5EF4-FFF2-40B4-BE49-F238E27FC236}">
              <a16:creationId xmlns:a16="http://schemas.microsoft.com/office/drawing/2014/main" id="{5F04E0ED-C3CA-4CC0-A42E-C9165F83AC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2" name="Text Box 3">
          <a:extLst>
            <a:ext uri="{FF2B5EF4-FFF2-40B4-BE49-F238E27FC236}">
              <a16:creationId xmlns:a16="http://schemas.microsoft.com/office/drawing/2014/main" id="{1A640E30-636D-42DC-B1B5-2A0B015EE5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3" name="Text Box 3">
          <a:extLst>
            <a:ext uri="{FF2B5EF4-FFF2-40B4-BE49-F238E27FC236}">
              <a16:creationId xmlns:a16="http://schemas.microsoft.com/office/drawing/2014/main" id="{AED89351-1BF0-4E7B-B83F-E8FAB3F101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4" name="Text Box 3">
          <a:extLst>
            <a:ext uri="{FF2B5EF4-FFF2-40B4-BE49-F238E27FC236}">
              <a16:creationId xmlns:a16="http://schemas.microsoft.com/office/drawing/2014/main" id="{59FE4896-F8AD-4617-A239-31419D2BF7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5" name="Text Box 3">
          <a:extLst>
            <a:ext uri="{FF2B5EF4-FFF2-40B4-BE49-F238E27FC236}">
              <a16:creationId xmlns:a16="http://schemas.microsoft.com/office/drawing/2014/main" id="{FB38592F-0514-4A24-9184-9A60983E03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6" name="Text Box 3">
          <a:extLst>
            <a:ext uri="{FF2B5EF4-FFF2-40B4-BE49-F238E27FC236}">
              <a16:creationId xmlns:a16="http://schemas.microsoft.com/office/drawing/2014/main" id="{72192B85-75CA-4265-A34E-FB603842E49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7" name="Text Box 3">
          <a:extLst>
            <a:ext uri="{FF2B5EF4-FFF2-40B4-BE49-F238E27FC236}">
              <a16:creationId xmlns:a16="http://schemas.microsoft.com/office/drawing/2014/main" id="{544544B7-7CE0-4739-AFE2-7F365AD373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8" name="Text Box 3">
          <a:extLst>
            <a:ext uri="{FF2B5EF4-FFF2-40B4-BE49-F238E27FC236}">
              <a16:creationId xmlns:a16="http://schemas.microsoft.com/office/drawing/2014/main" id="{43BEEFD6-A91C-4411-93AB-298D15559B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19" name="Text Box 3">
          <a:extLst>
            <a:ext uri="{FF2B5EF4-FFF2-40B4-BE49-F238E27FC236}">
              <a16:creationId xmlns:a16="http://schemas.microsoft.com/office/drawing/2014/main" id="{7E5B3985-CCC8-41DE-9091-52C5E4B621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0" name="Text Box 3">
          <a:extLst>
            <a:ext uri="{FF2B5EF4-FFF2-40B4-BE49-F238E27FC236}">
              <a16:creationId xmlns:a16="http://schemas.microsoft.com/office/drawing/2014/main" id="{493FA0B9-73BD-45E3-BA63-43FB421DC3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1" name="Text Box 3">
          <a:extLst>
            <a:ext uri="{FF2B5EF4-FFF2-40B4-BE49-F238E27FC236}">
              <a16:creationId xmlns:a16="http://schemas.microsoft.com/office/drawing/2014/main" id="{EF5AE1A3-89F3-4A83-A83C-3D9EF60B118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2" name="Text Box 3">
          <a:extLst>
            <a:ext uri="{FF2B5EF4-FFF2-40B4-BE49-F238E27FC236}">
              <a16:creationId xmlns:a16="http://schemas.microsoft.com/office/drawing/2014/main" id="{739F286D-9A49-4EB5-8AE5-40F4840B40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3" name="Text Box 3">
          <a:extLst>
            <a:ext uri="{FF2B5EF4-FFF2-40B4-BE49-F238E27FC236}">
              <a16:creationId xmlns:a16="http://schemas.microsoft.com/office/drawing/2014/main" id="{8C5AA419-0AC0-4B6A-8DCB-7028DDFDA5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4" name="Text Box 3">
          <a:extLst>
            <a:ext uri="{FF2B5EF4-FFF2-40B4-BE49-F238E27FC236}">
              <a16:creationId xmlns:a16="http://schemas.microsoft.com/office/drawing/2014/main" id="{B50C8373-7E24-4A7B-909A-149A28E4CA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5" name="Text Box 3">
          <a:extLst>
            <a:ext uri="{FF2B5EF4-FFF2-40B4-BE49-F238E27FC236}">
              <a16:creationId xmlns:a16="http://schemas.microsoft.com/office/drawing/2014/main" id="{8D124D43-AE1C-45A6-B06F-6C9E29CD39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6" name="Text Box 3">
          <a:extLst>
            <a:ext uri="{FF2B5EF4-FFF2-40B4-BE49-F238E27FC236}">
              <a16:creationId xmlns:a16="http://schemas.microsoft.com/office/drawing/2014/main" id="{E572C688-6E3F-403E-A431-F2DEE80A4C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7" name="Text Box 3">
          <a:extLst>
            <a:ext uri="{FF2B5EF4-FFF2-40B4-BE49-F238E27FC236}">
              <a16:creationId xmlns:a16="http://schemas.microsoft.com/office/drawing/2014/main" id="{64BDCF1D-829E-47EF-8F76-7F11616640C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8" name="Text Box 3">
          <a:extLst>
            <a:ext uri="{FF2B5EF4-FFF2-40B4-BE49-F238E27FC236}">
              <a16:creationId xmlns:a16="http://schemas.microsoft.com/office/drawing/2014/main" id="{AE62FF26-ACA7-447D-BD45-C3BC5403B33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29" name="Text Box 3">
          <a:extLst>
            <a:ext uri="{FF2B5EF4-FFF2-40B4-BE49-F238E27FC236}">
              <a16:creationId xmlns:a16="http://schemas.microsoft.com/office/drawing/2014/main" id="{D04E1B45-57B5-4747-A003-7DD897D3EBB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0" name="Text Box 3">
          <a:extLst>
            <a:ext uri="{FF2B5EF4-FFF2-40B4-BE49-F238E27FC236}">
              <a16:creationId xmlns:a16="http://schemas.microsoft.com/office/drawing/2014/main" id="{D1A1B627-156C-4AAD-93E2-F0BFF3E70C2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1" name="Text Box 3">
          <a:extLst>
            <a:ext uri="{FF2B5EF4-FFF2-40B4-BE49-F238E27FC236}">
              <a16:creationId xmlns:a16="http://schemas.microsoft.com/office/drawing/2014/main" id="{10D13181-F16A-4B71-B8FB-11BDF446E9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2" name="Text Box 3">
          <a:extLst>
            <a:ext uri="{FF2B5EF4-FFF2-40B4-BE49-F238E27FC236}">
              <a16:creationId xmlns:a16="http://schemas.microsoft.com/office/drawing/2014/main" id="{BB442EDE-655D-4671-A661-9EBD62E993C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3" name="Text Box 3">
          <a:extLst>
            <a:ext uri="{FF2B5EF4-FFF2-40B4-BE49-F238E27FC236}">
              <a16:creationId xmlns:a16="http://schemas.microsoft.com/office/drawing/2014/main" id="{58359444-E581-4BC6-A7E7-976A259C60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4" name="Text Box 3">
          <a:extLst>
            <a:ext uri="{FF2B5EF4-FFF2-40B4-BE49-F238E27FC236}">
              <a16:creationId xmlns:a16="http://schemas.microsoft.com/office/drawing/2014/main" id="{97C864E5-0A4F-4D32-96AE-DC02E6BA27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5" name="Text Box 3">
          <a:extLst>
            <a:ext uri="{FF2B5EF4-FFF2-40B4-BE49-F238E27FC236}">
              <a16:creationId xmlns:a16="http://schemas.microsoft.com/office/drawing/2014/main" id="{DE8A244F-8D8A-49BE-8FB4-E267A84E5D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6" name="Text Box 3">
          <a:extLst>
            <a:ext uri="{FF2B5EF4-FFF2-40B4-BE49-F238E27FC236}">
              <a16:creationId xmlns:a16="http://schemas.microsoft.com/office/drawing/2014/main" id="{526C707F-B51C-4818-B75E-D714C695B2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7" name="Text Box 3">
          <a:extLst>
            <a:ext uri="{FF2B5EF4-FFF2-40B4-BE49-F238E27FC236}">
              <a16:creationId xmlns:a16="http://schemas.microsoft.com/office/drawing/2014/main" id="{3DB3E77F-BB85-4130-B558-CD67D189402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8" name="Text Box 3">
          <a:extLst>
            <a:ext uri="{FF2B5EF4-FFF2-40B4-BE49-F238E27FC236}">
              <a16:creationId xmlns:a16="http://schemas.microsoft.com/office/drawing/2014/main" id="{FC808593-CE27-4E10-B4A3-771A7C1624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39" name="Text Box 3">
          <a:extLst>
            <a:ext uri="{FF2B5EF4-FFF2-40B4-BE49-F238E27FC236}">
              <a16:creationId xmlns:a16="http://schemas.microsoft.com/office/drawing/2014/main" id="{639BA11D-4E20-48E5-9971-D37EF92634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0" name="Text Box 3">
          <a:extLst>
            <a:ext uri="{FF2B5EF4-FFF2-40B4-BE49-F238E27FC236}">
              <a16:creationId xmlns:a16="http://schemas.microsoft.com/office/drawing/2014/main" id="{333C82FA-C31E-4BC1-B518-9C652B87C5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1" name="Text Box 3">
          <a:extLst>
            <a:ext uri="{FF2B5EF4-FFF2-40B4-BE49-F238E27FC236}">
              <a16:creationId xmlns:a16="http://schemas.microsoft.com/office/drawing/2014/main" id="{777C13B1-5ECE-4D9F-AEF0-9B493117014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2" name="Text Box 3">
          <a:extLst>
            <a:ext uri="{FF2B5EF4-FFF2-40B4-BE49-F238E27FC236}">
              <a16:creationId xmlns:a16="http://schemas.microsoft.com/office/drawing/2014/main" id="{41986C90-6D52-4781-8BDD-77128D583B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3" name="Text Box 3">
          <a:extLst>
            <a:ext uri="{FF2B5EF4-FFF2-40B4-BE49-F238E27FC236}">
              <a16:creationId xmlns:a16="http://schemas.microsoft.com/office/drawing/2014/main" id="{A0BB4E8F-9714-494B-A4C2-A07F4C9FC4B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4" name="Text Box 3">
          <a:extLst>
            <a:ext uri="{FF2B5EF4-FFF2-40B4-BE49-F238E27FC236}">
              <a16:creationId xmlns:a16="http://schemas.microsoft.com/office/drawing/2014/main" id="{6FD0CA3E-71F0-4E3C-A6F0-FBCD1B2971A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5" name="Text Box 3">
          <a:extLst>
            <a:ext uri="{FF2B5EF4-FFF2-40B4-BE49-F238E27FC236}">
              <a16:creationId xmlns:a16="http://schemas.microsoft.com/office/drawing/2014/main" id="{64D0754A-1450-464A-8AB3-259072468DD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6" name="Text Box 3">
          <a:extLst>
            <a:ext uri="{FF2B5EF4-FFF2-40B4-BE49-F238E27FC236}">
              <a16:creationId xmlns:a16="http://schemas.microsoft.com/office/drawing/2014/main" id="{61DC8B31-897C-45C7-B3B9-476BC3258C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7" name="Text Box 3">
          <a:extLst>
            <a:ext uri="{FF2B5EF4-FFF2-40B4-BE49-F238E27FC236}">
              <a16:creationId xmlns:a16="http://schemas.microsoft.com/office/drawing/2014/main" id="{105D8441-038B-4956-A651-D8CD0027BFE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8" name="Text Box 3">
          <a:extLst>
            <a:ext uri="{FF2B5EF4-FFF2-40B4-BE49-F238E27FC236}">
              <a16:creationId xmlns:a16="http://schemas.microsoft.com/office/drawing/2014/main" id="{C1DE069F-14DF-44A9-8A6B-7AD543C51E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49" name="Text Box 3">
          <a:extLst>
            <a:ext uri="{FF2B5EF4-FFF2-40B4-BE49-F238E27FC236}">
              <a16:creationId xmlns:a16="http://schemas.microsoft.com/office/drawing/2014/main" id="{F551F43D-65D7-4979-AD94-91E4B729FD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0" name="Text Box 3">
          <a:extLst>
            <a:ext uri="{FF2B5EF4-FFF2-40B4-BE49-F238E27FC236}">
              <a16:creationId xmlns:a16="http://schemas.microsoft.com/office/drawing/2014/main" id="{FD56C3AC-49CA-40F3-BCC0-20BFCBCE5EF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1" name="Text Box 3">
          <a:extLst>
            <a:ext uri="{FF2B5EF4-FFF2-40B4-BE49-F238E27FC236}">
              <a16:creationId xmlns:a16="http://schemas.microsoft.com/office/drawing/2014/main" id="{7DAB5D1B-1A4C-42D9-BBC2-08F856BDEE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2" name="Text Box 3">
          <a:extLst>
            <a:ext uri="{FF2B5EF4-FFF2-40B4-BE49-F238E27FC236}">
              <a16:creationId xmlns:a16="http://schemas.microsoft.com/office/drawing/2014/main" id="{72924F98-EC19-4C7B-8372-A3A214A1609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3" name="Text Box 3">
          <a:extLst>
            <a:ext uri="{FF2B5EF4-FFF2-40B4-BE49-F238E27FC236}">
              <a16:creationId xmlns:a16="http://schemas.microsoft.com/office/drawing/2014/main" id="{D3F4EEF6-C27B-4C63-99F5-D0D904AA7F4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4" name="Text Box 3">
          <a:extLst>
            <a:ext uri="{FF2B5EF4-FFF2-40B4-BE49-F238E27FC236}">
              <a16:creationId xmlns:a16="http://schemas.microsoft.com/office/drawing/2014/main" id="{4F10FF5E-0626-4ED5-973E-D1ADEFBA82F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5" name="Text Box 3">
          <a:extLst>
            <a:ext uri="{FF2B5EF4-FFF2-40B4-BE49-F238E27FC236}">
              <a16:creationId xmlns:a16="http://schemas.microsoft.com/office/drawing/2014/main" id="{50381A38-9B8D-448C-8EF0-226A6180EC3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6" name="Text Box 3">
          <a:extLst>
            <a:ext uri="{FF2B5EF4-FFF2-40B4-BE49-F238E27FC236}">
              <a16:creationId xmlns:a16="http://schemas.microsoft.com/office/drawing/2014/main" id="{6AA7A562-BABF-4038-8AD0-50C4760F39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7" name="Text Box 3">
          <a:extLst>
            <a:ext uri="{FF2B5EF4-FFF2-40B4-BE49-F238E27FC236}">
              <a16:creationId xmlns:a16="http://schemas.microsoft.com/office/drawing/2014/main" id="{5F152810-63EA-4583-9C42-AAF34902C8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8" name="Text Box 3">
          <a:extLst>
            <a:ext uri="{FF2B5EF4-FFF2-40B4-BE49-F238E27FC236}">
              <a16:creationId xmlns:a16="http://schemas.microsoft.com/office/drawing/2014/main" id="{7291D9A2-08C3-4C2D-A4BF-9285C1CB15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59" name="Text Box 3">
          <a:extLst>
            <a:ext uri="{FF2B5EF4-FFF2-40B4-BE49-F238E27FC236}">
              <a16:creationId xmlns:a16="http://schemas.microsoft.com/office/drawing/2014/main" id="{F86B7FFD-7B22-4B66-AA47-7D3E5F2BD63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0" name="Text Box 3">
          <a:extLst>
            <a:ext uri="{FF2B5EF4-FFF2-40B4-BE49-F238E27FC236}">
              <a16:creationId xmlns:a16="http://schemas.microsoft.com/office/drawing/2014/main" id="{2F5C5F53-238F-45EB-86DA-9A71E10EFD3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1" name="Text Box 3">
          <a:extLst>
            <a:ext uri="{FF2B5EF4-FFF2-40B4-BE49-F238E27FC236}">
              <a16:creationId xmlns:a16="http://schemas.microsoft.com/office/drawing/2014/main" id="{4BD490E1-1A50-4ABC-86AD-BB1B746768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2" name="Text Box 3">
          <a:extLst>
            <a:ext uri="{FF2B5EF4-FFF2-40B4-BE49-F238E27FC236}">
              <a16:creationId xmlns:a16="http://schemas.microsoft.com/office/drawing/2014/main" id="{212330C3-041F-46E0-A254-7043D3115D1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3" name="Text Box 3">
          <a:extLst>
            <a:ext uri="{FF2B5EF4-FFF2-40B4-BE49-F238E27FC236}">
              <a16:creationId xmlns:a16="http://schemas.microsoft.com/office/drawing/2014/main" id="{6B7AD32B-A7B5-4736-8E00-8D3FFB8121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4" name="Text Box 3">
          <a:extLst>
            <a:ext uri="{FF2B5EF4-FFF2-40B4-BE49-F238E27FC236}">
              <a16:creationId xmlns:a16="http://schemas.microsoft.com/office/drawing/2014/main" id="{3FD3E62B-6738-484F-B7D5-914E8310807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5" name="Text Box 3">
          <a:extLst>
            <a:ext uri="{FF2B5EF4-FFF2-40B4-BE49-F238E27FC236}">
              <a16:creationId xmlns:a16="http://schemas.microsoft.com/office/drawing/2014/main" id="{69E3F638-3522-4415-968C-4F3A2AF9846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6" name="Text Box 3">
          <a:extLst>
            <a:ext uri="{FF2B5EF4-FFF2-40B4-BE49-F238E27FC236}">
              <a16:creationId xmlns:a16="http://schemas.microsoft.com/office/drawing/2014/main" id="{C65BFD43-3E0A-4641-AB38-007BA29003A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7" name="Text Box 3">
          <a:extLst>
            <a:ext uri="{FF2B5EF4-FFF2-40B4-BE49-F238E27FC236}">
              <a16:creationId xmlns:a16="http://schemas.microsoft.com/office/drawing/2014/main" id="{F1428159-0475-4C93-BD21-81FA413B562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8" name="Text Box 3">
          <a:extLst>
            <a:ext uri="{FF2B5EF4-FFF2-40B4-BE49-F238E27FC236}">
              <a16:creationId xmlns:a16="http://schemas.microsoft.com/office/drawing/2014/main" id="{63D2AD78-F382-49C5-BD02-3976BE5BDA8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69" name="Text Box 3">
          <a:extLst>
            <a:ext uri="{FF2B5EF4-FFF2-40B4-BE49-F238E27FC236}">
              <a16:creationId xmlns:a16="http://schemas.microsoft.com/office/drawing/2014/main" id="{E2EAEFA9-EBE9-4F2C-9901-D363D8E1FA5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0" name="Text Box 3">
          <a:extLst>
            <a:ext uri="{FF2B5EF4-FFF2-40B4-BE49-F238E27FC236}">
              <a16:creationId xmlns:a16="http://schemas.microsoft.com/office/drawing/2014/main" id="{433E84C4-1007-40C8-ACEE-AA444DE196C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1" name="Text Box 3">
          <a:extLst>
            <a:ext uri="{FF2B5EF4-FFF2-40B4-BE49-F238E27FC236}">
              <a16:creationId xmlns:a16="http://schemas.microsoft.com/office/drawing/2014/main" id="{B3EE3F7A-64EB-4BDD-8C0E-A19C0E62378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2" name="Text Box 3">
          <a:extLst>
            <a:ext uri="{FF2B5EF4-FFF2-40B4-BE49-F238E27FC236}">
              <a16:creationId xmlns:a16="http://schemas.microsoft.com/office/drawing/2014/main" id="{5FAFDCC2-B0A9-4AC0-BF75-816BD7A7D2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3" name="Text Box 3">
          <a:extLst>
            <a:ext uri="{FF2B5EF4-FFF2-40B4-BE49-F238E27FC236}">
              <a16:creationId xmlns:a16="http://schemas.microsoft.com/office/drawing/2014/main" id="{BC8BAD20-FDB8-42B9-B26F-1B46EF958C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4" name="Text Box 3">
          <a:extLst>
            <a:ext uri="{FF2B5EF4-FFF2-40B4-BE49-F238E27FC236}">
              <a16:creationId xmlns:a16="http://schemas.microsoft.com/office/drawing/2014/main" id="{9E8702AE-CAE8-4275-B896-A4AC2F7276F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5" name="Text Box 3">
          <a:extLst>
            <a:ext uri="{FF2B5EF4-FFF2-40B4-BE49-F238E27FC236}">
              <a16:creationId xmlns:a16="http://schemas.microsoft.com/office/drawing/2014/main" id="{36A9E51F-7685-4AE8-B9D2-2019F3BF1C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6" name="Text Box 3">
          <a:extLst>
            <a:ext uri="{FF2B5EF4-FFF2-40B4-BE49-F238E27FC236}">
              <a16:creationId xmlns:a16="http://schemas.microsoft.com/office/drawing/2014/main" id="{04205E41-EB31-4F72-BE7D-9F26F2103C1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7" name="Text Box 3">
          <a:extLst>
            <a:ext uri="{FF2B5EF4-FFF2-40B4-BE49-F238E27FC236}">
              <a16:creationId xmlns:a16="http://schemas.microsoft.com/office/drawing/2014/main" id="{079CE3F1-3F80-4521-A29E-95ED4ECFA42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8" name="Text Box 3">
          <a:extLst>
            <a:ext uri="{FF2B5EF4-FFF2-40B4-BE49-F238E27FC236}">
              <a16:creationId xmlns:a16="http://schemas.microsoft.com/office/drawing/2014/main" id="{9F14927F-18FC-4728-8784-8C4D5C2E3B0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79" name="Text Box 3">
          <a:extLst>
            <a:ext uri="{FF2B5EF4-FFF2-40B4-BE49-F238E27FC236}">
              <a16:creationId xmlns:a16="http://schemas.microsoft.com/office/drawing/2014/main" id="{C2EDB0F5-C719-4A77-A7F3-898C9E58761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0" name="Text Box 3">
          <a:extLst>
            <a:ext uri="{FF2B5EF4-FFF2-40B4-BE49-F238E27FC236}">
              <a16:creationId xmlns:a16="http://schemas.microsoft.com/office/drawing/2014/main" id="{47F587C7-45D6-4846-8555-67033FA387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1" name="Text Box 3">
          <a:extLst>
            <a:ext uri="{FF2B5EF4-FFF2-40B4-BE49-F238E27FC236}">
              <a16:creationId xmlns:a16="http://schemas.microsoft.com/office/drawing/2014/main" id="{07974E53-A431-4B6C-9A42-DEAF33DB8F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2" name="Text Box 3">
          <a:extLst>
            <a:ext uri="{FF2B5EF4-FFF2-40B4-BE49-F238E27FC236}">
              <a16:creationId xmlns:a16="http://schemas.microsoft.com/office/drawing/2014/main" id="{0C0303B3-1FAB-4919-BCB8-DC7264A994E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3" name="Text Box 3">
          <a:extLst>
            <a:ext uri="{FF2B5EF4-FFF2-40B4-BE49-F238E27FC236}">
              <a16:creationId xmlns:a16="http://schemas.microsoft.com/office/drawing/2014/main" id="{C8B12FD5-FF2C-4619-A1F7-D995723C4F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4" name="Text Box 3">
          <a:extLst>
            <a:ext uri="{FF2B5EF4-FFF2-40B4-BE49-F238E27FC236}">
              <a16:creationId xmlns:a16="http://schemas.microsoft.com/office/drawing/2014/main" id="{3D88CC85-E83B-4302-A5B2-22A843C607D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5" name="Text Box 3">
          <a:extLst>
            <a:ext uri="{FF2B5EF4-FFF2-40B4-BE49-F238E27FC236}">
              <a16:creationId xmlns:a16="http://schemas.microsoft.com/office/drawing/2014/main" id="{4208CF8E-3D61-4594-AE5A-7721D7ED599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6" name="Text Box 3">
          <a:extLst>
            <a:ext uri="{FF2B5EF4-FFF2-40B4-BE49-F238E27FC236}">
              <a16:creationId xmlns:a16="http://schemas.microsoft.com/office/drawing/2014/main" id="{5AFCB225-702D-4C1F-A10B-F2350AB42C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7" name="Text Box 3">
          <a:extLst>
            <a:ext uri="{FF2B5EF4-FFF2-40B4-BE49-F238E27FC236}">
              <a16:creationId xmlns:a16="http://schemas.microsoft.com/office/drawing/2014/main" id="{A214AF82-5BAD-43BB-84BE-475F3D2E2B3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8" name="Text Box 3">
          <a:extLst>
            <a:ext uri="{FF2B5EF4-FFF2-40B4-BE49-F238E27FC236}">
              <a16:creationId xmlns:a16="http://schemas.microsoft.com/office/drawing/2014/main" id="{E6D9B60D-BD6B-4A64-BEC1-F55B034FC2D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89" name="Text Box 3">
          <a:extLst>
            <a:ext uri="{FF2B5EF4-FFF2-40B4-BE49-F238E27FC236}">
              <a16:creationId xmlns:a16="http://schemas.microsoft.com/office/drawing/2014/main" id="{FB288FC3-92B7-4367-A916-E9E7B976E64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0" name="Text Box 3">
          <a:extLst>
            <a:ext uri="{FF2B5EF4-FFF2-40B4-BE49-F238E27FC236}">
              <a16:creationId xmlns:a16="http://schemas.microsoft.com/office/drawing/2014/main" id="{06A89CFF-5378-4754-83B8-B1FAE17F33E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1" name="Text Box 3">
          <a:extLst>
            <a:ext uri="{FF2B5EF4-FFF2-40B4-BE49-F238E27FC236}">
              <a16:creationId xmlns:a16="http://schemas.microsoft.com/office/drawing/2014/main" id="{AB55CF6F-720E-43C0-8BB2-3F001C6E627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2" name="Text Box 3">
          <a:extLst>
            <a:ext uri="{FF2B5EF4-FFF2-40B4-BE49-F238E27FC236}">
              <a16:creationId xmlns:a16="http://schemas.microsoft.com/office/drawing/2014/main" id="{C737CEBC-D572-47A8-B971-BF436775C8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3" name="Text Box 3">
          <a:extLst>
            <a:ext uri="{FF2B5EF4-FFF2-40B4-BE49-F238E27FC236}">
              <a16:creationId xmlns:a16="http://schemas.microsoft.com/office/drawing/2014/main" id="{7FC8594C-3CB7-4434-A685-FE3CD7844F2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4" name="Text Box 3">
          <a:extLst>
            <a:ext uri="{FF2B5EF4-FFF2-40B4-BE49-F238E27FC236}">
              <a16:creationId xmlns:a16="http://schemas.microsoft.com/office/drawing/2014/main" id="{799DB4BF-522F-4CDB-B397-604DB20DEB2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5" name="Text Box 3">
          <a:extLst>
            <a:ext uri="{FF2B5EF4-FFF2-40B4-BE49-F238E27FC236}">
              <a16:creationId xmlns:a16="http://schemas.microsoft.com/office/drawing/2014/main" id="{7B4AF0D7-AB44-49C2-BC61-24D2EC0CC3D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6" name="Text Box 3">
          <a:extLst>
            <a:ext uri="{FF2B5EF4-FFF2-40B4-BE49-F238E27FC236}">
              <a16:creationId xmlns:a16="http://schemas.microsoft.com/office/drawing/2014/main" id="{81467798-5593-47B6-BBEA-903F6C4ECD7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7" name="Text Box 3">
          <a:extLst>
            <a:ext uri="{FF2B5EF4-FFF2-40B4-BE49-F238E27FC236}">
              <a16:creationId xmlns:a16="http://schemas.microsoft.com/office/drawing/2014/main" id="{5FA0F8B5-799C-4320-AC88-3F0604EB1E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8" name="Text Box 3">
          <a:extLst>
            <a:ext uri="{FF2B5EF4-FFF2-40B4-BE49-F238E27FC236}">
              <a16:creationId xmlns:a16="http://schemas.microsoft.com/office/drawing/2014/main" id="{2D836BEE-D40A-493E-83A4-AA89DE71B99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7999" name="Text Box 3">
          <a:extLst>
            <a:ext uri="{FF2B5EF4-FFF2-40B4-BE49-F238E27FC236}">
              <a16:creationId xmlns:a16="http://schemas.microsoft.com/office/drawing/2014/main" id="{B8870A2E-598A-4317-AF47-D0585B3738D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0" name="Text Box 3">
          <a:extLst>
            <a:ext uri="{FF2B5EF4-FFF2-40B4-BE49-F238E27FC236}">
              <a16:creationId xmlns:a16="http://schemas.microsoft.com/office/drawing/2014/main" id="{E28095F4-7C7B-4F75-B26F-4ECB799C19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1" name="Text Box 3">
          <a:extLst>
            <a:ext uri="{FF2B5EF4-FFF2-40B4-BE49-F238E27FC236}">
              <a16:creationId xmlns:a16="http://schemas.microsoft.com/office/drawing/2014/main" id="{6461EB18-F906-45A2-ACAF-BFEFC5F9285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2" name="Text Box 3">
          <a:extLst>
            <a:ext uri="{FF2B5EF4-FFF2-40B4-BE49-F238E27FC236}">
              <a16:creationId xmlns:a16="http://schemas.microsoft.com/office/drawing/2014/main" id="{D9F2034A-648A-4211-A471-4653745D39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3" name="Text Box 3">
          <a:extLst>
            <a:ext uri="{FF2B5EF4-FFF2-40B4-BE49-F238E27FC236}">
              <a16:creationId xmlns:a16="http://schemas.microsoft.com/office/drawing/2014/main" id="{EEF65DAB-B19B-4B7A-B36F-DB04A98E43D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4" name="Text Box 3">
          <a:extLst>
            <a:ext uri="{FF2B5EF4-FFF2-40B4-BE49-F238E27FC236}">
              <a16:creationId xmlns:a16="http://schemas.microsoft.com/office/drawing/2014/main" id="{6E273E4F-6AEC-4F8C-91A0-3457815133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5" name="Text Box 3">
          <a:extLst>
            <a:ext uri="{FF2B5EF4-FFF2-40B4-BE49-F238E27FC236}">
              <a16:creationId xmlns:a16="http://schemas.microsoft.com/office/drawing/2014/main" id="{3F83A160-6B63-4D8A-89E5-543341DA6F9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6" name="Text Box 3">
          <a:extLst>
            <a:ext uri="{FF2B5EF4-FFF2-40B4-BE49-F238E27FC236}">
              <a16:creationId xmlns:a16="http://schemas.microsoft.com/office/drawing/2014/main" id="{64A4C877-62C1-4238-BFAA-02C3C9BEA34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7" name="Text Box 3">
          <a:extLst>
            <a:ext uri="{FF2B5EF4-FFF2-40B4-BE49-F238E27FC236}">
              <a16:creationId xmlns:a16="http://schemas.microsoft.com/office/drawing/2014/main" id="{8D73D62D-DFB1-4851-9CFE-2843715CE14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8" name="Text Box 3">
          <a:extLst>
            <a:ext uri="{FF2B5EF4-FFF2-40B4-BE49-F238E27FC236}">
              <a16:creationId xmlns:a16="http://schemas.microsoft.com/office/drawing/2014/main" id="{ABB61601-D2E7-41A4-8B8E-D082F1A47E0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09" name="Text Box 3">
          <a:extLst>
            <a:ext uri="{FF2B5EF4-FFF2-40B4-BE49-F238E27FC236}">
              <a16:creationId xmlns:a16="http://schemas.microsoft.com/office/drawing/2014/main" id="{DCC68EDB-2922-437E-B697-85C628915B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0" name="Text Box 3">
          <a:extLst>
            <a:ext uri="{FF2B5EF4-FFF2-40B4-BE49-F238E27FC236}">
              <a16:creationId xmlns:a16="http://schemas.microsoft.com/office/drawing/2014/main" id="{94AC1F2D-268D-45FA-99BB-2D728ACAEC6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1" name="Text Box 3">
          <a:extLst>
            <a:ext uri="{FF2B5EF4-FFF2-40B4-BE49-F238E27FC236}">
              <a16:creationId xmlns:a16="http://schemas.microsoft.com/office/drawing/2014/main" id="{9D9FFF5A-06FA-46B7-82B6-7C059C1F5BA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2" name="Text Box 3">
          <a:extLst>
            <a:ext uri="{FF2B5EF4-FFF2-40B4-BE49-F238E27FC236}">
              <a16:creationId xmlns:a16="http://schemas.microsoft.com/office/drawing/2014/main" id="{5AA3E774-696C-4095-9BAC-5308EC863B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3" name="Text Box 3">
          <a:extLst>
            <a:ext uri="{FF2B5EF4-FFF2-40B4-BE49-F238E27FC236}">
              <a16:creationId xmlns:a16="http://schemas.microsoft.com/office/drawing/2014/main" id="{AB2D8C42-5995-41AE-8233-A9A6CD97CEE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4" name="Text Box 3">
          <a:extLst>
            <a:ext uri="{FF2B5EF4-FFF2-40B4-BE49-F238E27FC236}">
              <a16:creationId xmlns:a16="http://schemas.microsoft.com/office/drawing/2014/main" id="{059B59CD-F50D-4BAE-A50C-02C34A521B7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5" name="Text Box 3">
          <a:extLst>
            <a:ext uri="{FF2B5EF4-FFF2-40B4-BE49-F238E27FC236}">
              <a16:creationId xmlns:a16="http://schemas.microsoft.com/office/drawing/2014/main" id="{C13A91B2-4CD2-41A6-A271-869D6394963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6" name="Text Box 3">
          <a:extLst>
            <a:ext uri="{FF2B5EF4-FFF2-40B4-BE49-F238E27FC236}">
              <a16:creationId xmlns:a16="http://schemas.microsoft.com/office/drawing/2014/main" id="{CEEB3573-D9D9-4466-99B5-9B27126CB4C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7" name="Text Box 3">
          <a:extLst>
            <a:ext uri="{FF2B5EF4-FFF2-40B4-BE49-F238E27FC236}">
              <a16:creationId xmlns:a16="http://schemas.microsoft.com/office/drawing/2014/main" id="{B200FC1F-B83C-4C55-A782-3E95CCDAA39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8" name="Text Box 3">
          <a:extLst>
            <a:ext uri="{FF2B5EF4-FFF2-40B4-BE49-F238E27FC236}">
              <a16:creationId xmlns:a16="http://schemas.microsoft.com/office/drawing/2014/main" id="{1DF0E2EF-E73C-4D88-856E-775BA272C87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19" name="Text Box 3">
          <a:extLst>
            <a:ext uri="{FF2B5EF4-FFF2-40B4-BE49-F238E27FC236}">
              <a16:creationId xmlns:a16="http://schemas.microsoft.com/office/drawing/2014/main" id="{448F2F40-0670-4D0A-9391-5086A9F0264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0" name="Text Box 3">
          <a:extLst>
            <a:ext uri="{FF2B5EF4-FFF2-40B4-BE49-F238E27FC236}">
              <a16:creationId xmlns:a16="http://schemas.microsoft.com/office/drawing/2014/main" id="{D34F0DB3-B331-45DF-986C-D0F77DB46B8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1" name="Text Box 3">
          <a:extLst>
            <a:ext uri="{FF2B5EF4-FFF2-40B4-BE49-F238E27FC236}">
              <a16:creationId xmlns:a16="http://schemas.microsoft.com/office/drawing/2014/main" id="{4872588F-DEFD-49C3-99AC-A8EA5995169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2" name="Text Box 3">
          <a:extLst>
            <a:ext uri="{FF2B5EF4-FFF2-40B4-BE49-F238E27FC236}">
              <a16:creationId xmlns:a16="http://schemas.microsoft.com/office/drawing/2014/main" id="{BD5859F8-A1EA-4BA3-BE15-0782C9BD5A9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3" name="Text Box 3">
          <a:extLst>
            <a:ext uri="{FF2B5EF4-FFF2-40B4-BE49-F238E27FC236}">
              <a16:creationId xmlns:a16="http://schemas.microsoft.com/office/drawing/2014/main" id="{32846160-1C11-4E84-8222-E4A32257C2A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4" name="Text Box 3">
          <a:extLst>
            <a:ext uri="{FF2B5EF4-FFF2-40B4-BE49-F238E27FC236}">
              <a16:creationId xmlns:a16="http://schemas.microsoft.com/office/drawing/2014/main" id="{A3F0C9FE-3AC9-4621-8674-C284BAD5EC5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5" name="Text Box 3">
          <a:extLst>
            <a:ext uri="{FF2B5EF4-FFF2-40B4-BE49-F238E27FC236}">
              <a16:creationId xmlns:a16="http://schemas.microsoft.com/office/drawing/2014/main" id="{E2038E56-6EE0-473A-9B09-05F7F341A5C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6" name="Text Box 3">
          <a:extLst>
            <a:ext uri="{FF2B5EF4-FFF2-40B4-BE49-F238E27FC236}">
              <a16:creationId xmlns:a16="http://schemas.microsoft.com/office/drawing/2014/main" id="{E3258D33-EE58-4D15-83DF-0B2A1C0AE30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7" name="Text Box 3">
          <a:extLst>
            <a:ext uri="{FF2B5EF4-FFF2-40B4-BE49-F238E27FC236}">
              <a16:creationId xmlns:a16="http://schemas.microsoft.com/office/drawing/2014/main" id="{D4B6274B-0A0A-4A33-BB4D-72CC04A35A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8" name="Text Box 3">
          <a:extLst>
            <a:ext uri="{FF2B5EF4-FFF2-40B4-BE49-F238E27FC236}">
              <a16:creationId xmlns:a16="http://schemas.microsoft.com/office/drawing/2014/main" id="{E8EB44C5-4F61-4939-82DA-ABEB55BED64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29" name="Text Box 3">
          <a:extLst>
            <a:ext uri="{FF2B5EF4-FFF2-40B4-BE49-F238E27FC236}">
              <a16:creationId xmlns:a16="http://schemas.microsoft.com/office/drawing/2014/main" id="{A171756E-C705-43DD-83F9-E21AFE8167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0" name="Text Box 3">
          <a:extLst>
            <a:ext uri="{FF2B5EF4-FFF2-40B4-BE49-F238E27FC236}">
              <a16:creationId xmlns:a16="http://schemas.microsoft.com/office/drawing/2014/main" id="{1E8F77DA-03C9-4E8D-A468-B3C340E0525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1" name="Text Box 3">
          <a:extLst>
            <a:ext uri="{FF2B5EF4-FFF2-40B4-BE49-F238E27FC236}">
              <a16:creationId xmlns:a16="http://schemas.microsoft.com/office/drawing/2014/main" id="{FCD0391B-3224-4B38-9E1D-126B2241B20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2" name="Text Box 3">
          <a:extLst>
            <a:ext uri="{FF2B5EF4-FFF2-40B4-BE49-F238E27FC236}">
              <a16:creationId xmlns:a16="http://schemas.microsoft.com/office/drawing/2014/main" id="{C15EA1BB-DD95-44FC-BADC-18B93847EA1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3" name="Text Box 3">
          <a:extLst>
            <a:ext uri="{FF2B5EF4-FFF2-40B4-BE49-F238E27FC236}">
              <a16:creationId xmlns:a16="http://schemas.microsoft.com/office/drawing/2014/main" id="{1D4760C2-7845-46CA-8C45-5CF8528B19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4" name="Text Box 3">
          <a:extLst>
            <a:ext uri="{FF2B5EF4-FFF2-40B4-BE49-F238E27FC236}">
              <a16:creationId xmlns:a16="http://schemas.microsoft.com/office/drawing/2014/main" id="{96F7DC1D-63BE-44D9-9E6A-382DECB622A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5" name="Text Box 3">
          <a:extLst>
            <a:ext uri="{FF2B5EF4-FFF2-40B4-BE49-F238E27FC236}">
              <a16:creationId xmlns:a16="http://schemas.microsoft.com/office/drawing/2014/main" id="{44A7FCB4-E5F6-4185-9B1D-B14DCAB2FFF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6" name="Text Box 3">
          <a:extLst>
            <a:ext uri="{FF2B5EF4-FFF2-40B4-BE49-F238E27FC236}">
              <a16:creationId xmlns:a16="http://schemas.microsoft.com/office/drawing/2014/main" id="{F29582CC-E7EF-46AB-8428-19A5E11A740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7" name="Text Box 3">
          <a:extLst>
            <a:ext uri="{FF2B5EF4-FFF2-40B4-BE49-F238E27FC236}">
              <a16:creationId xmlns:a16="http://schemas.microsoft.com/office/drawing/2014/main" id="{A63D27C0-9C68-4CB0-AB1D-B5EB7428C42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8" name="Text Box 3">
          <a:extLst>
            <a:ext uri="{FF2B5EF4-FFF2-40B4-BE49-F238E27FC236}">
              <a16:creationId xmlns:a16="http://schemas.microsoft.com/office/drawing/2014/main" id="{E91FAC94-7D8F-4480-A5AF-1C4C2DEBBA0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39" name="Text Box 3">
          <a:extLst>
            <a:ext uri="{FF2B5EF4-FFF2-40B4-BE49-F238E27FC236}">
              <a16:creationId xmlns:a16="http://schemas.microsoft.com/office/drawing/2014/main" id="{EE907779-013D-40CF-A402-530773B475A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0" name="Text Box 3">
          <a:extLst>
            <a:ext uri="{FF2B5EF4-FFF2-40B4-BE49-F238E27FC236}">
              <a16:creationId xmlns:a16="http://schemas.microsoft.com/office/drawing/2014/main" id="{5EC633E5-2566-42A3-8610-619248515F8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1" name="Text Box 3">
          <a:extLst>
            <a:ext uri="{FF2B5EF4-FFF2-40B4-BE49-F238E27FC236}">
              <a16:creationId xmlns:a16="http://schemas.microsoft.com/office/drawing/2014/main" id="{BD4D2BC3-F969-43C1-974D-DFF80837A3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2" name="Text Box 3">
          <a:extLst>
            <a:ext uri="{FF2B5EF4-FFF2-40B4-BE49-F238E27FC236}">
              <a16:creationId xmlns:a16="http://schemas.microsoft.com/office/drawing/2014/main" id="{5F61D2F5-5EFF-4C50-BD6E-0BC9F516FC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3" name="Text Box 3">
          <a:extLst>
            <a:ext uri="{FF2B5EF4-FFF2-40B4-BE49-F238E27FC236}">
              <a16:creationId xmlns:a16="http://schemas.microsoft.com/office/drawing/2014/main" id="{1A42350E-0941-4B12-8398-8D5D68DAC0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4" name="Text Box 3">
          <a:extLst>
            <a:ext uri="{FF2B5EF4-FFF2-40B4-BE49-F238E27FC236}">
              <a16:creationId xmlns:a16="http://schemas.microsoft.com/office/drawing/2014/main" id="{80EC104A-5589-42D9-BED2-4511181DCEA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5" name="Text Box 3">
          <a:extLst>
            <a:ext uri="{FF2B5EF4-FFF2-40B4-BE49-F238E27FC236}">
              <a16:creationId xmlns:a16="http://schemas.microsoft.com/office/drawing/2014/main" id="{C3F2A8CC-7D8D-4F68-8B8A-EC0F6611F34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6" name="Text Box 3">
          <a:extLst>
            <a:ext uri="{FF2B5EF4-FFF2-40B4-BE49-F238E27FC236}">
              <a16:creationId xmlns:a16="http://schemas.microsoft.com/office/drawing/2014/main" id="{C457518C-72E4-4321-AA82-EF043764435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7" name="Text Box 3">
          <a:extLst>
            <a:ext uri="{FF2B5EF4-FFF2-40B4-BE49-F238E27FC236}">
              <a16:creationId xmlns:a16="http://schemas.microsoft.com/office/drawing/2014/main" id="{4A42281E-9AFE-4D86-A705-1077BAB631B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8" name="Text Box 3">
          <a:extLst>
            <a:ext uri="{FF2B5EF4-FFF2-40B4-BE49-F238E27FC236}">
              <a16:creationId xmlns:a16="http://schemas.microsoft.com/office/drawing/2014/main" id="{DB5E1C6E-094C-4EC6-8EB1-E1CB3DD7A20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49" name="Text Box 3">
          <a:extLst>
            <a:ext uri="{FF2B5EF4-FFF2-40B4-BE49-F238E27FC236}">
              <a16:creationId xmlns:a16="http://schemas.microsoft.com/office/drawing/2014/main" id="{8D54E57B-D327-493D-85AF-72743BFA09A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0" name="Text Box 3">
          <a:extLst>
            <a:ext uri="{FF2B5EF4-FFF2-40B4-BE49-F238E27FC236}">
              <a16:creationId xmlns:a16="http://schemas.microsoft.com/office/drawing/2014/main" id="{660C14D6-06E2-42E3-A460-DC816D3D1E8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1" name="Text Box 3">
          <a:extLst>
            <a:ext uri="{FF2B5EF4-FFF2-40B4-BE49-F238E27FC236}">
              <a16:creationId xmlns:a16="http://schemas.microsoft.com/office/drawing/2014/main" id="{F718F830-107D-4D0E-8A00-FBA09A294D9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2" name="Text Box 3">
          <a:extLst>
            <a:ext uri="{FF2B5EF4-FFF2-40B4-BE49-F238E27FC236}">
              <a16:creationId xmlns:a16="http://schemas.microsoft.com/office/drawing/2014/main" id="{1EC339A1-2645-4E06-AE38-089B92CBE01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3" name="Text Box 3">
          <a:extLst>
            <a:ext uri="{FF2B5EF4-FFF2-40B4-BE49-F238E27FC236}">
              <a16:creationId xmlns:a16="http://schemas.microsoft.com/office/drawing/2014/main" id="{0C1F5F33-AEF4-4F57-9329-11631B91E9E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4" name="Text Box 3">
          <a:extLst>
            <a:ext uri="{FF2B5EF4-FFF2-40B4-BE49-F238E27FC236}">
              <a16:creationId xmlns:a16="http://schemas.microsoft.com/office/drawing/2014/main" id="{36652FBD-3798-4ADD-B69A-9025361756C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5" name="Text Box 3">
          <a:extLst>
            <a:ext uri="{FF2B5EF4-FFF2-40B4-BE49-F238E27FC236}">
              <a16:creationId xmlns:a16="http://schemas.microsoft.com/office/drawing/2014/main" id="{A7AF75CA-221E-4080-85F6-5A5F4BAA785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6" name="Text Box 3">
          <a:extLst>
            <a:ext uri="{FF2B5EF4-FFF2-40B4-BE49-F238E27FC236}">
              <a16:creationId xmlns:a16="http://schemas.microsoft.com/office/drawing/2014/main" id="{E9FB76C5-1D85-4E14-ABA2-B4F0F169089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7" name="Text Box 3">
          <a:extLst>
            <a:ext uri="{FF2B5EF4-FFF2-40B4-BE49-F238E27FC236}">
              <a16:creationId xmlns:a16="http://schemas.microsoft.com/office/drawing/2014/main" id="{850E350E-6965-4B6C-8B1A-A516D7D533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8" name="Text Box 3">
          <a:extLst>
            <a:ext uri="{FF2B5EF4-FFF2-40B4-BE49-F238E27FC236}">
              <a16:creationId xmlns:a16="http://schemas.microsoft.com/office/drawing/2014/main" id="{0C3F8C4C-A188-403E-B35C-6AA3C9B423F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59" name="Text Box 3">
          <a:extLst>
            <a:ext uri="{FF2B5EF4-FFF2-40B4-BE49-F238E27FC236}">
              <a16:creationId xmlns:a16="http://schemas.microsoft.com/office/drawing/2014/main" id="{6D6C1478-0EA8-48F5-A773-7DA83B5FD9E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0" name="Text Box 3">
          <a:extLst>
            <a:ext uri="{FF2B5EF4-FFF2-40B4-BE49-F238E27FC236}">
              <a16:creationId xmlns:a16="http://schemas.microsoft.com/office/drawing/2014/main" id="{2BA02D15-CE27-4CD1-BE4E-726B860DF36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1" name="Text Box 3">
          <a:extLst>
            <a:ext uri="{FF2B5EF4-FFF2-40B4-BE49-F238E27FC236}">
              <a16:creationId xmlns:a16="http://schemas.microsoft.com/office/drawing/2014/main" id="{7BC12327-4929-40B9-87A4-1FA28365B50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2" name="Text Box 3">
          <a:extLst>
            <a:ext uri="{FF2B5EF4-FFF2-40B4-BE49-F238E27FC236}">
              <a16:creationId xmlns:a16="http://schemas.microsoft.com/office/drawing/2014/main" id="{6B4B3F3A-981F-4AA5-8252-644920E28CA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3" name="Text Box 3">
          <a:extLst>
            <a:ext uri="{FF2B5EF4-FFF2-40B4-BE49-F238E27FC236}">
              <a16:creationId xmlns:a16="http://schemas.microsoft.com/office/drawing/2014/main" id="{780E9E0B-BE9B-4399-AED5-AC5E0DA7199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4" name="Text Box 3">
          <a:extLst>
            <a:ext uri="{FF2B5EF4-FFF2-40B4-BE49-F238E27FC236}">
              <a16:creationId xmlns:a16="http://schemas.microsoft.com/office/drawing/2014/main" id="{085B7681-9C07-4117-8781-CAAFA60822E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5" name="Text Box 3">
          <a:extLst>
            <a:ext uri="{FF2B5EF4-FFF2-40B4-BE49-F238E27FC236}">
              <a16:creationId xmlns:a16="http://schemas.microsoft.com/office/drawing/2014/main" id="{141B8BEA-612D-4A21-96A9-A8D8693C173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6" name="Text Box 3">
          <a:extLst>
            <a:ext uri="{FF2B5EF4-FFF2-40B4-BE49-F238E27FC236}">
              <a16:creationId xmlns:a16="http://schemas.microsoft.com/office/drawing/2014/main" id="{54525515-F0FA-4011-A14F-5E82C55E2D0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7" name="Text Box 3">
          <a:extLst>
            <a:ext uri="{FF2B5EF4-FFF2-40B4-BE49-F238E27FC236}">
              <a16:creationId xmlns:a16="http://schemas.microsoft.com/office/drawing/2014/main" id="{F03E458F-B1C7-4D34-90EF-E19EF307E8DC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8" name="Text Box 3">
          <a:extLst>
            <a:ext uri="{FF2B5EF4-FFF2-40B4-BE49-F238E27FC236}">
              <a16:creationId xmlns:a16="http://schemas.microsoft.com/office/drawing/2014/main" id="{834AC5EF-527D-4FD6-8D53-FF5E46E2458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69" name="Text Box 3">
          <a:extLst>
            <a:ext uri="{FF2B5EF4-FFF2-40B4-BE49-F238E27FC236}">
              <a16:creationId xmlns:a16="http://schemas.microsoft.com/office/drawing/2014/main" id="{00DEE59C-4A58-4FA1-99A5-BE33CD13DA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0" name="Text Box 3">
          <a:extLst>
            <a:ext uri="{FF2B5EF4-FFF2-40B4-BE49-F238E27FC236}">
              <a16:creationId xmlns:a16="http://schemas.microsoft.com/office/drawing/2014/main" id="{BE2AA05D-DB07-4D3E-9A4C-CE10A140BE6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1" name="Text Box 3">
          <a:extLst>
            <a:ext uri="{FF2B5EF4-FFF2-40B4-BE49-F238E27FC236}">
              <a16:creationId xmlns:a16="http://schemas.microsoft.com/office/drawing/2014/main" id="{FE6CF74D-97A6-43BB-9E83-238D55F6D11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2" name="Text Box 3">
          <a:extLst>
            <a:ext uri="{FF2B5EF4-FFF2-40B4-BE49-F238E27FC236}">
              <a16:creationId xmlns:a16="http://schemas.microsoft.com/office/drawing/2014/main" id="{244B37CD-0B8B-42B6-98FE-D5E0766377D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3" name="Text Box 3">
          <a:extLst>
            <a:ext uri="{FF2B5EF4-FFF2-40B4-BE49-F238E27FC236}">
              <a16:creationId xmlns:a16="http://schemas.microsoft.com/office/drawing/2014/main" id="{245D2AC4-5F30-4F60-A4EC-C87D3C6B07E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4" name="Text Box 3">
          <a:extLst>
            <a:ext uri="{FF2B5EF4-FFF2-40B4-BE49-F238E27FC236}">
              <a16:creationId xmlns:a16="http://schemas.microsoft.com/office/drawing/2014/main" id="{1911ED37-38CB-4403-9FDF-75056DA5DA5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5" name="Text Box 3">
          <a:extLst>
            <a:ext uri="{FF2B5EF4-FFF2-40B4-BE49-F238E27FC236}">
              <a16:creationId xmlns:a16="http://schemas.microsoft.com/office/drawing/2014/main" id="{D25D9B92-EEF3-4484-9E0F-B843B196D6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6" name="Text Box 3">
          <a:extLst>
            <a:ext uri="{FF2B5EF4-FFF2-40B4-BE49-F238E27FC236}">
              <a16:creationId xmlns:a16="http://schemas.microsoft.com/office/drawing/2014/main" id="{859C7AB8-5CBA-4F1F-8AAD-42E65F20507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7" name="Text Box 3">
          <a:extLst>
            <a:ext uri="{FF2B5EF4-FFF2-40B4-BE49-F238E27FC236}">
              <a16:creationId xmlns:a16="http://schemas.microsoft.com/office/drawing/2014/main" id="{3CCDE43A-0483-4F27-BEB6-07E9EB56342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8" name="Text Box 3">
          <a:extLst>
            <a:ext uri="{FF2B5EF4-FFF2-40B4-BE49-F238E27FC236}">
              <a16:creationId xmlns:a16="http://schemas.microsoft.com/office/drawing/2014/main" id="{DBB12643-18EE-4D39-A5B9-09B3103C43B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79" name="Text Box 3">
          <a:extLst>
            <a:ext uri="{FF2B5EF4-FFF2-40B4-BE49-F238E27FC236}">
              <a16:creationId xmlns:a16="http://schemas.microsoft.com/office/drawing/2014/main" id="{C3AB434C-AA49-4603-BA78-7D927F790B2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0" name="Text Box 3">
          <a:extLst>
            <a:ext uri="{FF2B5EF4-FFF2-40B4-BE49-F238E27FC236}">
              <a16:creationId xmlns:a16="http://schemas.microsoft.com/office/drawing/2014/main" id="{9A9D37DB-FF25-4E1D-A689-6AE80A6C50B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1" name="Text Box 3">
          <a:extLst>
            <a:ext uri="{FF2B5EF4-FFF2-40B4-BE49-F238E27FC236}">
              <a16:creationId xmlns:a16="http://schemas.microsoft.com/office/drawing/2014/main" id="{F64FEE78-52FB-4F0E-A51A-30ECC427A769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2" name="Text Box 3">
          <a:extLst>
            <a:ext uri="{FF2B5EF4-FFF2-40B4-BE49-F238E27FC236}">
              <a16:creationId xmlns:a16="http://schemas.microsoft.com/office/drawing/2014/main" id="{10CBD436-D361-4C1D-A28E-D0BFC994380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3" name="Text Box 3">
          <a:extLst>
            <a:ext uri="{FF2B5EF4-FFF2-40B4-BE49-F238E27FC236}">
              <a16:creationId xmlns:a16="http://schemas.microsoft.com/office/drawing/2014/main" id="{C7F17B07-8D6A-4728-862B-E88C5132B98E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4" name="Text Box 3">
          <a:extLst>
            <a:ext uri="{FF2B5EF4-FFF2-40B4-BE49-F238E27FC236}">
              <a16:creationId xmlns:a16="http://schemas.microsoft.com/office/drawing/2014/main" id="{0899F73B-C75D-429E-8EB6-6C091B907044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5" name="Text Box 3">
          <a:extLst>
            <a:ext uri="{FF2B5EF4-FFF2-40B4-BE49-F238E27FC236}">
              <a16:creationId xmlns:a16="http://schemas.microsoft.com/office/drawing/2014/main" id="{64E3C219-0A13-4A14-BA10-6C8795D61DC7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6" name="Text Box 3">
          <a:extLst>
            <a:ext uri="{FF2B5EF4-FFF2-40B4-BE49-F238E27FC236}">
              <a16:creationId xmlns:a16="http://schemas.microsoft.com/office/drawing/2014/main" id="{BF939ECA-54E2-4A12-B6FB-C72E6EEE26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7" name="Text Box 3">
          <a:extLst>
            <a:ext uri="{FF2B5EF4-FFF2-40B4-BE49-F238E27FC236}">
              <a16:creationId xmlns:a16="http://schemas.microsoft.com/office/drawing/2014/main" id="{09D1F632-DE14-4E81-9E0E-755F9AC46B6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8" name="Text Box 3">
          <a:extLst>
            <a:ext uri="{FF2B5EF4-FFF2-40B4-BE49-F238E27FC236}">
              <a16:creationId xmlns:a16="http://schemas.microsoft.com/office/drawing/2014/main" id="{F929B56D-D2C1-4F85-994E-ED10F4774BA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89" name="Text Box 3">
          <a:extLst>
            <a:ext uri="{FF2B5EF4-FFF2-40B4-BE49-F238E27FC236}">
              <a16:creationId xmlns:a16="http://schemas.microsoft.com/office/drawing/2014/main" id="{C61B4961-FD4C-4FFE-B902-10D46DB045F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0" name="Text Box 3">
          <a:extLst>
            <a:ext uri="{FF2B5EF4-FFF2-40B4-BE49-F238E27FC236}">
              <a16:creationId xmlns:a16="http://schemas.microsoft.com/office/drawing/2014/main" id="{E75E7147-F6DA-4B1F-AD58-3CA3EFB0D29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1" name="Text Box 3">
          <a:extLst>
            <a:ext uri="{FF2B5EF4-FFF2-40B4-BE49-F238E27FC236}">
              <a16:creationId xmlns:a16="http://schemas.microsoft.com/office/drawing/2014/main" id="{701E7B5F-E545-4194-A46D-0F1BA7AF29C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2" name="Text Box 3">
          <a:extLst>
            <a:ext uri="{FF2B5EF4-FFF2-40B4-BE49-F238E27FC236}">
              <a16:creationId xmlns:a16="http://schemas.microsoft.com/office/drawing/2014/main" id="{60ECA6E6-A9B9-4C61-A121-00D6F5C3BA7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3" name="Text Box 3">
          <a:extLst>
            <a:ext uri="{FF2B5EF4-FFF2-40B4-BE49-F238E27FC236}">
              <a16:creationId xmlns:a16="http://schemas.microsoft.com/office/drawing/2014/main" id="{3A82511A-FA37-4634-A860-97F51B0317D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4" name="Text Box 3">
          <a:extLst>
            <a:ext uri="{FF2B5EF4-FFF2-40B4-BE49-F238E27FC236}">
              <a16:creationId xmlns:a16="http://schemas.microsoft.com/office/drawing/2014/main" id="{8C6BA6A9-71F9-4F26-812C-423133D8F201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5" name="Text Box 3">
          <a:extLst>
            <a:ext uri="{FF2B5EF4-FFF2-40B4-BE49-F238E27FC236}">
              <a16:creationId xmlns:a16="http://schemas.microsoft.com/office/drawing/2014/main" id="{06DBBD40-0D1F-4D3D-8A70-D6E8154EB5C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6" name="Text Box 3">
          <a:extLst>
            <a:ext uri="{FF2B5EF4-FFF2-40B4-BE49-F238E27FC236}">
              <a16:creationId xmlns:a16="http://schemas.microsoft.com/office/drawing/2014/main" id="{BFE3B186-2826-40BA-8209-F584DB9A8A4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7" name="Text Box 3">
          <a:extLst>
            <a:ext uri="{FF2B5EF4-FFF2-40B4-BE49-F238E27FC236}">
              <a16:creationId xmlns:a16="http://schemas.microsoft.com/office/drawing/2014/main" id="{109F7802-DED8-41B4-A1C6-F64F028DBD7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8" name="Text Box 3">
          <a:extLst>
            <a:ext uri="{FF2B5EF4-FFF2-40B4-BE49-F238E27FC236}">
              <a16:creationId xmlns:a16="http://schemas.microsoft.com/office/drawing/2014/main" id="{E21A57B8-7ADB-4D33-B30D-23B0224E99E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099" name="Text Box 3">
          <a:extLst>
            <a:ext uri="{FF2B5EF4-FFF2-40B4-BE49-F238E27FC236}">
              <a16:creationId xmlns:a16="http://schemas.microsoft.com/office/drawing/2014/main" id="{F23A5C59-7CF4-4A0C-8203-B3D4A0C66F15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0" name="Text Box 3">
          <a:extLst>
            <a:ext uri="{FF2B5EF4-FFF2-40B4-BE49-F238E27FC236}">
              <a16:creationId xmlns:a16="http://schemas.microsoft.com/office/drawing/2014/main" id="{11DDEFDA-21E3-42FF-8E6B-C14BA1131710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1" name="Text Box 3">
          <a:extLst>
            <a:ext uri="{FF2B5EF4-FFF2-40B4-BE49-F238E27FC236}">
              <a16:creationId xmlns:a16="http://schemas.microsoft.com/office/drawing/2014/main" id="{081C397D-FE76-46B8-AFD2-4C26F173BD3A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2" name="Text Box 3">
          <a:extLst>
            <a:ext uri="{FF2B5EF4-FFF2-40B4-BE49-F238E27FC236}">
              <a16:creationId xmlns:a16="http://schemas.microsoft.com/office/drawing/2014/main" id="{1F539D40-F5FD-4BC8-98D4-15A56C8D772F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3" name="Text Box 3">
          <a:extLst>
            <a:ext uri="{FF2B5EF4-FFF2-40B4-BE49-F238E27FC236}">
              <a16:creationId xmlns:a16="http://schemas.microsoft.com/office/drawing/2014/main" id="{C615376A-D7A6-48B5-8C58-69CA6DF9D3BB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4" name="Text Box 3">
          <a:extLst>
            <a:ext uri="{FF2B5EF4-FFF2-40B4-BE49-F238E27FC236}">
              <a16:creationId xmlns:a16="http://schemas.microsoft.com/office/drawing/2014/main" id="{8525F73F-63D1-484C-9CFB-A061947F9E1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5" name="Text Box 3">
          <a:extLst>
            <a:ext uri="{FF2B5EF4-FFF2-40B4-BE49-F238E27FC236}">
              <a16:creationId xmlns:a16="http://schemas.microsoft.com/office/drawing/2014/main" id="{C8782AD7-CB26-4287-B3C4-D60D5E7CD118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6" name="Text Box 3">
          <a:extLst>
            <a:ext uri="{FF2B5EF4-FFF2-40B4-BE49-F238E27FC236}">
              <a16:creationId xmlns:a16="http://schemas.microsoft.com/office/drawing/2014/main" id="{3CD9B9F9-0B0E-483B-A59A-6603EBD6ED33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7" name="Text Box 3">
          <a:extLst>
            <a:ext uri="{FF2B5EF4-FFF2-40B4-BE49-F238E27FC236}">
              <a16:creationId xmlns:a16="http://schemas.microsoft.com/office/drawing/2014/main" id="{CD22EC9D-5BC7-4D76-B4BB-0AF0C6753976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8" name="Text Box 3">
          <a:extLst>
            <a:ext uri="{FF2B5EF4-FFF2-40B4-BE49-F238E27FC236}">
              <a16:creationId xmlns:a16="http://schemas.microsoft.com/office/drawing/2014/main" id="{3A181949-36C7-4F0D-8C7D-64E8614C0932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76200" cy="28575"/>
    <xdr:sp macro="" textlink="">
      <xdr:nvSpPr>
        <xdr:cNvPr id="18109" name="Text Box 3">
          <a:extLst>
            <a:ext uri="{FF2B5EF4-FFF2-40B4-BE49-F238E27FC236}">
              <a16:creationId xmlns:a16="http://schemas.microsoft.com/office/drawing/2014/main" id="{D1F4DBAC-1E29-40EE-8031-56A2D30808DD}"/>
            </a:ext>
          </a:extLst>
        </xdr:cNvPr>
        <xdr:cNvSpPr txBox="1">
          <a:spLocks noChangeArrowheads="1"/>
        </xdr:cNvSpPr>
      </xdr:nvSpPr>
      <xdr:spPr bwMode="auto">
        <a:xfrm>
          <a:off x="2809875" y="16668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workbookViewId="0">
      <selection activeCell="K9" sqref="K9"/>
    </sheetView>
  </sheetViews>
  <sheetFormatPr defaultRowHeight="15"/>
  <cols>
    <col min="11" max="11" width="9.85546875" bestFit="1" customWidth="1"/>
    <col min="12" max="12" width="12.28515625" bestFit="1" customWidth="1"/>
  </cols>
  <sheetData>
    <row r="1" spans="1:14" ht="2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>
      <c r="A3" s="32" t="s">
        <v>247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" customHeight="1">
      <c r="A6" s="34" t="s">
        <v>501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5"/>
      <c r="B9" s="5"/>
      <c r="C9" s="5"/>
      <c r="D9" s="5" t="s">
        <v>502</v>
      </c>
      <c r="E9" s="5"/>
      <c r="F9" s="5"/>
      <c r="G9" s="5"/>
      <c r="H9" s="5"/>
      <c r="I9" s="5"/>
      <c r="J9" s="6"/>
      <c r="K9" s="7">
        <f>განმარტ!J25</f>
        <v>0</v>
      </c>
      <c r="L9" s="5" t="s">
        <v>245</v>
      </c>
      <c r="M9" s="8"/>
      <c r="N9" s="9"/>
    </row>
    <row r="10" spans="1:14" ht="15.7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5"/>
      <c r="M10" s="8"/>
      <c r="N10" s="9"/>
    </row>
    <row r="11" spans="1:14" ht="15.7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5"/>
      <c r="M11" s="8"/>
      <c r="N11" s="9"/>
    </row>
    <row r="12" spans="1:14" ht="15.7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5"/>
      <c r="M12" s="8"/>
      <c r="N12" s="9"/>
    </row>
    <row r="13" spans="1:14" ht="15.7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5"/>
      <c r="M13" s="8"/>
      <c r="N13" s="9"/>
    </row>
    <row r="14" spans="1:14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.75">
      <c r="A15" s="12"/>
      <c r="B15" s="12"/>
      <c r="C15" s="12"/>
      <c r="D15" s="5" t="s">
        <v>503</v>
      </c>
      <c r="E15" s="13"/>
      <c r="F15" s="13"/>
      <c r="G15" s="13"/>
      <c r="H15" s="13"/>
      <c r="I15" s="13"/>
      <c r="J15" s="13"/>
      <c r="K15" s="5"/>
      <c r="L15" s="13"/>
      <c r="M15" s="12"/>
      <c r="N15" s="12"/>
    </row>
    <row r="16" spans="1:14" ht="16.5" customHeight="1">
      <c r="A16" s="12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2"/>
      <c r="N16" s="12"/>
    </row>
    <row r="17" spans="1:14" ht="16.5" customHeight="1">
      <c r="A17" s="12"/>
      <c r="B17" s="12"/>
      <c r="C17" s="12"/>
      <c r="D17" s="13"/>
      <c r="E17" s="13"/>
      <c r="F17" s="5"/>
      <c r="G17" s="5"/>
      <c r="H17" s="5"/>
      <c r="I17" s="5"/>
      <c r="J17" s="5"/>
      <c r="K17" s="13"/>
      <c r="L17" s="13"/>
      <c r="M17" s="12"/>
      <c r="N17" s="12"/>
    </row>
    <row r="18" spans="1:14" ht="16.5" customHeight="1">
      <c r="A18" s="12"/>
      <c r="B18" s="12"/>
      <c r="C18" s="12"/>
      <c r="D18" s="5" t="s">
        <v>504</v>
      </c>
      <c r="E18" s="5"/>
      <c r="F18" s="5"/>
      <c r="G18" s="14"/>
      <c r="H18" s="14"/>
      <c r="I18" s="14"/>
      <c r="J18" s="14"/>
      <c r="K18" s="5"/>
      <c r="L18" s="13"/>
      <c r="M18" s="12"/>
      <c r="N18" s="12"/>
    </row>
    <row r="19" spans="1:1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5" customFormat="1" ht="15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</sheetData>
  <mergeCells count="4">
    <mergeCell ref="A1:N1"/>
    <mergeCell ref="A3:N3"/>
    <mergeCell ref="A6:N6"/>
    <mergeCell ref="A24:N24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81"/>
  <sheetViews>
    <sheetView workbookViewId="0">
      <pane ySplit="6" topLeftCell="A155" activePane="bottomLeft" state="frozen"/>
      <selection pane="bottomLeft" activeCell="K160" sqref="K160"/>
    </sheetView>
  </sheetViews>
  <sheetFormatPr defaultColWidth="9.140625" defaultRowHeight="12"/>
  <cols>
    <col min="1" max="1" width="4.28515625" style="158" customWidth="1"/>
    <col min="2" max="2" width="9.140625" style="158"/>
    <col min="3" max="3" width="34.5703125" style="158" customWidth="1"/>
    <col min="4" max="4" width="7.5703125" style="158" customWidth="1"/>
    <col min="5" max="8" width="9.140625" style="158"/>
    <col min="9" max="9" width="7.28515625" style="158" customWidth="1"/>
    <col min="10" max="10" width="9.140625" style="158"/>
    <col min="11" max="11" width="6.5703125" style="158" customWidth="1"/>
    <col min="12" max="12" width="9.140625" style="158"/>
    <col min="13" max="13" width="10.7109375" style="158" customWidth="1"/>
    <col min="14" max="16384" width="9.140625" style="158"/>
  </cols>
  <sheetData>
    <row r="1" spans="1:13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>
      <c r="A2" s="159" t="s">
        <v>136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3">
      <c r="A3" s="159" t="s">
        <v>134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</row>
    <row r="4" spans="1:13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46.15" customHeight="1">
      <c r="A5" s="82" t="s">
        <v>116</v>
      </c>
      <c r="B5" s="82" t="s">
        <v>518</v>
      </c>
      <c r="C5" s="83" t="s">
        <v>519</v>
      </c>
      <c r="D5" s="84" t="s">
        <v>520</v>
      </c>
      <c r="E5" s="84" t="s">
        <v>521</v>
      </c>
      <c r="F5" s="84" t="s">
        <v>522</v>
      </c>
      <c r="G5" s="85" t="s">
        <v>523</v>
      </c>
      <c r="H5" s="86"/>
      <c r="I5" s="85" t="s">
        <v>524</v>
      </c>
      <c r="J5" s="86"/>
      <c r="K5" s="87" t="s">
        <v>525</v>
      </c>
      <c r="L5" s="88"/>
      <c r="M5" s="89" t="s">
        <v>526</v>
      </c>
    </row>
    <row r="6" spans="1:13" ht="25.5">
      <c r="A6" s="90"/>
      <c r="B6" s="90"/>
      <c r="C6" s="91"/>
      <c r="D6" s="92"/>
      <c r="E6" s="92"/>
      <c r="F6" s="92"/>
      <c r="G6" s="93" t="s">
        <v>527</v>
      </c>
      <c r="H6" s="93" t="s">
        <v>224</v>
      </c>
      <c r="I6" s="93" t="s">
        <v>527</v>
      </c>
      <c r="J6" s="93" t="s">
        <v>224</v>
      </c>
      <c r="K6" s="93" t="s">
        <v>527</v>
      </c>
      <c r="L6" s="93" t="s">
        <v>528</v>
      </c>
      <c r="M6" s="93" t="s">
        <v>529</v>
      </c>
    </row>
    <row r="7" spans="1:1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 ht="48.75" customHeight="1">
      <c r="A8" s="168">
        <v>1</v>
      </c>
      <c r="B8" s="168"/>
      <c r="C8" s="293" t="s">
        <v>531</v>
      </c>
      <c r="D8" s="294" t="s">
        <v>0</v>
      </c>
      <c r="E8" s="324"/>
      <c r="F8" s="325">
        <v>1</v>
      </c>
      <c r="G8" s="166"/>
      <c r="H8" s="229">
        <f t="shared" ref="H8:H161" si="0">F8*G8</f>
        <v>0</v>
      </c>
      <c r="I8" s="166"/>
      <c r="J8" s="229">
        <f t="shared" ref="J8:J161" si="1">F8*I8</f>
        <v>0</v>
      </c>
      <c r="K8" s="166"/>
      <c r="L8" s="229">
        <f t="shared" ref="L8:L161" si="2">F8*K8</f>
        <v>0</v>
      </c>
      <c r="M8" s="229">
        <f t="shared" ref="M8:M161" si="3">H8+J8+L8</f>
        <v>0</v>
      </c>
    </row>
    <row r="9" spans="1:13" s="234" customFormat="1">
      <c r="A9" s="241"/>
      <c r="B9" s="187"/>
      <c r="C9" s="187" t="s">
        <v>189</v>
      </c>
      <c r="D9" s="182" t="s">
        <v>168</v>
      </c>
      <c r="E9" s="245">
        <v>508</v>
      </c>
      <c r="F9" s="246">
        <f>F8*E9</f>
        <v>508</v>
      </c>
      <c r="G9" s="166"/>
      <c r="H9" s="229">
        <f t="shared" si="0"/>
        <v>0</v>
      </c>
      <c r="I9" s="166"/>
      <c r="J9" s="229">
        <f t="shared" si="1"/>
        <v>0</v>
      </c>
      <c r="K9" s="166"/>
      <c r="L9" s="229">
        <f t="shared" si="2"/>
        <v>0</v>
      </c>
      <c r="M9" s="229">
        <f t="shared" si="3"/>
        <v>0</v>
      </c>
    </row>
    <row r="10" spans="1:13" s="234" customFormat="1">
      <c r="A10" s="241"/>
      <c r="B10" s="187"/>
      <c r="C10" s="187" t="s">
        <v>190</v>
      </c>
      <c r="D10" s="187" t="s">
        <v>166</v>
      </c>
      <c r="E10" s="245">
        <v>49</v>
      </c>
      <c r="F10" s="246">
        <f>F8*E10</f>
        <v>49</v>
      </c>
      <c r="G10" s="166"/>
      <c r="H10" s="229">
        <f t="shared" si="0"/>
        <v>0</v>
      </c>
      <c r="I10" s="166"/>
      <c r="J10" s="229">
        <f t="shared" si="1"/>
        <v>0</v>
      </c>
      <c r="K10" s="166"/>
      <c r="L10" s="229">
        <f t="shared" si="2"/>
        <v>0</v>
      </c>
      <c r="M10" s="229">
        <f t="shared" si="3"/>
        <v>0</v>
      </c>
    </row>
    <row r="11" spans="1:13" s="234" customFormat="1" ht="24">
      <c r="A11" s="241"/>
      <c r="B11" s="187"/>
      <c r="C11" s="293" t="s">
        <v>531</v>
      </c>
      <c r="D11" s="294" t="s">
        <v>0</v>
      </c>
      <c r="E11" s="324"/>
      <c r="F11" s="325">
        <v>1</v>
      </c>
      <c r="G11" s="173"/>
      <c r="H11" s="219">
        <f t="shared" si="0"/>
        <v>0</v>
      </c>
      <c r="I11" s="173"/>
      <c r="J11" s="219">
        <f t="shared" si="1"/>
        <v>0</v>
      </c>
      <c r="K11" s="173"/>
      <c r="L11" s="219">
        <f t="shared" si="2"/>
        <v>0</v>
      </c>
      <c r="M11" s="219">
        <f t="shared" si="3"/>
        <v>0</v>
      </c>
    </row>
    <row r="12" spans="1:13" s="234" customFormat="1">
      <c r="A12" s="241"/>
      <c r="B12" s="163"/>
      <c r="C12" s="194" t="s">
        <v>167</v>
      </c>
      <c r="D12" s="182" t="s">
        <v>166</v>
      </c>
      <c r="E12" s="227">
        <v>563</v>
      </c>
      <c r="F12" s="243">
        <f>F8*E12</f>
        <v>563</v>
      </c>
      <c r="G12" s="166"/>
      <c r="H12" s="229">
        <f t="shared" si="0"/>
        <v>0</v>
      </c>
      <c r="I12" s="166"/>
      <c r="J12" s="229">
        <f t="shared" si="1"/>
        <v>0</v>
      </c>
      <c r="K12" s="166"/>
      <c r="L12" s="229">
        <f t="shared" si="2"/>
        <v>0</v>
      </c>
      <c r="M12" s="229">
        <f t="shared" si="3"/>
        <v>0</v>
      </c>
    </row>
    <row r="13" spans="1:13">
      <c r="A13" s="168">
        <v>2</v>
      </c>
      <c r="B13" s="168"/>
      <c r="C13" s="293" t="s">
        <v>162</v>
      </c>
      <c r="D13" s="294" t="s">
        <v>73</v>
      </c>
      <c r="E13" s="312"/>
      <c r="F13" s="313">
        <v>150</v>
      </c>
      <c r="G13" s="166"/>
      <c r="H13" s="229">
        <f t="shared" si="0"/>
        <v>0</v>
      </c>
      <c r="I13" s="166"/>
      <c r="J13" s="229">
        <f t="shared" si="1"/>
        <v>0</v>
      </c>
      <c r="K13" s="166"/>
      <c r="L13" s="229">
        <f t="shared" si="2"/>
        <v>0</v>
      </c>
      <c r="M13" s="229">
        <f t="shared" si="3"/>
        <v>0</v>
      </c>
    </row>
    <row r="14" spans="1:13" s="234" customFormat="1">
      <c r="A14" s="241"/>
      <c r="B14" s="187"/>
      <c r="C14" s="187" t="s">
        <v>189</v>
      </c>
      <c r="D14" s="182" t="s">
        <v>168</v>
      </c>
      <c r="E14" s="245">
        <v>0.35</v>
      </c>
      <c r="F14" s="246">
        <f>F13*E14</f>
        <v>52.5</v>
      </c>
      <c r="G14" s="166"/>
      <c r="H14" s="229">
        <f t="shared" si="0"/>
        <v>0</v>
      </c>
      <c r="I14" s="166"/>
      <c r="J14" s="229">
        <f t="shared" si="1"/>
        <v>0</v>
      </c>
      <c r="K14" s="166"/>
      <c r="L14" s="229">
        <f t="shared" si="2"/>
        <v>0</v>
      </c>
      <c r="M14" s="229">
        <f t="shared" si="3"/>
        <v>0</v>
      </c>
    </row>
    <row r="15" spans="1:13" s="234" customFormat="1">
      <c r="A15" s="241"/>
      <c r="B15" s="187"/>
      <c r="C15" s="187" t="s">
        <v>190</v>
      </c>
      <c r="D15" s="187" t="s">
        <v>166</v>
      </c>
      <c r="E15" s="245">
        <v>3.2000000000000002E-3</v>
      </c>
      <c r="F15" s="246">
        <f>F13*E15</f>
        <v>0.48000000000000004</v>
      </c>
      <c r="G15" s="166"/>
      <c r="H15" s="229">
        <f t="shared" si="0"/>
        <v>0</v>
      </c>
      <c r="I15" s="166"/>
      <c r="J15" s="229">
        <f t="shared" si="1"/>
        <v>0</v>
      </c>
      <c r="K15" s="166"/>
      <c r="L15" s="229">
        <f t="shared" si="2"/>
        <v>0</v>
      </c>
      <c r="M15" s="229">
        <f t="shared" si="3"/>
        <v>0</v>
      </c>
    </row>
    <row r="16" spans="1:13" ht="48" customHeight="1">
      <c r="A16" s="168"/>
      <c r="B16" s="236"/>
      <c r="C16" s="316" t="s">
        <v>532</v>
      </c>
      <c r="D16" s="294" t="s">
        <v>1</v>
      </c>
      <c r="E16" s="324"/>
      <c r="F16" s="313">
        <f>F13</f>
        <v>150</v>
      </c>
      <c r="G16" s="166"/>
      <c r="H16" s="229">
        <f t="shared" si="0"/>
        <v>0</v>
      </c>
      <c r="I16" s="166"/>
      <c r="J16" s="229">
        <f t="shared" si="1"/>
        <v>0</v>
      </c>
      <c r="K16" s="166"/>
      <c r="L16" s="229">
        <f t="shared" si="2"/>
        <v>0</v>
      </c>
      <c r="M16" s="229">
        <f t="shared" si="3"/>
        <v>0</v>
      </c>
    </row>
    <row r="17" spans="1:13" s="234" customFormat="1">
      <c r="A17" s="241"/>
      <c r="B17" s="163"/>
      <c r="C17" s="194" t="s">
        <v>167</v>
      </c>
      <c r="D17" s="182" t="s">
        <v>166</v>
      </c>
      <c r="E17" s="227">
        <v>3.1800000000000002E-2</v>
      </c>
      <c r="F17" s="243">
        <f>E17*F13</f>
        <v>4.7700000000000005</v>
      </c>
      <c r="G17" s="166"/>
      <c r="H17" s="229">
        <f t="shared" si="0"/>
        <v>0</v>
      </c>
      <c r="I17" s="166"/>
      <c r="J17" s="229">
        <f t="shared" si="1"/>
        <v>0</v>
      </c>
      <c r="K17" s="166"/>
      <c r="L17" s="229">
        <f t="shared" si="2"/>
        <v>0</v>
      </c>
      <c r="M17" s="229">
        <f t="shared" si="3"/>
        <v>0</v>
      </c>
    </row>
    <row r="18" spans="1:13">
      <c r="A18" s="168">
        <v>3</v>
      </c>
      <c r="B18" s="168"/>
      <c r="C18" s="293" t="s">
        <v>163</v>
      </c>
      <c r="D18" s="294" t="s">
        <v>73</v>
      </c>
      <c r="E18" s="312"/>
      <c r="F18" s="313">
        <f>F21+F22+F23+F24+F25+F26+F27</f>
        <v>1870</v>
      </c>
      <c r="G18" s="166"/>
      <c r="H18" s="229">
        <f t="shared" ref="H18:H20" si="4">F18*G18</f>
        <v>0</v>
      </c>
      <c r="I18" s="166"/>
      <c r="J18" s="229">
        <f t="shared" ref="J18:J20" si="5">F18*I18</f>
        <v>0</v>
      </c>
      <c r="K18" s="166"/>
      <c r="L18" s="229">
        <f t="shared" ref="L18:L20" si="6">F18*K18</f>
        <v>0</v>
      </c>
      <c r="M18" s="229">
        <f t="shared" ref="M18:M20" si="7">H18+J18+L18</f>
        <v>0</v>
      </c>
    </row>
    <row r="19" spans="1:13" s="234" customFormat="1">
      <c r="A19" s="241"/>
      <c r="B19" s="187"/>
      <c r="C19" s="187" t="s">
        <v>189</v>
      </c>
      <c r="D19" s="182" t="s">
        <v>168</v>
      </c>
      <c r="E19" s="245">
        <v>0.41</v>
      </c>
      <c r="F19" s="246">
        <f>F18*E19</f>
        <v>766.69999999999993</v>
      </c>
      <c r="G19" s="166"/>
      <c r="H19" s="229">
        <f t="shared" si="4"/>
        <v>0</v>
      </c>
      <c r="I19" s="166"/>
      <c r="J19" s="229">
        <f t="shared" si="5"/>
        <v>0</v>
      </c>
      <c r="K19" s="166"/>
      <c r="L19" s="229">
        <f t="shared" si="6"/>
        <v>0</v>
      </c>
      <c r="M19" s="229">
        <f t="shared" si="7"/>
        <v>0</v>
      </c>
    </row>
    <row r="20" spans="1:13" s="234" customFormat="1">
      <c r="A20" s="241"/>
      <c r="B20" s="187"/>
      <c r="C20" s="187" t="s">
        <v>190</v>
      </c>
      <c r="D20" s="187" t="s">
        <v>166</v>
      </c>
      <c r="E20" s="245">
        <v>0.22800000000000001</v>
      </c>
      <c r="F20" s="246">
        <f>F18*E20</f>
        <v>426.36</v>
      </c>
      <c r="G20" s="166"/>
      <c r="H20" s="229">
        <f t="shared" si="4"/>
        <v>0</v>
      </c>
      <c r="I20" s="166"/>
      <c r="J20" s="229">
        <f t="shared" si="5"/>
        <v>0</v>
      </c>
      <c r="K20" s="166"/>
      <c r="L20" s="229">
        <f t="shared" si="6"/>
        <v>0</v>
      </c>
      <c r="M20" s="229">
        <f t="shared" si="7"/>
        <v>0</v>
      </c>
    </row>
    <row r="21" spans="1:13" ht="23.25" customHeight="1">
      <c r="A21" s="168"/>
      <c r="B21" s="236"/>
      <c r="C21" s="316" t="s">
        <v>533</v>
      </c>
      <c r="D21" s="294" t="s">
        <v>1</v>
      </c>
      <c r="E21" s="324"/>
      <c r="F21" s="313">
        <v>50</v>
      </c>
      <c r="G21" s="166"/>
      <c r="H21" s="229">
        <f t="shared" si="0"/>
        <v>0</v>
      </c>
      <c r="I21" s="166"/>
      <c r="J21" s="229">
        <f t="shared" si="1"/>
        <v>0</v>
      </c>
      <c r="K21" s="166"/>
      <c r="L21" s="229">
        <f t="shared" si="2"/>
        <v>0</v>
      </c>
      <c r="M21" s="229">
        <f t="shared" si="3"/>
        <v>0</v>
      </c>
    </row>
    <row r="22" spans="1:13" ht="13.5">
      <c r="A22" s="168"/>
      <c r="B22" s="236"/>
      <c r="C22" s="316" t="s">
        <v>534</v>
      </c>
      <c r="D22" s="294" t="s">
        <v>1</v>
      </c>
      <c r="E22" s="324"/>
      <c r="F22" s="313">
        <v>20</v>
      </c>
      <c r="G22" s="166"/>
      <c r="H22" s="229">
        <f t="shared" si="0"/>
        <v>0</v>
      </c>
      <c r="I22" s="166"/>
      <c r="J22" s="229">
        <f t="shared" si="1"/>
        <v>0</v>
      </c>
      <c r="K22" s="166"/>
      <c r="L22" s="229">
        <f t="shared" si="2"/>
        <v>0</v>
      </c>
      <c r="M22" s="229">
        <f t="shared" si="3"/>
        <v>0</v>
      </c>
    </row>
    <row r="23" spans="1:13" ht="13.5">
      <c r="A23" s="168"/>
      <c r="B23" s="236"/>
      <c r="C23" s="316" t="s">
        <v>535</v>
      </c>
      <c r="D23" s="294" t="s">
        <v>1</v>
      </c>
      <c r="E23" s="324"/>
      <c r="F23" s="313">
        <v>650</v>
      </c>
      <c r="G23" s="166"/>
      <c r="H23" s="229">
        <f t="shared" si="0"/>
        <v>0</v>
      </c>
      <c r="I23" s="166"/>
      <c r="J23" s="229">
        <f t="shared" si="1"/>
        <v>0</v>
      </c>
      <c r="K23" s="166"/>
      <c r="L23" s="229">
        <f t="shared" si="2"/>
        <v>0</v>
      </c>
      <c r="M23" s="229">
        <f t="shared" si="3"/>
        <v>0</v>
      </c>
    </row>
    <row r="24" spans="1:13" ht="13.5">
      <c r="A24" s="168"/>
      <c r="B24" s="236"/>
      <c r="C24" s="316" t="s">
        <v>536</v>
      </c>
      <c r="D24" s="294" t="s">
        <v>1</v>
      </c>
      <c r="E24" s="324"/>
      <c r="F24" s="313">
        <v>450</v>
      </c>
      <c r="G24" s="166"/>
      <c r="H24" s="229">
        <f t="shared" si="0"/>
        <v>0</v>
      </c>
      <c r="I24" s="166"/>
      <c r="J24" s="229">
        <f t="shared" si="1"/>
        <v>0</v>
      </c>
      <c r="K24" s="166"/>
      <c r="L24" s="229">
        <f t="shared" si="2"/>
        <v>0</v>
      </c>
      <c r="M24" s="229">
        <f t="shared" si="3"/>
        <v>0</v>
      </c>
    </row>
    <row r="25" spans="1:13" ht="26.25" customHeight="1">
      <c r="A25" s="168"/>
      <c r="B25" s="236"/>
      <c r="C25" s="316" t="s">
        <v>537</v>
      </c>
      <c r="D25" s="294" t="s">
        <v>1</v>
      </c>
      <c r="E25" s="324"/>
      <c r="F25" s="313">
        <v>150</v>
      </c>
      <c r="G25" s="166"/>
      <c r="H25" s="229">
        <f t="shared" si="0"/>
        <v>0</v>
      </c>
      <c r="I25" s="166"/>
      <c r="J25" s="229">
        <f t="shared" si="1"/>
        <v>0</v>
      </c>
      <c r="K25" s="166"/>
      <c r="L25" s="229">
        <f t="shared" si="2"/>
        <v>0</v>
      </c>
      <c r="M25" s="229">
        <f t="shared" si="3"/>
        <v>0</v>
      </c>
    </row>
    <row r="26" spans="1:13" ht="54" customHeight="1">
      <c r="A26" s="168"/>
      <c r="B26" s="236"/>
      <c r="C26" s="316" t="s">
        <v>538</v>
      </c>
      <c r="D26" s="294" t="s">
        <v>1</v>
      </c>
      <c r="E26" s="324"/>
      <c r="F26" s="313">
        <v>100</v>
      </c>
      <c r="G26" s="166"/>
      <c r="H26" s="229">
        <f t="shared" si="0"/>
        <v>0</v>
      </c>
      <c r="I26" s="166"/>
      <c r="J26" s="229">
        <f t="shared" si="1"/>
        <v>0</v>
      </c>
      <c r="K26" s="166"/>
      <c r="L26" s="229">
        <f t="shared" si="2"/>
        <v>0</v>
      </c>
      <c r="M26" s="229">
        <f t="shared" si="3"/>
        <v>0</v>
      </c>
    </row>
    <row r="27" spans="1:13" ht="45" customHeight="1">
      <c r="A27" s="168"/>
      <c r="B27" s="236"/>
      <c r="C27" s="316" t="s">
        <v>539</v>
      </c>
      <c r="D27" s="294" t="s">
        <v>1</v>
      </c>
      <c r="E27" s="324"/>
      <c r="F27" s="313">
        <v>450</v>
      </c>
      <c r="G27" s="166"/>
      <c r="H27" s="229">
        <f t="shared" si="0"/>
        <v>0</v>
      </c>
      <c r="I27" s="166"/>
      <c r="J27" s="229">
        <f t="shared" si="1"/>
        <v>0</v>
      </c>
      <c r="K27" s="166"/>
      <c r="L27" s="229">
        <f t="shared" si="2"/>
        <v>0</v>
      </c>
      <c r="M27" s="229">
        <f t="shared" si="3"/>
        <v>0</v>
      </c>
    </row>
    <row r="28" spans="1:13" s="234" customFormat="1">
      <c r="A28" s="241"/>
      <c r="B28" s="163"/>
      <c r="C28" s="194" t="s">
        <v>167</v>
      </c>
      <c r="D28" s="182" t="s">
        <v>166</v>
      </c>
      <c r="E28" s="227">
        <v>0.14599999999999999</v>
      </c>
      <c r="F28" s="243">
        <f>E28*F18</f>
        <v>273.02</v>
      </c>
      <c r="G28" s="166"/>
      <c r="H28" s="229">
        <f t="shared" si="0"/>
        <v>0</v>
      </c>
      <c r="I28" s="166"/>
      <c r="J28" s="229">
        <f t="shared" si="1"/>
        <v>0</v>
      </c>
      <c r="K28" s="166"/>
      <c r="L28" s="229">
        <f t="shared" si="2"/>
        <v>0</v>
      </c>
      <c r="M28" s="229">
        <f t="shared" si="3"/>
        <v>0</v>
      </c>
    </row>
    <row r="29" spans="1:13" ht="30.75" customHeight="1">
      <c r="A29" s="168">
        <v>4</v>
      </c>
      <c r="B29" s="168"/>
      <c r="C29" s="252" t="s">
        <v>540</v>
      </c>
      <c r="D29" s="294" t="s">
        <v>0</v>
      </c>
      <c r="E29" s="324"/>
      <c r="F29" s="313">
        <v>3</v>
      </c>
      <c r="G29" s="166"/>
      <c r="H29" s="229">
        <f t="shared" si="0"/>
        <v>0</v>
      </c>
      <c r="I29" s="166"/>
      <c r="J29" s="229">
        <f t="shared" si="1"/>
        <v>0</v>
      </c>
      <c r="K29" s="166"/>
      <c r="L29" s="229">
        <f t="shared" si="2"/>
        <v>0</v>
      </c>
      <c r="M29" s="229">
        <f t="shared" si="3"/>
        <v>0</v>
      </c>
    </row>
    <row r="30" spans="1:13" s="234" customFormat="1">
      <c r="A30" s="241"/>
      <c r="B30" s="187"/>
      <c r="C30" s="187" t="s">
        <v>189</v>
      </c>
      <c r="D30" s="182" t="s">
        <v>168</v>
      </c>
      <c r="E30" s="245">
        <v>22</v>
      </c>
      <c r="F30" s="246">
        <f>F29*E30</f>
        <v>66</v>
      </c>
      <c r="G30" s="166"/>
      <c r="H30" s="229">
        <f t="shared" si="0"/>
        <v>0</v>
      </c>
      <c r="I30" s="166"/>
      <c r="J30" s="229">
        <f t="shared" si="1"/>
        <v>0</v>
      </c>
      <c r="K30" s="166"/>
      <c r="L30" s="229">
        <f t="shared" si="2"/>
        <v>0</v>
      </c>
      <c r="M30" s="229">
        <f t="shared" si="3"/>
        <v>0</v>
      </c>
    </row>
    <row r="31" spans="1:13" s="234" customFormat="1">
      <c r="A31" s="241"/>
      <c r="B31" s="187"/>
      <c r="C31" s="187" t="s">
        <v>190</v>
      </c>
      <c r="D31" s="187" t="s">
        <v>166</v>
      </c>
      <c r="E31" s="245">
        <v>4.0199999999999996</v>
      </c>
      <c r="F31" s="246">
        <f>F29*E31</f>
        <v>12.059999999999999</v>
      </c>
      <c r="G31" s="166"/>
      <c r="H31" s="229">
        <f t="shared" si="0"/>
        <v>0</v>
      </c>
      <c r="I31" s="166"/>
      <c r="J31" s="229">
        <f t="shared" si="1"/>
        <v>0</v>
      </c>
      <c r="K31" s="166"/>
      <c r="L31" s="229">
        <f t="shared" si="2"/>
        <v>0</v>
      </c>
      <c r="M31" s="229">
        <f t="shared" si="3"/>
        <v>0</v>
      </c>
    </row>
    <row r="32" spans="1:13">
      <c r="A32" s="168"/>
      <c r="B32" s="236"/>
      <c r="C32" s="252" t="s">
        <v>540</v>
      </c>
      <c r="D32" s="294" t="s">
        <v>0</v>
      </c>
      <c r="E32" s="324"/>
      <c r="F32" s="313">
        <v>3</v>
      </c>
      <c r="G32" s="166"/>
      <c r="H32" s="229">
        <f t="shared" si="0"/>
        <v>0</v>
      </c>
      <c r="I32" s="166"/>
      <c r="J32" s="229">
        <f t="shared" si="1"/>
        <v>0</v>
      </c>
      <c r="K32" s="166"/>
      <c r="L32" s="229">
        <f t="shared" si="2"/>
        <v>0</v>
      </c>
      <c r="M32" s="229">
        <f t="shared" si="3"/>
        <v>0</v>
      </c>
    </row>
    <row r="33" spans="1:14" s="234" customFormat="1">
      <c r="A33" s="241"/>
      <c r="B33" s="163"/>
      <c r="C33" s="194" t="s">
        <v>167</v>
      </c>
      <c r="D33" s="182" t="s">
        <v>166</v>
      </c>
      <c r="E33" s="227">
        <v>0.88</v>
      </c>
      <c r="F33" s="243">
        <f>E33*F20</f>
        <v>375.1968</v>
      </c>
      <c r="G33" s="166"/>
      <c r="H33" s="229">
        <f t="shared" si="0"/>
        <v>0</v>
      </c>
      <c r="I33" s="166"/>
      <c r="J33" s="229">
        <f t="shared" si="1"/>
        <v>0</v>
      </c>
      <c r="K33" s="166"/>
      <c r="L33" s="229">
        <f t="shared" si="2"/>
        <v>0</v>
      </c>
      <c r="M33" s="229">
        <f t="shared" si="3"/>
        <v>0</v>
      </c>
      <c r="N33" s="317"/>
    </row>
    <row r="34" spans="1:14" s="234" customFormat="1" ht="24">
      <c r="A34" s="250">
        <v>5</v>
      </c>
      <c r="B34" s="163"/>
      <c r="C34" s="194" t="s">
        <v>191</v>
      </c>
      <c r="D34" s="182" t="s">
        <v>4</v>
      </c>
      <c r="E34" s="227"/>
      <c r="F34" s="243">
        <f>F37+F38+F39+F40+F41+F42+F43+F44+F45</f>
        <v>16</v>
      </c>
      <c r="G34" s="166"/>
      <c r="H34" s="229">
        <f t="shared" si="0"/>
        <v>0</v>
      </c>
      <c r="I34" s="166"/>
      <c r="J34" s="229">
        <f t="shared" si="1"/>
        <v>0</v>
      </c>
      <c r="K34" s="166"/>
      <c r="L34" s="229">
        <f t="shared" si="2"/>
        <v>0</v>
      </c>
      <c r="M34" s="229">
        <f t="shared" si="3"/>
        <v>0</v>
      </c>
      <c r="N34" s="317"/>
    </row>
    <row r="35" spans="1:14" s="234" customFormat="1">
      <c r="A35" s="241"/>
      <c r="B35" s="187"/>
      <c r="C35" s="187" t="s">
        <v>189</v>
      </c>
      <c r="D35" s="182" t="s">
        <v>168</v>
      </c>
      <c r="E35" s="245">
        <v>2</v>
      </c>
      <c r="F35" s="246">
        <f>F34*E35</f>
        <v>32</v>
      </c>
      <c r="G35" s="166"/>
      <c r="H35" s="229">
        <f t="shared" si="0"/>
        <v>0</v>
      </c>
      <c r="I35" s="166"/>
      <c r="J35" s="229">
        <f t="shared" si="1"/>
        <v>0</v>
      </c>
      <c r="K35" s="166"/>
      <c r="L35" s="229">
        <f t="shared" si="2"/>
        <v>0</v>
      </c>
      <c r="M35" s="229">
        <f t="shared" si="3"/>
        <v>0</v>
      </c>
      <c r="N35" s="317"/>
    </row>
    <row r="36" spans="1:14" s="234" customFormat="1">
      <c r="A36" s="241"/>
      <c r="B36" s="187"/>
      <c r="C36" s="187" t="s">
        <v>190</v>
      </c>
      <c r="D36" s="187" t="s">
        <v>166</v>
      </c>
      <c r="E36" s="245">
        <v>0.06</v>
      </c>
      <c r="F36" s="246">
        <f>F34*E36</f>
        <v>0.96</v>
      </c>
      <c r="G36" s="166"/>
      <c r="H36" s="229">
        <f t="shared" si="0"/>
        <v>0</v>
      </c>
      <c r="I36" s="166"/>
      <c r="J36" s="229">
        <f t="shared" si="1"/>
        <v>0</v>
      </c>
      <c r="K36" s="166"/>
      <c r="L36" s="229">
        <f t="shared" si="2"/>
        <v>0</v>
      </c>
      <c r="M36" s="229">
        <f t="shared" si="3"/>
        <v>0</v>
      </c>
      <c r="N36" s="317"/>
    </row>
    <row r="37" spans="1:14" ht="33" customHeight="1">
      <c r="A37" s="168"/>
      <c r="B37" s="236"/>
      <c r="C37" s="316" t="s">
        <v>541</v>
      </c>
      <c r="D37" s="294" t="s">
        <v>0</v>
      </c>
      <c r="E37" s="324"/>
      <c r="F37" s="313">
        <v>3</v>
      </c>
      <c r="G37" s="166"/>
      <c r="H37" s="229">
        <f t="shared" si="0"/>
        <v>0</v>
      </c>
      <c r="I37" s="166"/>
      <c r="J37" s="229">
        <f t="shared" si="1"/>
        <v>0</v>
      </c>
      <c r="K37" s="166"/>
      <c r="L37" s="229">
        <f t="shared" si="2"/>
        <v>0</v>
      </c>
      <c r="M37" s="229">
        <f t="shared" si="3"/>
        <v>0</v>
      </c>
    </row>
    <row r="38" spans="1:14" ht="31.5" customHeight="1">
      <c r="A38" s="168"/>
      <c r="B38" s="236"/>
      <c r="C38" s="171" t="s">
        <v>542</v>
      </c>
      <c r="D38" s="294" t="s">
        <v>0</v>
      </c>
      <c r="E38" s="324"/>
      <c r="F38" s="313">
        <v>3</v>
      </c>
      <c r="G38" s="166"/>
      <c r="H38" s="229">
        <f t="shared" si="0"/>
        <v>0</v>
      </c>
      <c r="I38" s="166"/>
      <c r="J38" s="229">
        <f t="shared" si="1"/>
        <v>0</v>
      </c>
      <c r="K38" s="166"/>
      <c r="L38" s="229">
        <f t="shared" si="2"/>
        <v>0</v>
      </c>
      <c r="M38" s="229">
        <f t="shared" si="3"/>
        <v>0</v>
      </c>
    </row>
    <row r="39" spans="1:14" ht="24">
      <c r="A39" s="168"/>
      <c r="B39" s="236"/>
      <c r="C39" s="293" t="s">
        <v>543</v>
      </c>
      <c r="D39" s="294" t="s">
        <v>2</v>
      </c>
      <c r="E39" s="324"/>
      <c r="F39" s="313">
        <v>1</v>
      </c>
      <c r="G39" s="166"/>
      <c r="H39" s="229">
        <f t="shared" si="0"/>
        <v>0</v>
      </c>
      <c r="I39" s="166"/>
      <c r="J39" s="229">
        <f t="shared" si="1"/>
        <v>0</v>
      </c>
      <c r="K39" s="166"/>
      <c r="L39" s="229">
        <f t="shared" si="2"/>
        <v>0</v>
      </c>
      <c r="M39" s="229">
        <f t="shared" si="3"/>
        <v>0</v>
      </c>
    </row>
    <row r="40" spans="1:14" ht="24">
      <c r="A40" s="168"/>
      <c r="B40" s="236"/>
      <c r="C40" s="293" t="s">
        <v>544</v>
      </c>
      <c r="D40" s="294" t="s">
        <v>2</v>
      </c>
      <c r="E40" s="324"/>
      <c r="F40" s="313">
        <v>2</v>
      </c>
      <c r="G40" s="166"/>
      <c r="H40" s="229">
        <f t="shared" si="0"/>
        <v>0</v>
      </c>
      <c r="I40" s="166"/>
      <c r="J40" s="229">
        <f t="shared" si="1"/>
        <v>0</v>
      </c>
      <c r="K40" s="166"/>
      <c r="L40" s="229">
        <f t="shared" si="2"/>
        <v>0</v>
      </c>
      <c r="M40" s="229">
        <f t="shared" si="3"/>
        <v>0</v>
      </c>
    </row>
    <row r="41" spans="1:14" ht="24">
      <c r="A41" s="168"/>
      <c r="B41" s="236"/>
      <c r="C41" s="293" t="s">
        <v>545</v>
      </c>
      <c r="D41" s="294" t="s">
        <v>2</v>
      </c>
      <c r="E41" s="324"/>
      <c r="F41" s="313">
        <v>3</v>
      </c>
      <c r="G41" s="166"/>
      <c r="H41" s="229">
        <f t="shared" si="0"/>
        <v>0</v>
      </c>
      <c r="I41" s="166"/>
      <c r="J41" s="229">
        <f t="shared" si="1"/>
        <v>0</v>
      </c>
      <c r="K41" s="166"/>
      <c r="L41" s="229">
        <f t="shared" si="2"/>
        <v>0</v>
      </c>
      <c r="M41" s="229">
        <f t="shared" si="3"/>
        <v>0</v>
      </c>
    </row>
    <row r="42" spans="1:14" ht="24">
      <c r="A42" s="168"/>
      <c r="B42" s="236"/>
      <c r="C42" s="293" t="s">
        <v>546</v>
      </c>
      <c r="D42" s="294" t="s">
        <v>2</v>
      </c>
      <c r="E42" s="324"/>
      <c r="F42" s="313">
        <v>1</v>
      </c>
      <c r="G42" s="166"/>
      <c r="H42" s="229">
        <f t="shared" si="0"/>
        <v>0</v>
      </c>
      <c r="I42" s="166"/>
      <c r="J42" s="229">
        <f t="shared" si="1"/>
        <v>0</v>
      </c>
      <c r="K42" s="166"/>
      <c r="L42" s="229">
        <f t="shared" si="2"/>
        <v>0</v>
      </c>
      <c r="M42" s="229">
        <f t="shared" si="3"/>
        <v>0</v>
      </c>
    </row>
    <row r="43" spans="1:14" ht="24">
      <c r="A43" s="168"/>
      <c r="B43" s="236"/>
      <c r="C43" s="293" t="s">
        <v>547</v>
      </c>
      <c r="D43" s="294" t="s">
        <v>2</v>
      </c>
      <c r="E43" s="324"/>
      <c r="F43" s="313">
        <v>1</v>
      </c>
      <c r="G43" s="166"/>
      <c r="H43" s="229">
        <f t="shared" si="0"/>
        <v>0</v>
      </c>
      <c r="I43" s="166"/>
      <c r="J43" s="229">
        <f t="shared" si="1"/>
        <v>0</v>
      </c>
      <c r="K43" s="166"/>
      <c r="L43" s="229">
        <f t="shared" si="2"/>
        <v>0</v>
      </c>
      <c r="M43" s="229">
        <f t="shared" si="3"/>
        <v>0</v>
      </c>
    </row>
    <row r="44" spans="1:14" ht="27.75" customHeight="1">
      <c r="A44" s="168"/>
      <c r="B44" s="236"/>
      <c r="C44" s="318" t="s">
        <v>548</v>
      </c>
      <c r="D44" s="266" t="s">
        <v>2</v>
      </c>
      <c r="E44" s="16"/>
      <c r="F44" s="313">
        <v>1</v>
      </c>
      <c r="G44" s="166"/>
      <c r="H44" s="229">
        <f t="shared" si="0"/>
        <v>0</v>
      </c>
      <c r="I44" s="166"/>
      <c r="J44" s="229">
        <f t="shared" si="1"/>
        <v>0</v>
      </c>
      <c r="K44" s="166"/>
      <c r="L44" s="229">
        <f t="shared" si="2"/>
        <v>0</v>
      </c>
      <c r="M44" s="229">
        <f t="shared" si="3"/>
        <v>0</v>
      </c>
    </row>
    <row r="45" spans="1:14" ht="31.5" customHeight="1">
      <c r="A45" s="168"/>
      <c r="B45" s="236"/>
      <c r="C45" s="318" t="s">
        <v>549</v>
      </c>
      <c r="D45" s="266" t="s">
        <v>2</v>
      </c>
      <c r="E45" s="16"/>
      <c r="F45" s="313">
        <v>1</v>
      </c>
      <c r="G45" s="166"/>
      <c r="H45" s="229">
        <f t="shared" si="0"/>
        <v>0</v>
      </c>
      <c r="I45" s="166"/>
      <c r="J45" s="229">
        <f t="shared" si="1"/>
        <v>0</v>
      </c>
      <c r="K45" s="166"/>
      <c r="L45" s="229">
        <f t="shared" si="2"/>
        <v>0</v>
      </c>
      <c r="M45" s="229">
        <f t="shared" si="3"/>
        <v>0</v>
      </c>
    </row>
    <row r="46" spans="1:14" s="234" customFormat="1">
      <c r="A46" s="241"/>
      <c r="B46" s="163"/>
      <c r="C46" s="194" t="s">
        <v>167</v>
      </c>
      <c r="D46" s="182" t="s">
        <v>166</v>
      </c>
      <c r="E46" s="227">
        <v>1.78</v>
      </c>
      <c r="F46" s="243">
        <f>E46*F34</f>
        <v>28.48</v>
      </c>
      <c r="G46" s="166"/>
      <c r="H46" s="229">
        <f t="shared" si="0"/>
        <v>0</v>
      </c>
      <c r="I46" s="166"/>
      <c r="J46" s="229">
        <f t="shared" si="1"/>
        <v>0</v>
      </c>
      <c r="K46" s="166"/>
      <c r="L46" s="229">
        <f t="shared" si="2"/>
        <v>0</v>
      </c>
      <c r="M46" s="229">
        <f t="shared" si="3"/>
        <v>0</v>
      </c>
      <c r="N46" s="317"/>
    </row>
    <row r="47" spans="1:14" ht="30" customHeight="1">
      <c r="A47" s="168">
        <v>6</v>
      </c>
      <c r="B47" s="163"/>
      <c r="C47" s="319" t="s">
        <v>550</v>
      </c>
      <c r="D47" s="266" t="s">
        <v>2</v>
      </c>
      <c r="E47" s="16"/>
      <c r="F47" s="313">
        <v>1</v>
      </c>
      <c r="G47" s="166"/>
      <c r="H47" s="229">
        <f t="shared" si="0"/>
        <v>0</v>
      </c>
      <c r="I47" s="166"/>
      <c r="J47" s="229">
        <f t="shared" si="1"/>
        <v>0</v>
      </c>
      <c r="K47" s="166"/>
      <c r="L47" s="229">
        <f t="shared" si="2"/>
        <v>0</v>
      </c>
      <c r="M47" s="229">
        <f t="shared" si="3"/>
        <v>0</v>
      </c>
    </row>
    <row r="48" spans="1:14" s="234" customFormat="1">
      <c r="A48" s="241"/>
      <c r="B48" s="187"/>
      <c r="C48" s="187" t="s">
        <v>189</v>
      </c>
      <c r="D48" s="182" t="s">
        <v>168</v>
      </c>
      <c r="E48" s="245">
        <v>11</v>
      </c>
      <c r="F48" s="246">
        <f>F47*E48</f>
        <v>11</v>
      </c>
      <c r="G48" s="166"/>
      <c r="H48" s="229">
        <f t="shared" ref="H48:H50" si="8">F48*G48</f>
        <v>0</v>
      </c>
      <c r="I48" s="166"/>
      <c r="J48" s="229">
        <f t="shared" ref="J48:J50" si="9">F48*I48</f>
        <v>0</v>
      </c>
      <c r="K48" s="166"/>
      <c r="L48" s="229">
        <f t="shared" ref="L48:L50" si="10">F48*K48</f>
        <v>0</v>
      </c>
      <c r="M48" s="229">
        <f t="shared" ref="M48:M50" si="11">H48+J48+L48</f>
        <v>0</v>
      </c>
      <c r="N48" s="317"/>
    </row>
    <row r="49" spans="1:14" s="234" customFormat="1">
      <c r="A49" s="241"/>
      <c r="B49" s="187"/>
      <c r="C49" s="187" t="s">
        <v>190</v>
      </c>
      <c r="D49" s="187" t="s">
        <v>166</v>
      </c>
      <c r="E49" s="245">
        <v>0.36</v>
      </c>
      <c r="F49" s="246">
        <f>F47*E49</f>
        <v>0.36</v>
      </c>
      <c r="G49" s="166"/>
      <c r="H49" s="229">
        <f t="shared" si="8"/>
        <v>0</v>
      </c>
      <c r="I49" s="166"/>
      <c r="J49" s="229">
        <f t="shared" si="9"/>
        <v>0</v>
      </c>
      <c r="K49" s="166"/>
      <c r="L49" s="229">
        <f t="shared" si="10"/>
        <v>0</v>
      </c>
      <c r="M49" s="229">
        <f t="shared" si="11"/>
        <v>0</v>
      </c>
      <c r="N49" s="317"/>
    </row>
    <row r="50" spans="1:14">
      <c r="A50" s="168"/>
      <c r="B50" s="236"/>
      <c r="C50" s="319" t="s">
        <v>550</v>
      </c>
      <c r="D50" s="266" t="s">
        <v>2</v>
      </c>
      <c r="E50" s="16"/>
      <c r="F50" s="313">
        <v>1</v>
      </c>
      <c r="G50" s="166"/>
      <c r="H50" s="229">
        <f t="shared" si="8"/>
        <v>0</v>
      </c>
      <c r="I50" s="166"/>
      <c r="J50" s="229">
        <f t="shared" si="9"/>
        <v>0</v>
      </c>
      <c r="K50" s="166"/>
      <c r="L50" s="229">
        <f t="shared" si="10"/>
        <v>0</v>
      </c>
      <c r="M50" s="229">
        <f t="shared" si="11"/>
        <v>0</v>
      </c>
    </row>
    <row r="51" spans="1:14">
      <c r="A51" s="168"/>
      <c r="B51" s="236"/>
      <c r="C51" s="319" t="s">
        <v>551</v>
      </c>
      <c r="D51" s="266" t="s">
        <v>2</v>
      </c>
      <c r="E51" s="16"/>
      <c r="F51" s="313">
        <v>1</v>
      </c>
      <c r="G51" s="166"/>
      <c r="H51" s="229">
        <f t="shared" si="0"/>
        <v>0</v>
      </c>
      <c r="I51" s="166"/>
      <c r="J51" s="229">
        <f t="shared" si="1"/>
        <v>0</v>
      </c>
      <c r="K51" s="166"/>
      <c r="L51" s="229">
        <f t="shared" si="2"/>
        <v>0</v>
      </c>
      <c r="M51" s="229">
        <f t="shared" si="3"/>
        <v>0</v>
      </c>
    </row>
    <row r="52" spans="1:14" ht="48" customHeight="1">
      <c r="A52" s="168"/>
      <c r="B52" s="236"/>
      <c r="C52" s="293" t="s">
        <v>3</v>
      </c>
      <c r="D52" s="320" t="s">
        <v>4</v>
      </c>
      <c r="E52" s="326"/>
      <c r="F52" s="313">
        <v>3</v>
      </c>
      <c r="G52" s="166"/>
      <c r="H52" s="229">
        <f t="shared" si="0"/>
        <v>0</v>
      </c>
      <c r="I52" s="166"/>
      <c r="J52" s="229">
        <f t="shared" si="1"/>
        <v>0</v>
      </c>
      <c r="K52" s="166"/>
      <c r="L52" s="229">
        <f t="shared" si="2"/>
        <v>0</v>
      </c>
      <c r="M52" s="229">
        <f t="shared" si="3"/>
        <v>0</v>
      </c>
    </row>
    <row r="53" spans="1:14" s="234" customFormat="1">
      <c r="A53" s="241"/>
      <c r="B53" s="163"/>
      <c r="C53" s="194" t="s">
        <v>167</v>
      </c>
      <c r="D53" s="182" t="s">
        <v>166</v>
      </c>
      <c r="E53" s="227">
        <v>1.21</v>
      </c>
      <c r="F53" s="243">
        <f>F47*E53</f>
        <v>1.21</v>
      </c>
      <c r="G53" s="166"/>
      <c r="H53" s="229">
        <f t="shared" ref="H53" si="12">F53*G53</f>
        <v>0</v>
      </c>
      <c r="I53" s="166"/>
      <c r="J53" s="229">
        <f t="shared" ref="J53" si="13">F53*I53</f>
        <v>0</v>
      </c>
      <c r="K53" s="166"/>
      <c r="L53" s="229">
        <f t="shared" ref="L53" si="14">F53*K53</f>
        <v>0</v>
      </c>
      <c r="M53" s="229">
        <f t="shared" ref="M53" si="15">H53+J53+L53</f>
        <v>0</v>
      </c>
      <c r="N53" s="317"/>
    </row>
    <row r="54" spans="1:14" ht="30" customHeight="1">
      <c r="A54" s="168">
        <v>7</v>
      </c>
      <c r="B54" s="163"/>
      <c r="C54" s="293" t="s">
        <v>552</v>
      </c>
      <c r="D54" s="320" t="s">
        <v>4</v>
      </c>
      <c r="E54" s="326"/>
      <c r="F54" s="313">
        <v>1</v>
      </c>
      <c r="G54" s="166"/>
      <c r="H54" s="229">
        <f t="shared" si="0"/>
        <v>0</v>
      </c>
      <c r="I54" s="166"/>
      <c r="J54" s="229">
        <f t="shared" si="1"/>
        <v>0</v>
      </c>
      <c r="K54" s="166"/>
      <c r="L54" s="229">
        <f t="shared" si="2"/>
        <v>0</v>
      </c>
      <c r="M54" s="229">
        <f t="shared" si="3"/>
        <v>0</v>
      </c>
    </row>
    <row r="55" spans="1:14" s="234" customFormat="1">
      <c r="A55" s="241"/>
      <c r="B55" s="187"/>
      <c r="C55" s="187" t="s">
        <v>189</v>
      </c>
      <c r="D55" s="182" t="s">
        <v>168</v>
      </c>
      <c r="E55" s="245">
        <v>4</v>
      </c>
      <c r="F55" s="246">
        <f>F54*E55</f>
        <v>4</v>
      </c>
      <c r="G55" s="166"/>
      <c r="H55" s="229">
        <f t="shared" si="0"/>
        <v>0</v>
      </c>
      <c r="I55" s="166"/>
      <c r="J55" s="229">
        <f t="shared" si="1"/>
        <v>0</v>
      </c>
      <c r="K55" s="166"/>
      <c r="L55" s="229">
        <f t="shared" si="2"/>
        <v>0</v>
      </c>
      <c r="M55" s="229">
        <f t="shared" si="3"/>
        <v>0</v>
      </c>
      <c r="N55" s="317"/>
    </row>
    <row r="56" spans="1:14" s="234" customFormat="1">
      <c r="A56" s="241"/>
      <c r="B56" s="187"/>
      <c r="C56" s="187" t="s">
        <v>190</v>
      </c>
      <c r="D56" s="187" t="s">
        <v>166</v>
      </c>
      <c r="E56" s="245">
        <v>0.28000000000000003</v>
      </c>
      <c r="F56" s="246">
        <f>F54*E56</f>
        <v>0.28000000000000003</v>
      </c>
      <c r="G56" s="166"/>
      <c r="H56" s="229">
        <f t="shared" si="0"/>
        <v>0</v>
      </c>
      <c r="I56" s="166"/>
      <c r="J56" s="229">
        <f t="shared" si="1"/>
        <v>0</v>
      </c>
      <c r="K56" s="166"/>
      <c r="L56" s="229">
        <f t="shared" si="2"/>
        <v>0</v>
      </c>
      <c r="M56" s="229">
        <f t="shared" si="3"/>
        <v>0</v>
      </c>
      <c r="N56" s="317"/>
    </row>
    <row r="57" spans="1:14" s="234" customFormat="1" ht="24">
      <c r="A57" s="241"/>
      <c r="B57" s="187"/>
      <c r="C57" s="293" t="s">
        <v>552</v>
      </c>
      <c r="D57" s="320" t="s">
        <v>4</v>
      </c>
      <c r="E57" s="326"/>
      <c r="F57" s="313">
        <v>1</v>
      </c>
      <c r="G57" s="166"/>
      <c r="H57" s="229">
        <f t="shared" ref="H57:H58" si="16">F57*G57</f>
        <v>0</v>
      </c>
      <c r="I57" s="166"/>
      <c r="J57" s="229">
        <f t="shared" ref="J57:J58" si="17">F57*I57</f>
        <v>0</v>
      </c>
      <c r="K57" s="166"/>
      <c r="L57" s="229">
        <f t="shared" ref="L57:L58" si="18">F57*K57</f>
        <v>0</v>
      </c>
      <c r="M57" s="229">
        <f t="shared" ref="M57:M58" si="19">H57+J57+L57</f>
        <v>0</v>
      </c>
      <c r="N57" s="317"/>
    </row>
    <row r="58" spans="1:14" s="234" customFormat="1">
      <c r="A58" s="241"/>
      <c r="B58" s="163"/>
      <c r="C58" s="194" t="s">
        <v>167</v>
      </c>
      <c r="D58" s="182" t="s">
        <v>166</v>
      </c>
      <c r="E58" s="227">
        <v>2.76</v>
      </c>
      <c r="F58" s="243">
        <f>F54*E58</f>
        <v>2.76</v>
      </c>
      <c r="G58" s="166"/>
      <c r="H58" s="229">
        <f t="shared" si="16"/>
        <v>0</v>
      </c>
      <c r="I58" s="166"/>
      <c r="J58" s="229">
        <f t="shared" si="17"/>
        <v>0</v>
      </c>
      <c r="K58" s="166"/>
      <c r="L58" s="229">
        <f t="shared" si="18"/>
        <v>0</v>
      </c>
      <c r="M58" s="229">
        <f t="shared" si="19"/>
        <v>0</v>
      </c>
      <c r="N58" s="317"/>
    </row>
    <row r="59" spans="1:14" ht="34.5" customHeight="1">
      <c r="A59" s="168">
        <v>8</v>
      </c>
      <c r="B59" s="321"/>
      <c r="C59" s="319" t="s">
        <v>553</v>
      </c>
      <c r="D59" s="294" t="s">
        <v>0</v>
      </c>
      <c r="E59" s="324"/>
      <c r="F59" s="313">
        <v>1</v>
      </c>
      <c r="G59" s="166"/>
      <c r="H59" s="229">
        <f t="shared" si="0"/>
        <v>0</v>
      </c>
      <c r="I59" s="166"/>
      <c r="J59" s="229">
        <f t="shared" si="1"/>
        <v>0</v>
      </c>
      <c r="K59" s="166"/>
      <c r="L59" s="229">
        <f t="shared" si="2"/>
        <v>0</v>
      </c>
      <c r="M59" s="229">
        <f t="shared" si="3"/>
        <v>0</v>
      </c>
    </row>
    <row r="60" spans="1:14" s="234" customFormat="1">
      <c r="A60" s="241"/>
      <c r="B60" s="187"/>
      <c r="C60" s="187" t="s">
        <v>189</v>
      </c>
      <c r="D60" s="182" t="s">
        <v>168</v>
      </c>
      <c r="E60" s="245">
        <v>3.37</v>
      </c>
      <c r="F60" s="246">
        <f>F59*E60</f>
        <v>3.37</v>
      </c>
      <c r="G60" s="166"/>
      <c r="H60" s="229">
        <f t="shared" si="0"/>
        <v>0</v>
      </c>
      <c r="I60" s="166"/>
      <c r="J60" s="229">
        <f t="shared" si="1"/>
        <v>0</v>
      </c>
      <c r="K60" s="166"/>
      <c r="L60" s="229">
        <f t="shared" si="2"/>
        <v>0</v>
      </c>
      <c r="M60" s="229">
        <f t="shared" si="3"/>
        <v>0</v>
      </c>
    </row>
    <row r="61" spans="1:14" s="234" customFormat="1">
      <c r="A61" s="241"/>
      <c r="B61" s="187"/>
      <c r="C61" s="187" t="s">
        <v>190</v>
      </c>
      <c r="D61" s="187" t="s">
        <v>166</v>
      </c>
      <c r="E61" s="245">
        <v>9.5000000000000001E-2</v>
      </c>
      <c r="F61" s="246">
        <f>F59*E61</f>
        <v>9.5000000000000001E-2</v>
      </c>
      <c r="G61" s="166"/>
      <c r="H61" s="229">
        <f t="shared" si="0"/>
        <v>0</v>
      </c>
      <c r="I61" s="166"/>
      <c r="J61" s="229">
        <f t="shared" si="1"/>
        <v>0</v>
      </c>
      <c r="K61" s="166"/>
      <c r="L61" s="229">
        <f t="shared" si="2"/>
        <v>0</v>
      </c>
      <c r="M61" s="229">
        <f t="shared" si="3"/>
        <v>0</v>
      </c>
    </row>
    <row r="62" spans="1:14" s="234" customFormat="1" ht="24">
      <c r="A62" s="241"/>
      <c r="B62" s="187"/>
      <c r="C62" s="319" t="s">
        <v>553</v>
      </c>
      <c r="D62" s="294" t="s">
        <v>0</v>
      </c>
      <c r="E62" s="324"/>
      <c r="F62" s="313">
        <v>1</v>
      </c>
      <c r="G62" s="166"/>
      <c r="H62" s="229">
        <f t="shared" ref="H62:H63" si="20">F62*G62</f>
        <v>0</v>
      </c>
      <c r="I62" s="166"/>
      <c r="J62" s="229">
        <f t="shared" ref="J62:J63" si="21">F62*I62</f>
        <v>0</v>
      </c>
      <c r="K62" s="166"/>
      <c r="L62" s="229">
        <f t="shared" ref="L62:L63" si="22">F62*K62</f>
        <v>0</v>
      </c>
      <c r="M62" s="229">
        <f t="shared" ref="M62:M63" si="23">H62+J62+L62</f>
        <v>0</v>
      </c>
    </row>
    <row r="63" spans="1:14" s="234" customFormat="1">
      <c r="A63" s="241"/>
      <c r="B63" s="163"/>
      <c r="C63" s="194" t="s">
        <v>167</v>
      </c>
      <c r="D63" s="182" t="s">
        <v>166</v>
      </c>
      <c r="E63" s="227">
        <v>0.98499999999999999</v>
      </c>
      <c r="F63" s="243">
        <f>F59*E63</f>
        <v>0.98499999999999999</v>
      </c>
      <c r="G63" s="166"/>
      <c r="H63" s="229">
        <f t="shared" si="20"/>
        <v>0</v>
      </c>
      <c r="I63" s="166"/>
      <c r="J63" s="229">
        <f t="shared" si="21"/>
        <v>0</v>
      </c>
      <c r="K63" s="166"/>
      <c r="L63" s="229">
        <f t="shared" si="22"/>
        <v>0</v>
      </c>
      <c r="M63" s="229">
        <f t="shared" si="23"/>
        <v>0</v>
      </c>
      <c r="N63" s="317"/>
    </row>
    <row r="64" spans="1:14" ht="13.5">
      <c r="A64" s="168">
        <v>9</v>
      </c>
      <c r="B64" s="168"/>
      <c r="C64" s="316" t="s">
        <v>554</v>
      </c>
      <c r="D64" s="294" t="s">
        <v>1</v>
      </c>
      <c r="E64" s="324"/>
      <c r="F64" s="313">
        <v>3</v>
      </c>
      <c r="G64" s="166"/>
      <c r="H64" s="229">
        <f t="shared" si="0"/>
        <v>0</v>
      </c>
      <c r="I64" s="166"/>
      <c r="J64" s="229">
        <f t="shared" si="1"/>
        <v>0</v>
      </c>
      <c r="K64" s="166"/>
      <c r="L64" s="229">
        <f t="shared" si="2"/>
        <v>0</v>
      </c>
      <c r="M64" s="229">
        <f t="shared" si="3"/>
        <v>0</v>
      </c>
    </row>
    <row r="65" spans="1:14" s="234" customFormat="1">
      <c r="A65" s="241"/>
      <c r="B65" s="187"/>
      <c r="C65" s="187" t="s">
        <v>189</v>
      </c>
      <c r="D65" s="182" t="s">
        <v>168</v>
      </c>
      <c r="E65" s="245">
        <v>0.41</v>
      </c>
      <c r="F65" s="246">
        <f>F64*E65</f>
        <v>1.23</v>
      </c>
      <c r="G65" s="166"/>
      <c r="H65" s="229">
        <f t="shared" si="0"/>
        <v>0</v>
      </c>
      <c r="I65" s="166"/>
      <c r="J65" s="229">
        <f t="shared" si="1"/>
        <v>0</v>
      </c>
      <c r="K65" s="166"/>
      <c r="L65" s="229">
        <f t="shared" si="2"/>
        <v>0</v>
      </c>
      <c r="M65" s="229">
        <f t="shared" si="3"/>
        <v>0</v>
      </c>
    </row>
    <row r="66" spans="1:14" s="234" customFormat="1">
      <c r="A66" s="241"/>
      <c r="B66" s="187"/>
      <c r="C66" s="187" t="s">
        <v>190</v>
      </c>
      <c r="D66" s="187" t="s">
        <v>166</v>
      </c>
      <c r="E66" s="245">
        <v>0.22800000000000001</v>
      </c>
      <c r="F66" s="246">
        <f>F64*E66</f>
        <v>0.68400000000000005</v>
      </c>
      <c r="G66" s="166"/>
      <c r="H66" s="229">
        <f t="shared" si="0"/>
        <v>0</v>
      </c>
      <c r="I66" s="166"/>
      <c r="J66" s="229">
        <f t="shared" si="1"/>
        <v>0</v>
      </c>
      <c r="K66" s="166"/>
      <c r="L66" s="229">
        <f t="shared" si="2"/>
        <v>0</v>
      </c>
      <c r="M66" s="229">
        <f t="shared" si="3"/>
        <v>0</v>
      </c>
    </row>
    <row r="67" spans="1:14" s="234" customFormat="1" ht="13.5">
      <c r="A67" s="241"/>
      <c r="B67" s="187"/>
      <c r="C67" s="316" t="s">
        <v>554</v>
      </c>
      <c r="D67" s="294" t="s">
        <v>1</v>
      </c>
      <c r="E67" s="324"/>
      <c r="F67" s="313">
        <v>3</v>
      </c>
      <c r="G67" s="166"/>
      <c r="H67" s="229">
        <f t="shared" ref="H67:H68" si="24">F67*G67</f>
        <v>0</v>
      </c>
      <c r="I67" s="166"/>
      <c r="J67" s="229">
        <f t="shared" ref="J67:J68" si="25">F67*I67</f>
        <v>0</v>
      </c>
      <c r="K67" s="166"/>
      <c r="L67" s="229">
        <f t="shared" ref="L67:L68" si="26">F67*K67</f>
        <v>0</v>
      </c>
      <c r="M67" s="229">
        <f t="shared" ref="M67:M68" si="27">H67+J67+L67</f>
        <v>0</v>
      </c>
    </row>
    <row r="68" spans="1:14" s="234" customFormat="1">
      <c r="A68" s="241"/>
      <c r="B68" s="163"/>
      <c r="C68" s="194" t="s">
        <v>167</v>
      </c>
      <c r="D68" s="182" t="s">
        <v>166</v>
      </c>
      <c r="E68" s="227">
        <v>0.14599999999999999</v>
      </c>
      <c r="F68" s="243">
        <f>E68*F58</f>
        <v>0.40295999999999993</v>
      </c>
      <c r="G68" s="166"/>
      <c r="H68" s="229">
        <f t="shared" si="24"/>
        <v>0</v>
      </c>
      <c r="I68" s="166"/>
      <c r="J68" s="229">
        <f t="shared" si="25"/>
        <v>0</v>
      </c>
      <c r="K68" s="166"/>
      <c r="L68" s="229">
        <f t="shared" si="26"/>
        <v>0</v>
      </c>
      <c r="M68" s="229">
        <f t="shared" si="27"/>
        <v>0</v>
      </c>
    </row>
    <row r="69" spans="1:14" ht="35.25" customHeight="1">
      <c r="A69" s="168">
        <v>10</v>
      </c>
      <c r="B69" s="163"/>
      <c r="C69" s="319" t="s">
        <v>555</v>
      </c>
      <c r="D69" s="294" t="s">
        <v>2</v>
      </c>
      <c r="E69" s="324"/>
      <c r="F69" s="313">
        <v>13</v>
      </c>
      <c r="G69" s="166"/>
      <c r="H69" s="229">
        <f>F69*G69</f>
        <v>0</v>
      </c>
      <c r="I69" s="166"/>
      <c r="J69" s="229">
        <f>F69*I69</f>
        <v>0</v>
      </c>
      <c r="K69" s="166"/>
      <c r="L69" s="229">
        <f>F69*K69</f>
        <v>0</v>
      </c>
      <c r="M69" s="229">
        <f>H69+J69+L69</f>
        <v>0</v>
      </c>
    </row>
    <row r="70" spans="1:14" s="234" customFormat="1">
      <c r="A70" s="241"/>
      <c r="B70" s="187"/>
      <c r="C70" s="187" t="s">
        <v>189</v>
      </c>
      <c r="D70" s="182" t="s">
        <v>168</v>
      </c>
      <c r="E70" s="245">
        <v>11</v>
      </c>
      <c r="F70" s="246">
        <f>F69*E70</f>
        <v>143</v>
      </c>
      <c r="G70" s="166"/>
      <c r="H70" s="229">
        <f t="shared" ref="H70:H71" si="28">F70*G70</f>
        <v>0</v>
      </c>
      <c r="I70" s="166"/>
      <c r="J70" s="229">
        <f t="shared" ref="J70:J71" si="29">F70*I70</f>
        <v>0</v>
      </c>
      <c r="K70" s="166"/>
      <c r="L70" s="229">
        <f t="shared" ref="L70:L71" si="30">F70*K70</f>
        <v>0</v>
      </c>
      <c r="M70" s="229">
        <f t="shared" ref="M70:M71" si="31">H70+J70+L70</f>
        <v>0</v>
      </c>
      <c r="N70" s="317"/>
    </row>
    <row r="71" spans="1:14" s="234" customFormat="1">
      <c r="A71" s="241"/>
      <c r="B71" s="187"/>
      <c r="C71" s="187" t="s">
        <v>190</v>
      </c>
      <c r="D71" s="187" t="s">
        <v>166</v>
      </c>
      <c r="E71" s="245">
        <v>0.36</v>
      </c>
      <c r="F71" s="246">
        <f>F69*E71</f>
        <v>4.68</v>
      </c>
      <c r="G71" s="166"/>
      <c r="H71" s="229">
        <f t="shared" si="28"/>
        <v>0</v>
      </c>
      <c r="I71" s="166"/>
      <c r="J71" s="229">
        <f t="shared" si="29"/>
        <v>0</v>
      </c>
      <c r="K71" s="166"/>
      <c r="L71" s="229">
        <f t="shared" si="30"/>
        <v>0</v>
      </c>
      <c r="M71" s="229">
        <f t="shared" si="31"/>
        <v>0</v>
      </c>
      <c r="N71" s="317"/>
    </row>
    <row r="72" spans="1:14" s="234" customFormat="1" ht="24">
      <c r="A72" s="241"/>
      <c r="B72" s="187"/>
      <c r="C72" s="319" t="s">
        <v>555</v>
      </c>
      <c r="D72" s="294" t="s">
        <v>2</v>
      </c>
      <c r="E72" s="324"/>
      <c r="F72" s="313">
        <v>13</v>
      </c>
      <c r="G72" s="166"/>
      <c r="H72" s="229">
        <f>F72*G72</f>
        <v>0</v>
      </c>
      <c r="I72" s="166"/>
      <c r="J72" s="229">
        <f>F72*I72</f>
        <v>0</v>
      </c>
      <c r="K72" s="166"/>
      <c r="L72" s="229">
        <f>F72*K72</f>
        <v>0</v>
      </c>
      <c r="M72" s="229">
        <f>H72+J72+L72</f>
        <v>0</v>
      </c>
      <c r="N72" s="317"/>
    </row>
    <row r="73" spans="1:14" ht="27" customHeight="1">
      <c r="A73" s="168"/>
      <c r="B73" s="236"/>
      <c r="C73" s="316" t="s">
        <v>556</v>
      </c>
      <c r="D73" s="294" t="s">
        <v>5</v>
      </c>
      <c r="E73" s="324"/>
      <c r="F73" s="313">
        <v>37</v>
      </c>
      <c r="G73" s="166"/>
      <c r="H73" s="229">
        <f>F73*G73</f>
        <v>0</v>
      </c>
      <c r="I73" s="166"/>
      <c r="J73" s="229">
        <f>F73*I73</f>
        <v>0</v>
      </c>
      <c r="K73" s="166"/>
      <c r="L73" s="229">
        <f>F73*K73</f>
        <v>0</v>
      </c>
      <c r="M73" s="229">
        <f>H73+J73+L73</f>
        <v>0</v>
      </c>
    </row>
    <row r="74" spans="1:14">
      <c r="A74" s="168"/>
      <c r="B74" s="236"/>
      <c r="C74" s="319" t="s">
        <v>6</v>
      </c>
      <c r="D74" s="294" t="s">
        <v>2</v>
      </c>
      <c r="E74" s="324"/>
      <c r="F74" s="313">
        <v>1</v>
      </c>
      <c r="G74" s="166"/>
      <c r="H74" s="229">
        <f>F74*G74</f>
        <v>0</v>
      </c>
      <c r="I74" s="166"/>
      <c r="J74" s="229">
        <f>F74*I74</f>
        <v>0</v>
      </c>
      <c r="K74" s="166"/>
      <c r="L74" s="229">
        <f>F74*K74</f>
        <v>0</v>
      </c>
      <c r="M74" s="229">
        <f>H74+J74+L74</f>
        <v>0</v>
      </c>
    </row>
    <row r="75" spans="1:14" ht="26.25" customHeight="1">
      <c r="A75" s="168"/>
      <c r="B75" s="236"/>
      <c r="C75" s="319" t="s">
        <v>551</v>
      </c>
      <c r="D75" s="294" t="s">
        <v>2</v>
      </c>
      <c r="E75" s="324"/>
      <c r="F75" s="313">
        <v>13</v>
      </c>
      <c r="G75" s="166"/>
      <c r="H75" s="229">
        <f>F75*G75</f>
        <v>0</v>
      </c>
      <c r="I75" s="166"/>
      <c r="J75" s="229">
        <f>F75*I75</f>
        <v>0</v>
      </c>
      <c r="K75" s="166"/>
      <c r="L75" s="229">
        <f>F75*K75</f>
        <v>0</v>
      </c>
      <c r="M75" s="229">
        <f>H75+J75+L75</f>
        <v>0</v>
      </c>
    </row>
    <row r="76" spans="1:14" ht="24">
      <c r="A76" s="168"/>
      <c r="B76" s="236"/>
      <c r="C76" s="318" t="s">
        <v>549</v>
      </c>
      <c r="D76" s="266" t="s">
        <v>2</v>
      </c>
      <c r="E76" s="16"/>
      <c r="F76" s="313">
        <v>13</v>
      </c>
      <c r="G76" s="166"/>
      <c r="H76" s="229">
        <f t="shared" si="0"/>
        <v>0</v>
      </c>
      <c r="I76" s="166"/>
      <c r="J76" s="229">
        <f t="shared" si="1"/>
        <v>0</v>
      </c>
      <c r="K76" s="166"/>
      <c r="L76" s="229">
        <f t="shared" si="2"/>
        <v>0</v>
      </c>
      <c r="M76" s="229">
        <f t="shared" si="3"/>
        <v>0</v>
      </c>
    </row>
    <row r="77" spans="1:14" s="234" customFormat="1">
      <c r="A77" s="241"/>
      <c r="B77" s="163"/>
      <c r="C77" s="194" t="s">
        <v>167</v>
      </c>
      <c r="D77" s="182" t="s">
        <v>166</v>
      </c>
      <c r="E77" s="227">
        <v>0.61</v>
      </c>
      <c r="F77" s="243">
        <f>F69*E77</f>
        <v>7.93</v>
      </c>
      <c r="G77" s="166"/>
      <c r="H77" s="229">
        <f t="shared" si="0"/>
        <v>0</v>
      </c>
      <c r="I77" s="166"/>
      <c r="J77" s="229">
        <f t="shared" si="1"/>
        <v>0</v>
      </c>
      <c r="K77" s="166"/>
      <c r="L77" s="229">
        <f t="shared" si="2"/>
        <v>0</v>
      </c>
      <c r="M77" s="229">
        <f t="shared" si="3"/>
        <v>0</v>
      </c>
    </row>
    <row r="78" spans="1:14" ht="46.5" customHeight="1">
      <c r="A78" s="168">
        <v>11</v>
      </c>
      <c r="B78" s="163"/>
      <c r="C78" s="316" t="s">
        <v>557</v>
      </c>
      <c r="D78" s="294" t="s">
        <v>2</v>
      </c>
      <c r="E78" s="324"/>
      <c r="F78" s="313">
        <v>1</v>
      </c>
      <c r="G78" s="166"/>
      <c r="H78" s="229">
        <f t="shared" si="0"/>
        <v>0</v>
      </c>
      <c r="I78" s="166"/>
      <c r="J78" s="229">
        <f t="shared" si="1"/>
        <v>0</v>
      </c>
      <c r="K78" s="166"/>
      <c r="L78" s="229">
        <f t="shared" si="2"/>
        <v>0</v>
      </c>
      <c r="M78" s="229">
        <f t="shared" si="3"/>
        <v>0</v>
      </c>
    </row>
    <row r="79" spans="1:14" s="234" customFormat="1">
      <c r="A79" s="241"/>
      <c r="B79" s="187"/>
      <c r="C79" s="187" t="s">
        <v>189</v>
      </c>
      <c r="D79" s="182" t="s">
        <v>168</v>
      </c>
      <c r="E79" s="245">
        <v>1</v>
      </c>
      <c r="F79" s="246">
        <f>F78*E79</f>
        <v>1</v>
      </c>
      <c r="G79" s="166"/>
      <c r="H79" s="229">
        <f t="shared" si="0"/>
        <v>0</v>
      </c>
      <c r="I79" s="166"/>
      <c r="J79" s="229">
        <f t="shared" si="1"/>
        <v>0</v>
      </c>
      <c r="K79" s="166"/>
      <c r="L79" s="229">
        <f t="shared" si="2"/>
        <v>0</v>
      </c>
      <c r="M79" s="229">
        <f t="shared" si="3"/>
        <v>0</v>
      </c>
      <c r="N79" s="317"/>
    </row>
    <row r="80" spans="1:14" s="234" customFormat="1">
      <c r="A80" s="241"/>
      <c r="B80" s="187"/>
      <c r="C80" s="187" t="s">
        <v>190</v>
      </c>
      <c r="D80" s="187" t="s">
        <v>166</v>
      </c>
      <c r="E80" s="245">
        <v>1.78</v>
      </c>
      <c r="F80" s="246">
        <f>F78*E80</f>
        <v>1.78</v>
      </c>
      <c r="G80" s="166"/>
      <c r="H80" s="229">
        <f t="shared" si="0"/>
        <v>0</v>
      </c>
      <c r="I80" s="166"/>
      <c r="J80" s="229">
        <f t="shared" si="1"/>
        <v>0</v>
      </c>
      <c r="K80" s="166"/>
      <c r="L80" s="229">
        <f t="shared" si="2"/>
        <v>0</v>
      </c>
      <c r="M80" s="229">
        <f t="shared" si="3"/>
        <v>0</v>
      </c>
      <c r="N80" s="317"/>
    </row>
    <row r="81" spans="1:14" s="234" customFormat="1" ht="24">
      <c r="A81" s="241"/>
      <c r="B81" s="187"/>
      <c r="C81" s="316" t="s">
        <v>557</v>
      </c>
      <c r="D81" s="294" t="s">
        <v>2</v>
      </c>
      <c r="E81" s="324"/>
      <c r="F81" s="313">
        <v>1</v>
      </c>
      <c r="G81" s="166"/>
      <c r="H81" s="229">
        <f t="shared" ref="H81:H82" si="32">F81*G81</f>
        <v>0</v>
      </c>
      <c r="I81" s="166"/>
      <c r="J81" s="229">
        <f t="shared" ref="J81:J82" si="33">F81*I81</f>
        <v>0</v>
      </c>
      <c r="K81" s="166"/>
      <c r="L81" s="229">
        <f t="shared" ref="L81:L82" si="34">F81*K81</f>
        <v>0</v>
      </c>
      <c r="M81" s="229">
        <f t="shared" ref="M81:M82" si="35">H81+J81+L81</f>
        <v>0</v>
      </c>
      <c r="N81" s="317"/>
    </row>
    <row r="82" spans="1:14" s="234" customFormat="1">
      <c r="A82" s="241"/>
      <c r="B82" s="163"/>
      <c r="C82" s="194" t="s">
        <v>167</v>
      </c>
      <c r="D82" s="182" t="s">
        <v>166</v>
      </c>
      <c r="E82" s="227">
        <v>1.21</v>
      </c>
      <c r="F82" s="243">
        <f>E82*F71</f>
        <v>5.6627999999999998</v>
      </c>
      <c r="G82" s="166"/>
      <c r="H82" s="229">
        <f t="shared" si="32"/>
        <v>0</v>
      </c>
      <c r="I82" s="166"/>
      <c r="J82" s="229">
        <f t="shared" si="33"/>
        <v>0</v>
      </c>
      <c r="K82" s="166"/>
      <c r="L82" s="229">
        <f t="shared" si="34"/>
        <v>0</v>
      </c>
      <c r="M82" s="229">
        <f t="shared" si="35"/>
        <v>0</v>
      </c>
    </row>
    <row r="83" spans="1:14" s="234" customFormat="1">
      <c r="A83" s="168">
        <v>12</v>
      </c>
      <c r="B83" s="163"/>
      <c r="C83" s="194" t="s">
        <v>192</v>
      </c>
      <c r="D83" s="182" t="s">
        <v>4</v>
      </c>
      <c r="E83" s="227"/>
      <c r="F83" s="243">
        <f>F86+F87+F88+F89+F90</f>
        <v>36</v>
      </c>
      <c r="G83" s="166"/>
      <c r="H83" s="229"/>
      <c r="I83" s="166"/>
      <c r="J83" s="229"/>
      <c r="K83" s="166"/>
      <c r="L83" s="229"/>
      <c r="M83" s="229"/>
    </row>
    <row r="84" spans="1:14" s="234" customFormat="1">
      <c r="A84" s="241"/>
      <c r="B84" s="187"/>
      <c r="C84" s="187" t="s">
        <v>189</v>
      </c>
      <c r="D84" s="182" t="s">
        <v>168</v>
      </c>
      <c r="E84" s="245">
        <v>1</v>
      </c>
      <c r="F84" s="246">
        <f>F83*E84</f>
        <v>36</v>
      </c>
      <c r="G84" s="166"/>
      <c r="H84" s="229">
        <f t="shared" ref="H84:H85" si="36">F84*G84</f>
        <v>0</v>
      </c>
      <c r="I84" s="166"/>
      <c r="J84" s="229">
        <f t="shared" ref="J84:J85" si="37">F84*I84</f>
        <v>0</v>
      </c>
      <c r="K84" s="166"/>
      <c r="L84" s="229">
        <f t="shared" ref="L84:L85" si="38">F84*K84</f>
        <v>0</v>
      </c>
      <c r="M84" s="229">
        <f t="shared" ref="M84:M85" si="39">H84+J84+L84</f>
        <v>0</v>
      </c>
    </row>
    <row r="85" spans="1:14" s="234" customFormat="1">
      <c r="A85" s="241"/>
      <c r="B85" s="187"/>
      <c r="C85" s="187" t="s">
        <v>190</v>
      </c>
      <c r="D85" s="187" t="s">
        <v>166</v>
      </c>
      <c r="E85" s="245">
        <v>0.05</v>
      </c>
      <c r="F85" s="246">
        <f>F83*E85</f>
        <v>1.8</v>
      </c>
      <c r="G85" s="166"/>
      <c r="H85" s="229">
        <f t="shared" si="36"/>
        <v>0</v>
      </c>
      <c r="I85" s="166"/>
      <c r="J85" s="229">
        <f t="shared" si="37"/>
        <v>0</v>
      </c>
      <c r="K85" s="166"/>
      <c r="L85" s="229">
        <f t="shared" si="38"/>
        <v>0</v>
      </c>
      <c r="M85" s="229">
        <f t="shared" si="39"/>
        <v>0</v>
      </c>
    </row>
    <row r="86" spans="1:14" ht="30.75" customHeight="1">
      <c r="A86" s="168"/>
      <c r="B86" s="236"/>
      <c r="C86" s="293" t="s">
        <v>547</v>
      </c>
      <c r="D86" s="294" t="s">
        <v>2</v>
      </c>
      <c r="E86" s="324"/>
      <c r="F86" s="313">
        <v>3</v>
      </c>
      <c r="G86" s="166"/>
      <c r="H86" s="229">
        <f t="shared" si="0"/>
        <v>0</v>
      </c>
      <c r="I86" s="166"/>
      <c r="J86" s="229">
        <f t="shared" si="1"/>
        <v>0</v>
      </c>
      <c r="K86" s="166"/>
      <c r="L86" s="229">
        <f t="shared" si="2"/>
        <v>0</v>
      </c>
      <c r="M86" s="229">
        <f t="shared" si="3"/>
        <v>0</v>
      </c>
    </row>
    <row r="87" spans="1:14" ht="24">
      <c r="A87" s="168"/>
      <c r="B87" s="236"/>
      <c r="C87" s="293" t="s">
        <v>558</v>
      </c>
      <c r="D87" s="294" t="s">
        <v>2</v>
      </c>
      <c r="E87" s="324"/>
      <c r="F87" s="313">
        <v>1</v>
      </c>
      <c r="G87" s="166"/>
      <c r="H87" s="229">
        <f t="shared" si="0"/>
        <v>0</v>
      </c>
      <c r="I87" s="166"/>
      <c r="J87" s="229">
        <f t="shared" si="1"/>
        <v>0</v>
      </c>
      <c r="K87" s="166"/>
      <c r="L87" s="229">
        <f t="shared" si="2"/>
        <v>0</v>
      </c>
      <c r="M87" s="229">
        <f t="shared" si="3"/>
        <v>0</v>
      </c>
    </row>
    <row r="88" spans="1:14" ht="24">
      <c r="A88" s="168"/>
      <c r="B88" s="236"/>
      <c r="C88" s="293" t="s">
        <v>559</v>
      </c>
      <c r="D88" s="294" t="s">
        <v>2</v>
      </c>
      <c r="E88" s="324"/>
      <c r="F88" s="313">
        <v>18</v>
      </c>
      <c r="G88" s="166"/>
      <c r="H88" s="229">
        <f t="shared" si="0"/>
        <v>0</v>
      </c>
      <c r="I88" s="166"/>
      <c r="J88" s="229">
        <f t="shared" si="1"/>
        <v>0</v>
      </c>
      <c r="K88" s="166"/>
      <c r="L88" s="229">
        <f t="shared" si="2"/>
        <v>0</v>
      </c>
      <c r="M88" s="229">
        <f t="shared" si="3"/>
        <v>0</v>
      </c>
    </row>
    <row r="89" spans="1:14" ht="24">
      <c r="A89" s="168"/>
      <c r="B89" s="236"/>
      <c r="C89" s="293" t="s">
        <v>546</v>
      </c>
      <c r="D89" s="294" t="s">
        <v>2</v>
      </c>
      <c r="E89" s="324"/>
      <c r="F89" s="313">
        <v>13</v>
      </c>
      <c r="G89" s="166"/>
      <c r="H89" s="229">
        <f t="shared" si="0"/>
        <v>0</v>
      </c>
      <c r="I89" s="166"/>
      <c r="J89" s="229">
        <f t="shared" si="1"/>
        <v>0</v>
      </c>
      <c r="K89" s="166"/>
      <c r="L89" s="229">
        <f t="shared" si="2"/>
        <v>0</v>
      </c>
      <c r="M89" s="229">
        <f t="shared" si="3"/>
        <v>0</v>
      </c>
    </row>
    <row r="90" spans="1:14" ht="24">
      <c r="A90" s="168"/>
      <c r="B90" s="236"/>
      <c r="C90" s="293" t="s">
        <v>560</v>
      </c>
      <c r="D90" s="294" t="s">
        <v>2</v>
      </c>
      <c r="E90" s="324"/>
      <c r="F90" s="313">
        <v>1</v>
      </c>
      <c r="G90" s="166"/>
      <c r="H90" s="229">
        <f t="shared" si="0"/>
        <v>0</v>
      </c>
      <c r="I90" s="166"/>
      <c r="J90" s="229">
        <f t="shared" si="1"/>
        <v>0</v>
      </c>
      <c r="K90" s="166"/>
      <c r="L90" s="229">
        <f t="shared" si="2"/>
        <v>0</v>
      </c>
      <c r="M90" s="229">
        <f t="shared" si="3"/>
        <v>0</v>
      </c>
    </row>
    <row r="91" spans="1:14" s="234" customFormat="1">
      <c r="A91" s="241"/>
      <c r="B91" s="163"/>
      <c r="C91" s="194" t="s">
        <v>167</v>
      </c>
      <c r="D91" s="182" t="s">
        <v>166</v>
      </c>
      <c r="E91" s="227">
        <v>1.07</v>
      </c>
      <c r="F91" s="243">
        <f>E91*F83</f>
        <v>38.520000000000003</v>
      </c>
      <c r="G91" s="166"/>
      <c r="H91" s="229">
        <f t="shared" si="0"/>
        <v>0</v>
      </c>
      <c r="I91" s="166"/>
      <c r="J91" s="229">
        <f t="shared" si="1"/>
        <v>0</v>
      </c>
      <c r="K91" s="166"/>
      <c r="L91" s="229">
        <f t="shared" si="2"/>
        <v>0</v>
      </c>
      <c r="M91" s="229">
        <f t="shared" si="3"/>
        <v>0</v>
      </c>
    </row>
    <row r="92" spans="1:14" s="322" customFormat="1">
      <c r="A92" s="168">
        <v>13</v>
      </c>
      <c r="B92" s="168"/>
      <c r="C92" s="179" t="s">
        <v>193</v>
      </c>
      <c r="D92" s="170" t="s">
        <v>4</v>
      </c>
      <c r="E92" s="225"/>
      <c r="F92" s="242">
        <f>F95+F96+F97+F98+F99+F100+F101+F102</f>
        <v>123</v>
      </c>
      <c r="G92" s="173"/>
      <c r="H92" s="219"/>
      <c r="I92" s="173"/>
      <c r="J92" s="219">
        <f t="shared" si="1"/>
        <v>0</v>
      </c>
      <c r="K92" s="173"/>
      <c r="L92" s="219">
        <f t="shared" si="2"/>
        <v>0</v>
      </c>
      <c r="M92" s="219"/>
    </row>
    <row r="93" spans="1:14" s="234" customFormat="1">
      <c r="A93" s="241"/>
      <c r="B93" s="187"/>
      <c r="C93" s="187" t="s">
        <v>189</v>
      </c>
      <c r="D93" s="182" t="s">
        <v>168</v>
      </c>
      <c r="E93" s="245">
        <v>0.97</v>
      </c>
      <c r="F93" s="246">
        <f>F92*E93</f>
        <v>119.31</v>
      </c>
      <c r="G93" s="166"/>
      <c r="H93" s="229">
        <f t="shared" ref="H93:H94" si="40">F93*G93</f>
        <v>0</v>
      </c>
      <c r="I93" s="166"/>
      <c r="J93" s="229">
        <f t="shared" ref="J93:J94" si="41">F93*I93</f>
        <v>0</v>
      </c>
      <c r="K93" s="166"/>
      <c r="L93" s="229">
        <f t="shared" ref="L93:L94" si="42">F93*K93</f>
        <v>0</v>
      </c>
      <c r="M93" s="229">
        <f t="shared" ref="M93:M94" si="43">H93+J93+L93</f>
        <v>0</v>
      </c>
    </row>
    <row r="94" spans="1:14" s="234" customFormat="1">
      <c r="A94" s="241"/>
      <c r="B94" s="187"/>
      <c r="C94" s="187" t="s">
        <v>190</v>
      </c>
      <c r="D94" s="187" t="s">
        <v>166</v>
      </c>
      <c r="E94" s="245">
        <v>0.34899999999999998</v>
      </c>
      <c r="F94" s="246">
        <f>F92*E94</f>
        <v>42.927</v>
      </c>
      <c r="G94" s="166"/>
      <c r="H94" s="229">
        <f t="shared" si="40"/>
        <v>0</v>
      </c>
      <c r="I94" s="166"/>
      <c r="J94" s="229">
        <f t="shared" si="41"/>
        <v>0</v>
      </c>
      <c r="K94" s="166"/>
      <c r="L94" s="229">
        <f t="shared" si="42"/>
        <v>0</v>
      </c>
      <c r="M94" s="229">
        <f t="shared" si="43"/>
        <v>0</v>
      </c>
    </row>
    <row r="95" spans="1:14" ht="30" customHeight="1">
      <c r="A95" s="168"/>
      <c r="B95" s="236"/>
      <c r="C95" s="319" t="s">
        <v>561</v>
      </c>
      <c r="D95" s="323" t="s">
        <v>2</v>
      </c>
      <c r="E95" s="327"/>
      <c r="F95" s="328">
        <v>12</v>
      </c>
      <c r="G95" s="166"/>
      <c r="H95" s="229">
        <f t="shared" si="0"/>
        <v>0</v>
      </c>
      <c r="I95" s="166"/>
      <c r="J95" s="229">
        <f t="shared" si="1"/>
        <v>0</v>
      </c>
      <c r="K95" s="166"/>
      <c r="L95" s="229">
        <f t="shared" si="2"/>
        <v>0</v>
      </c>
      <c r="M95" s="229">
        <f t="shared" si="3"/>
        <v>0</v>
      </c>
    </row>
    <row r="96" spans="1:14" ht="35.25" customHeight="1">
      <c r="A96" s="168"/>
      <c r="B96" s="236"/>
      <c r="C96" s="319" t="s">
        <v>562</v>
      </c>
      <c r="D96" s="323" t="s">
        <v>2</v>
      </c>
      <c r="E96" s="327"/>
      <c r="F96" s="328">
        <v>24</v>
      </c>
      <c r="G96" s="166"/>
      <c r="H96" s="229">
        <f t="shared" si="0"/>
        <v>0</v>
      </c>
      <c r="I96" s="166"/>
      <c r="J96" s="229">
        <f t="shared" si="1"/>
        <v>0</v>
      </c>
      <c r="K96" s="166"/>
      <c r="L96" s="229">
        <f t="shared" si="2"/>
        <v>0</v>
      </c>
      <c r="M96" s="229">
        <f t="shared" si="3"/>
        <v>0</v>
      </c>
    </row>
    <row r="97" spans="1:13" ht="35.25" customHeight="1">
      <c r="A97" s="168"/>
      <c r="B97" s="236"/>
      <c r="C97" s="319" t="s">
        <v>563</v>
      </c>
      <c r="D97" s="323" t="s">
        <v>2</v>
      </c>
      <c r="E97" s="327"/>
      <c r="F97" s="328">
        <v>2</v>
      </c>
      <c r="G97" s="166"/>
      <c r="H97" s="229">
        <f t="shared" si="0"/>
        <v>0</v>
      </c>
      <c r="I97" s="166"/>
      <c r="J97" s="229">
        <f t="shared" si="1"/>
        <v>0</v>
      </c>
      <c r="K97" s="166"/>
      <c r="L97" s="229">
        <f t="shared" si="2"/>
        <v>0</v>
      </c>
      <c r="M97" s="229">
        <f t="shared" si="3"/>
        <v>0</v>
      </c>
    </row>
    <row r="98" spans="1:13" ht="30" customHeight="1">
      <c r="A98" s="168"/>
      <c r="B98" s="236"/>
      <c r="C98" s="319" t="s">
        <v>564</v>
      </c>
      <c r="D98" s="323" t="s">
        <v>2</v>
      </c>
      <c r="E98" s="327"/>
      <c r="F98" s="328">
        <v>11</v>
      </c>
      <c r="G98" s="166"/>
      <c r="H98" s="229">
        <f t="shared" si="0"/>
        <v>0</v>
      </c>
      <c r="I98" s="166"/>
      <c r="J98" s="229">
        <f t="shared" si="1"/>
        <v>0</v>
      </c>
      <c r="K98" s="166"/>
      <c r="L98" s="229">
        <f t="shared" si="2"/>
        <v>0</v>
      </c>
      <c r="M98" s="229">
        <f t="shared" si="3"/>
        <v>0</v>
      </c>
    </row>
    <row r="99" spans="1:13" ht="30" customHeight="1">
      <c r="A99" s="168"/>
      <c r="B99" s="236"/>
      <c r="C99" s="319" t="s">
        <v>565</v>
      </c>
      <c r="D99" s="323" t="s">
        <v>2</v>
      </c>
      <c r="E99" s="327"/>
      <c r="F99" s="328">
        <v>5</v>
      </c>
      <c r="G99" s="166"/>
      <c r="H99" s="229">
        <f t="shared" si="0"/>
        <v>0</v>
      </c>
      <c r="I99" s="166"/>
      <c r="J99" s="229">
        <f t="shared" si="1"/>
        <v>0</v>
      </c>
      <c r="K99" s="166"/>
      <c r="L99" s="229">
        <f t="shared" si="2"/>
        <v>0</v>
      </c>
      <c r="M99" s="229">
        <f t="shared" si="3"/>
        <v>0</v>
      </c>
    </row>
    <row r="100" spans="1:13" ht="30" customHeight="1">
      <c r="A100" s="168"/>
      <c r="B100" s="236"/>
      <c r="C100" s="319" t="s">
        <v>566</v>
      </c>
      <c r="D100" s="323" t="s">
        <v>2</v>
      </c>
      <c r="E100" s="327"/>
      <c r="F100" s="328">
        <v>64</v>
      </c>
      <c r="G100" s="166"/>
      <c r="H100" s="229">
        <f t="shared" si="0"/>
        <v>0</v>
      </c>
      <c r="I100" s="166"/>
      <c r="J100" s="229">
        <f t="shared" si="1"/>
        <v>0</v>
      </c>
      <c r="K100" s="166"/>
      <c r="L100" s="229">
        <f t="shared" si="2"/>
        <v>0</v>
      </c>
      <c r="M100" s="229">
        <f t="shared" si="3"/>
        <v>0</v>
      </c>
    </row>
    <row r="101" spans="1:13" ht="23.25" customHeight="1">
      <c r="A101" s="168"/>
      <c r="B101" s="236"/>
      <c r="C101" s="319" t="s">
        <v>567</v>
      </c>
      <c r="D101" s="323" t="s">
        <v>2</v>
      </c>
      <c r="E101" s="327"/>
      <c r="F101" s="328">
        <v>1</v>
      </c>
      <c r="G101" s="166"/>
      <c r="H101" s="229">
        <f t="shared" si="0"/>
        <v>0</v>
      </c>
      <c r="I101" s="166"/>
      <c r="J101" s="229">
        <f t="shared" si="1"/>
        <v>0</v>
      </c>
      <c r="K101" s="166"/>
      <c r="L101" s="229">
        <f t="shared" si="2"/>
        <v>0</v>
      </c>
      <c r="M101" s="229">
        <f t="shared" si="3"/>
        <v>0</v>
      </c>
    </row>
    <row r="102" spans="1:13" ht="36.75" customHeight="1">
      <c r="A102" s="168"/>
      <c r="B102" s="236"/>
      <c r="C102" s="319" t="s">
        <v>568</v>
      </c>
      <c r="D102" s="323" t="s">
        <v>2</v>
      </c>
      <c r="E102" s="327"/>
      <c r="F102" s="313">
        <v>4</v>
      </c>
      <c r="G102" s="166"/>
      <c r="H102" s="229">
        <f t="shared" si="0"/>
        <v>0</v>
      </c>
      <c r="I102" s="166"/>
      <c r="J102" s="229">
        <f t="shared" si="1"/>
        <v>0</v>
      </c>
      <c r="K102" s="166"/>
      <c r="L102" s="229">
        <f t="shared" si="2"/>
        <v>0</v>
      </c>
      <c r="M102" s="229">
        <f t="shared" si="3"/>
        <v>0</v>
      </c>
    </row>
    <row r="103" spans="1:13" s="234" customFormat="1">
      <c r="A103" s="241"/>
      <c r="B103" s="163"/>
      <c r="C103" s="194" t="s">
        <v>167</v>
      </c>
      <c r="D103" s="182" t="s">
        <v>166</v>
      </c>
      <c r="E103" s="227">
        <v>0.34899999999999998</v>
      </c>
      <c r="F103" s="243">
        <f>E103*F92</f>
        <v>42.927</v>
      </c>
      <c r="G103" s="166"/>
      <c r="H103" s="229">
        <f t="shared" si="0"/>
        <v>0</v>
      </c>
      <c r="I103" s="166"/>
      <c r="J103" s="229">
        <f t="shared" si="1"/>
        <v>0</v>
      </c>
      <c r="K103" s="166"/>
      <c r="L103" s="229">
        <f t="shared" si="2"/>
        <v>0</v>
      </c>
      <c r="M103" s="229">
        <f t="shared" si="3"/>
        <v>0</v>
      </c>
    </row>
    <row r="104" spans="1:13" s="321" customFormat="1">
      <c r="A104" s="168">
        <v>14</v>
      </c>
      <c r="B104" s="163"/>
      <c r="C104" s="194" t="s">
        <v>194</v>
      </c>
      <c r="D104" s="182" t="s">
        <v>4</v>
      </c>
      <c r="E104" s="227"/>
      <c r="F104" s="243">
        <f>F107</f>
        <v>7</v>
      </c>
      <c r="G104" s="166"/>
      <c r="H104" s="229"/>
      <c r="I104" s="166"/>
      <c r="J104" s="229"/>
      <c r="K104" s="166"/>
      <c r="L104" s="229"/>
      <c r="M104" s="229"/>
    </row>
    <row r="105" spans="1:13" s="234" customFormat="1">
      <c r="A105" s="241"/>
      <c r="B105" s="187"/>
      <c r="C105" s="187" t="s">
        <v>189</v>
      </c>
      <c r="D105" s="182" t="s">
        <v>168</v>
      </c>
      <c r="E105" s="245">
        <v>0.28000000000000003</v>
      </c>
      <c r="F105" s="246">
        <f>F104*E105</f>
        <v>1.9600000000000002</v>
      </c>
      <c r="G105" s="166"/>
      <c r="H105" s="229">
        <f>F105*G105</f>
        <v>0</v>
      </c>
      <c r="I105" s="166"/>
      <c r="J105" s="229">
        <f>F105*I105</f>
        <v>0</v>
      </c>
      <c r="K105" s="166"/>
      <c r="L105" s="229">
        <f>F105*K105</f>
        <v>0</v>
      </c>
      <c r="M105" s="229">
        <f>H105+J105+L105</f>
        <v>0</v>
      </c>
    </row>
    <row r="106" spans="1:13" s="234" customFormat="1">
      <c r="A106" s="241"/>
      <c r="B106" s="187"/>
      <c r="C106" s="187" t="s">
        <v>190</v>
      </c>
      <c r="D106" s="187" t="s">
        <v>166</v>
      </c>
      <c r="E106" s="245">
        <v>4.0000000000000002E-4</v>
      </c>
      <c r="F106" s="329">
        <f>E106*F104</f>
        <v>2.8E-3</v>
      </c>
      <c r="G106" s="166"/>
      <c r="H106" s="229">
        <f>F106*G106</f>
        <v>0</v>
      </c>
      <c r="I106" s="166"/>
      <c r="J106" s="229">
        <f>F106*I106</f>
        <v>0</v>
      </c>
      <c r="K106" s="166"/>
      <c r="L106" s="229">
        <f>F106*K106</f>
        <v>0</v>
      </c>
      <c r="M106" s="229">
        <f>H106+J106+L106</f>
        <v>0</v>
      </c>
    </row>
    <row r="107" spans="1:13" ht="26.25" customHeight="1">
      <c r="A107" s="168"/>
      <c r="B107" s="236"/>
      <c r="C107" s="293" t="s">
        <v>7</v>
      </c>
      <c r="D107" s="294" t="s">
        <v>2</v>
      </c>
      <c r="E107" s="324"/>
      <c r="F107" s="313">
        <v>7</v>
      </c>
      <c r="G107" s="166"/>
      <c r="H107" s="229">
        <f t="shared" si="0"/>
        <v>0</v>
      </c>
      <c r="I107" s="166"/>
      <c r="J107" s="229">
        <f t="shared" si="1"/>
        <v>0</v>
      </c>
      <c r="K107" s="166"/>
      <c r="L107" s="229">
        <f t="shared" si="2"/>
        <v>0</v>
      </c>
      <c r="M107" s="229">
        <f t="shared" si="3"/>
        <v>0</v>
      </c>
    </row>
    <row r="108" spans="1:13" s="234" customFormat="1">
      <c r="A108" s="241"/>
      <c r="B108" s="163"/>
      <c r="C108" s="194" t="s">
        <v>167</v>
      </c>
      <c r="D108" s="182" t="s">
        <v>166</v>
      </c>
      <c r="E108" s="227">
        <v>7.9600000000000004E-2</v>
      </c>
      <c r="F108" s="243">
        <f>E108*F104</f>
        <v>0.55720000000000003</v>
      </c>
      <c r="G108" s="166"/>
      <c r="H108" s="229">
        <f>F108*G108</f>
        <v>0</v>
      </c>
      <c r="I108" s="166"/>
      <c r="J108" s="229">
        <f>F108*I108</f>
        <v>0</v>
      </c>
      <c r="K108" s="166"/>
      <c r="L108" s="229">
        <f>F108*K108</f>
        <v>0</v>
      </c>
      <c r="M108" s="229">
        <f>H108+J108+L108</f>
        <v>0</v>
      </c>
    </row>
    <row r="109" spans="1:13" s="321" customFormat="1">
      <c r="A109" s="250">
        <v>14</v>
      </c>
      <c r="B109" s="163"/>
      <c r="C109" s="194" t="s">
        <v>195</v>
      </c>
      <c r="D109" s="182" t="s">
        <v>4</v>
      </c>
      <c r="E109" s="227"/>
      <c r="F109" s="243">
        <v>4</v>
      </c>
      <c r="G109" s="166"/>
      <c r="H109" s="229"/>
      <c r="I109" s="166"/>
      <c r="J109" s="229"/>
      <c r="K109" s="166"/>
      <c r="L109" s="229"/>
      <c r="M109" s="229"/>
    </row>
    <row r="110" spans="1:13" s="234" customFormat="1">
      <c r="A110" s="241"/>
      <c r="B110" s="187"/>
      <c r="C110" s="187" t="s">
        <v>189</v>
      </c>
      <c r="D110" s="182" t="s">
        <v>168</v>
      </c>
      <c r="E110" s="245">
        <v>0.35</v>
      </c>
      <c r="F110" s="246">
        <f>F109*E110</f>
        <v>1.4</v>
      </c>
      <c r="G110" s="166"/>
      <c r="H110" s="229">
        <f>F110*G110</f>
        <v>0</v>
      </c>
      <c r="I110" s="166"/>
      <c r="J110" s="229">
        <f>F110*I110</f>
        <v>0</v>
      </c>
      <c r="K110" s="166"/>
      <c r="L110" s="229">
        <f>F110*K110</f>
        <v>0</v>
      </c>
      <c r="M110" s="229">
        <f>H110+J110+L110</f>
        <v>0</v>
      </c>
    </row>
    <row r="111" spans="1:13" s="234" customFormat="1">
      <c r="A111" s="241"/>
      <c r="B111" s="187"/>
      <c r="C111" s="187" t="s">
        <v>190</v>
      </c>
      <c r="D111" s="187" t="s">
        <v>166</v>
      </c>
      <c r="E111" s="245">
        <v>2.9999999999999997E-4</v>
      </c>
      <c r="F111" s="329">
        <f>F109*E111</f>
        <v>1.1999999999999999E-3</v>
      </c>
      <c r="G111" s="166"/>
      <c r="H111" s="229">
        <f>F111*G111</f>
        <v>0</v>
      </c>
      <c r="I111" s="166"/>
      <c r="J111" s="229">
        <f>F111*I111</f>
        <v>0</v>
      </c>
      <c r="K111" s="166"/>
      <c r="L111" s="229">
        <f>F111*K111</f>
        <v>0</v>
      </c>
      <c r="M111" s="229">
        <f>H111+J111+L111</f>
        <v>0</v>
      </c>
    </row>
    <row r="112" spans="1:13" ht="22.5" customHeight="1">
      <c r="A112" s="168"/>
      <c r="B112" s="236"/>
      <c r="C112" s="293" t="s">
        <v>8</v>
      </c>
      <c r="D112" s="294" t="s">
        <v>2</v>
      </c>
      <c r="E112" s="324"/>
      <c r="F112" s="313">
        <v>4</v>
      </c>
      <c r="G112" s="166"/>
      <c r="H112" s="229">
        <f t="shared" si="0"/>
        <v>0</v>
      </c>
      <c r="I112" s="166"/>
      <c r="J112" s="229">
        <f t="shared" si="1"/>
        <v>0</v>
      </c>
      <c r="K112" s="166"/>
      <c r="L112" s="229">
        <f t="shared" si="2"/>
        <v>0</v>
      </c>
      <c r="M112" s="229">
        <f t="shared" si="3"/>
        <v>0</v>
      </c>
    </row>
    <row r="113" spans="1:13" s="234" customFormat="1">
      <c r="A113" s="241"/>
      <c r="B113" s="163"/>
      <c r="C113" s="194" t="s">
        <v>167</v>
      </c>
      <c r="D113" s="182" t="s">
        <v>166</v>
      </c>
      <c r="E113" s="227">
        <v>4.2700000000000002E-2</v>
      </c>
      <c r="F113" s="243">
        <f>E113*F109</f>
        <v>0.17080000000000001</v>
      </c>
      <c r="G113" s="166"/>
      <c r="H113" s="229">
        <f>F113*G113</f>
        <v>0</v>
      </c>
      <c r="I113" s="166"/>
      <c r="J113" s="229">
        <f>F113*I113</f>
        <v>0</v>
      </c>
      <c r="K113" s="166"/>
      <c r="L113" s="229">
        <f>F113*K113</f>
        <v>0</v>
      </c>
      <c r="M113" s="229">
        <f>H113+J113+L113</f>
        <v>0</v>
      </c>
    </row>
    <row r="114" spans="1:13" s="321" customFormat="1">
      <c r="A114" s="168">
        <v>6</v>
      </c>
      <c r="B114" s="163"/>
      <c r="C114" s="194" t="s">
        <v>196</v>
      </c>
      <c r="D114" s="182" t="s">
        <v>4</v>
      </c>
      <c r="E114" s="227"/>
      <c r="F114" s="243">
        <v>50</v>
      </c>
      <c r="G114" s="166"/>
      <c r="H114" s="229"/>
      <c r="I114" s="166"/>
      <c r="J114" s="229"/>
      <c r="K114" s="166"/>
      <c r="L114" s="229"/>
      <c r="M114" s="229"/>
    </row>
    <row r="115" spans="1:13" s="234" customFormat="1">
      <c r="A115" s="241"/>
      <c r="B115" s="187"/>
      <c r="C115" s="187" t="s">
        <v>189</v>
      </c>
      <c r="D115" s="182" t="s">
        <v>168</v>
      </c>
      <c r="E115" s="245">
        <v>0.31</v>
      </c>
      <c r="F115" s="246">
        <f>F114*E115</f>
        <v>15.5</v>
      </c>
      <c r="G115" s="166"/>
      <c r="H115" s="229">
        <f>F115*G115</f>
        <v>0</v>
      </c>
      <c r="I115" s="166"/>
      <c r="J115" s="229">
        <f>F115*I115</f>
        <v>0</v>
      </c>
      <c r="K115" s="166"/>
      <c r="L115" s="229">
        <f>F115*K115</f>
        <v>0</v>
      </c>
      <c r="M115" s="229">
        <f>H115+J115+L115</f>
        <v>0</v>
      </c>
    </row>
    <row r="116" spans="1:13" s="234" customFormat="1">
      <c r="A116" s="241"/>
      <c r="B116" s="187"/>
      <c r="C116" s="187" t="s">
        <v>190</v>
      </c>
      <c r="D116" s="187" t="s">
        <v>166</v>
      </c>
      <c r="E116" s="245">
        <v>4.0000000000000002E-4</v>
      </c>
      <c r="F116" s="246">
        <f>F114*E116</f>
        <v>0.02</v>
      </c>
      <c r="G116" s="166"/>
      <c r="H116" s="229">
        <f>F116*G116</f>
        <v>0</v>
      </c>
      <c r="I116" s="166"/>
      <c r="J116" s="229">
        <f>F116*I116</f>
        <v>0</v>
      </c>
      <c r="K116" s="166"/>
      <c r="L116" s="229">
        <f>F116*K116</f>
        <v>0</v>
      </c>
      <c r="M116" s="229">
        <f>H116+J116+L116</f>
        <v>0</v>
      </c>
    </row>
    <row r="117" spans="1:13" ht="21" customHeight="1">
      <c r="A117" s="168"/>
      <c r="B117" s="236"/>
      <c r="C117" s="293" t="s">
        <v>9</v>
      </c>
      <c r="D117" s="294" t="s">
        <v>2</v>
      </c>
      <c r="E117" s="324"/>
      <c r="F117" s="313">
        <v>50</v>
      </c>
      <c r="G117" s="166"/>
      <c r="H117" s="229">
        <f t="shared" si="0"/>
        <v>0</v>
      </c>
      <c r="I117" s="166"/>
      <c r="J117" s="229">
        <f t="shared" si="1"/>
        <v>0</v>
      </c>
      <c r="K117" s="166"/>
      <c r="L117" s="229">
        <f t="shared" si="2"/>
        <v>0</v>
      </c>
      <c r="M117" s="229">
        <f t="shared" si="3"/>
        <v>0</v>
      </c>
    </row>
    <row r="118" spans="1:13" s="234" customFormat="1">
      <c r="A118" s="241"/>
      <c r="B118" s="163"/>
      <c r="C118" s="194" t="s">
        <v>167</v>
      </c>
      <c r="D118" s="182" t="s">
        <v>166</v>
      </c>
      <c r="E118" s="227">
        <v>7.9600000000000004E-2</v>
      </c>
      <c r="F118" s="243">
        <f>E118*F114</f>
        <v>3.9800000000000004</v>
      </c>
      <c r="G118" s="166"/>
      <c r="H118" s="229">
        <f>F118*G118</f>
        <v>0</v>
      </c>
      <c r="I118" s="166"/>
      <c r="J118" s="229">
        <f>F118*I118</f>
        <v>0</v>
      </c>
      <c r="K118" s="166"/>
      <c r="L118" s="229">
        <f>F118*K118</f>
        <v>0</v>
      </c>
      <c r="M118" s="229">
        <f>H118+J118+L118</f>
        <v>0</v>
      </c>
    </row>
    <row r="119" spans="1:13" ht="43.5" customHeight="1">
      <c r="A119" s="168">
        <v>15</v>
      </c>
      <c r="B119" s="163"/>
      <c r="C119" s="293" t="s">
        <v>10</v>
      </c>
      <c r="D119" s="294" t="s">
        <v>2</v>
      </c>
      <c r="E119" s="324"/>
      <c r="F119" s="313">
        <v>3</v>
      </c>
      <c r="G119" s="166"/>
      <c r="H119" s="229">
        <f t="shared" si="0"/>
        <v>0</v>
      </c>
      <c r="I119" s="166"/>
      <c r="J119" s="229">
        <f t="shared" si="1"/>
        <v>0</v>
      </c>
      <c r="K119" s="166"/>
      <c r="L119" s="229">
        <f t="shared" si="2"/>
        <v>0</v>
      </c>
      <c r="M119" s="229">
        <f t="shared" si="3"/>
        <v>0</v>
      </c>
    </row>
    <row r="120" spans="1:13" s="234" customFormat="1">
      <c r="A120" s="241"/>
      <c r="B120" s="187"/>
      <c r="C120" s="187" t="s">
        <v>189</v>
      </c>
      <c r="D120" s="182" t="s">
        <v>168</v>
      </c>
      <c r="E120" s="245">
        <v>0.28000000000000003</v>
      </c>
      <c r="F120" s="246">
        <f>F119*E120</f>
        <v>0.84000000000000008</v>
      </c>
      <c r="G120" s="166"/>
      <c r="H120" s="229">
        <f>F120*G120</f>
        <v>0</v>
      </c>
      <c r="I120" s="166"/>
      <c r="J120" s="229">
        <f>F120*I120</f>
        <v>0</v>
      </c>
      <c r="K120" s="166"/>
      <c r="L120" s="229">
        <f>F120*K120</f>
        <v>0</v>
      </c>
      <c r="M120" s="229">
        <f>H120+J120+L120</f>
        <v>0</v>
      </c>
    </row>
    <row r="121" spans="1:13" s="234" customFormat="1">
      <c r="A121" s="241"/>
      <c r="B121" s="187"/>
      <c r="C121" s="187" t="s">
        <v>190</v>
      </c>
      <c r="D121" s="187" t="s">
        <v>166</v>
      </c>
      <c r="E121" s="245">
        <v>4.0000000000000002E-4</v>
      </c>
      <c r="F121" s="329">
        <f>F119*E121</f>
        <v>1.2000000000000001E-3</v>
      </c>
      <c r="G121" s="166"/>
      <c r="H121" s="229">
        <f>F121*G121</f>
        <v>0</v>
      </c>
      <c r="I121" s="166"/>
      <c r="J121" s="229">
        <f>F121*I121</f>
        <v>0</v>
      </c>
      <c r="K121" s="166"/>
      <c r="L121" s="229">
        <f>F121*K121</f>
        <v>0</v>
      </c>
      <c r="M121" s="229">
        <f>H121+J121+L121</f>
        <v>0</v>
      </c>
    </row>
    <row r="122" spans="1:13" ht="44.25" customHeight="1">
      <c r="A122" s="168"/>
      <c r="B122" s="163"/>
      <c r="C122" s="293" t="s">
        <v>10</v>
      </c>
      <c r="D122" s="294" t="s">
        <v>2</v>
      </c>
      <c r="E122" s="324"/>
      <c r="F122" s="313">
        <v>3</v>
      </c>
      <c r="G122" s="166"/>
      <c r="H122" s="229">
        <f t="shared" ref="H122" si="44">F122*G122</f>
        <v>0</v>
      </c>
      <c r="I122" s="166"/>
      <c r="J122" s="229">
        <f t="shared" ref="J122" si="45">F122*I122</f>
        <v>0</v>
      </c>
      <c r="K122" s="166"/>
      <c r="L122" s="229">
        <f t="shared" ref="L122" si="46">F122*K122</f>
        <v>0</v>
      </c>
      <c r="M122" s="229">
        <f t="shared" ref="M122" si="47">H122+J122+L122</f>
        <v>0</v>
      </c>
    </row>
    <row r="123" spans="1:13" s="234" customFormat="1">
      <c r="A123" s="241"/>
      <c r="B123" s="163"/>
      <c r="C123" s="194" t="s">
        <v>167</v>
      </c>
      <c r="D123" s="182" t="s">
        <v>166</v>
      </c>
      <c r="E123" s="227">
        <v>7.9600000000000004E-2</v>
      </c>
      <c r="F123" s="243">
        <f>E123*F119</f>
        <v>0.23880000000000001</v>
      </c>
      <c r="G123" s="166"/>
      <c r="H123" s="229">
        <f>F123*G123</f>
        <v>0</v>
      </c>
      <c r="I123" s="166"/>
      <c r="J123" s="229">
        <f>F123*I123</f>
        <v>0</v>
      </c>
      <c r="K123" s="166"/>
      <c r="L123" s="229">
        <f>F123*K123</f>
        <v>0</v>
      </c>
      <c r="M123" s="229">
        <f>H123+J123+L123</f>
        <v>0</v>
      </c>
    </row>
    <row r="124" spans="1:13" ht="48.75" customHeight="1">
      <c r="A124" s="168">
        <v>16</v>
      </c>
      <c r="B124" s="163"/>
      <c r="C124" s="293" t="s">
        <v>11</v>
      </c>
      <c r="D124" s="294" t="s">
        <v>2</v>
      </c>
      <c r="E124" s="324"/>
      <c r="F124" s="313">
        <v>2</v>
      </c>
      <c r="G124" s="166"/>
      <c r="H124" s="229">
        <f t="shared" si="0"/>
        <v>0</v>
      </c>
      <c r="I124" s="166"/>
      <c r="J124" s="229">
        <f t="shared" si="1"/>
        <v>0</v>
      </c>
      <c r="K124" s="166"/>
      <c r="L124" s="229">
        <f t="shared" si="2"/>
        <v>0</v>
      </c>
      <c r="M124" s="229">
        <f t="shared" si="3"/>
        <v>0</v>
      </c>
    </row>
    <row r="125" spans="1:13" s="234" customFormat="1">
      <c r="A125" s="241"/>
      <c r="B125" s="187"/>
      <c r="C125" s="187" t="s">
        <v>189</v>
      </c>
      <c r="D125" s="182" t="s">
        <v>168</v>
      </c>
      <c r="E125" s="245">
        <v>0.35</v>
      </c>
      <c r="F125" s="246">
        <f>F124*E125</f>
        <v>0.7</v>
      </c>
      <c r="G125" s="166"/>
      <c r="H125" s="229">
        <f>F125*G125</f>
        <v>0</v>
      </c>
      <c r="I125" s="166"/>
      <c r="J125" s="229">
        <f>F125*I125</f>
        <v>0</v>
      </c>
      <c r="K125" s="166"/>
      <c r="L125" s="229">
        <f>F125*K125</f>
        <v>0</v>
      </c>
      <c r="M125" s="229">
        <f>H125+J125+L125</f>
        <v>0</v>
      </c>
    </row>
    <row r="126" spans="1:13" s="234" customFormat="1">
      <c r="A126" s="241"/>
      <c r="B126" s="187"/>
      <c r="C126" s="187" t="s">
        <v>190</v>
      </c>
      <c r="D126" s="187" t="s">
        <v>166</v>
      </c>
      <c r="E126" s="245">
        <v>2.9999999999999997E-4</v>
      </c>
      <c r="F126" s="329">
        <f>F124*E126</f>
        <v>5.9999999999999995E-4</v>
      </c>
      <c r="G126" s="166"/>
      <c r="H126" s="229">
        <f>F126*G126</f>
        <v>0</v>
      </c>
      <c r="I126" s="166"/>
      <c r="J126" s="229">
        <f>F126*I126</f>
        <v>0</v>
      </c>
      <c r="K126" s="166"/>
      <c r="L126" s="229">
        <f>F126*K126</f>
        <v>0</v>
      </c>
      <c r="M126" s="229">
        <f>H126+J126+L126</f>
        <v>0</v>
      </c>
    </row>
    <row r="127" spans="1:13" ht="22.5" customHeight="1">
      <c r="A127" s="168"/>
      <c r="B127" s="236"/>
      <c r="C127" s="293" t="s">
        <v>11</v>
      </c>
      <c r="D127" s="294" t="s">
        <v>2</v>
      </c>
      <c r="E127" s="324"/>
      <c r="F127" s="313">
        <v>2</v>
      </c>
      <c r="G127" s="166"/>
      <c r="H127" s="229">
        <f t="shared" ref="H127" si="48">F127*G127</f>
        <v>0</v>
      </c>
      <c r="I127" s="166"/>
      <c r="J127" s="229">
        <f t="shared" ref="J127" si="49">F127*I127</f>
        <v>0</v>
      </c>
      <c r="K127" s="166"/>
      <c r="L127" s="229">
        <f t="shared" ref="L127" si="50">F127*K127</f>
        <v>0</v>
      </c>
      <c r="M127" s="229">
        <f t="shared" ref="M127" si="51">H127+J127+L127</f>
        <v>0</v>
      </c>
    </row>
    <row r="128" spans="1:13" s="234" customFormat="1">
      <c r="A128" s="241"/>
      <c r="B128" s="163"/>
      <c r="C128" s="194" t="s">
        <v>167</v>
      </c>
      <c r="D128" s="182" t="s">
        <v>166</v>
      </c>
      <c r="E128" s="227">
        <v>4.2700000000000002E-2</v>
      </c>
      <c r="F128" s="243">
        <f>E128*F124</f>
        <v>8.5400000000000004E-2</v>
      </c>
      <c r="G128" s="166"/>
      <c r="H128" s="229">
        <f>F128*G128</f>
        <v>0</v>
      </c>
      <c r="I128" s="166"/>
      <c r="J128" s="229">
        <f>F128*I128</f>
        <v>0</v>
      </c>
      <c r="K128" s="166"/>
      <c r="L128" s="229">
        <f>F128*K128</f>
        <v>0</v>
      </c>
      <c r="M128" s="229">
        <f>H128+J128+L128</f>
        <v>0</v>
      </c>
    </row>
    <row r="129" spans="1:13" ht="51.75" customHeight="1">
      <c r="A129" s="168">
        <v>17</v>
      </c>
      <c r="B129" s="163"/>
      <c r="C129" s="293" t="s">
        <v>12</v>
      </c>
      <c r="D129" s="294" t="s">
        <v>2</v>
      </c>
      <c r="E129" s="324"/>
      <c r="F129" s="313">
        <v>17</v>
      </c>
      <c r="G129" s="166"/>
      <c r="H129" s="229">
        <f>F129*G129</f>
        <v>0</v>
      </c>
      <c r="I129" s="166"/>
      <c r="J129" s="229">
        <f>F129*I129</f>
        <v>0</v>
      </c>
      <c r="K129" s="166"/>
      <c r="L129" s="229">
        <f>F129*K129</f>
        <v>0</v>
      </c>
      <c r="M129" s="229">
        <f>H129+J129+L129</f>
        <v>0</v>
      </c>
    </row>
    <row r="130" spans="1:13" s="234" customFormat="1">
      <c r="A130" s="241"/>
      <c r="B130" s="187"/>
      <c r="C130" s="187" t="s">
        <v>189</v>
      </c>
      <c r="D130" s="182" t="s">
        <v>168</v>
      </c>
      <c r="E130" s="245">
        <v>0.31</v>
      </c>
      <c r="F130" s="246">
        <f>F129*E130</f>
        <v>5.27</v>
      </c>
      <c r="G130" s="166"/>
      <c r="H130" s="229">
        <f>F130*G130</f>
        <v>0</v>
      </c>
      <c r="I130" s="166"/>
      <c r="J130" s="229">
        <f>F130*I130</f>
        <v>0</v>
      </c>
      <c r="K130" s="166"/>
      <c r="L130" s="229">
        <f>F130*K130</f>
        <v>0</v>
      </c>
      <c r="M130" s="229">
        <f>H130+J130+L130</f>
        <v>0</v>
      </c>
    </row>
    <row r="131" spans="1:13" s="234" customFormat="1">
      <c r="A131" s="241"/>
      <c r="B131" s="187"/>
      <c r="C131" s="187" t="s">
        <v>190</v>
      </c>
      <c r="D131" s="187" t="s">
        <v>166</v>
      </c>
      <c r="E131" s="245">
        <v>4.0000000000000002E-4</v>
      </c>
      <c r="F131" s="246">
        <f>F129*E131</f>
        <v>6.8000000000000005E-3</v>
      </c>
      <c r="G131" s="166"/>
      <c r="H131" s="229">
        <f>F131*G131</f>
        <v>0</v>
      </c>
      <c r="I131" s="166"/>
      <c r="J131" s="229">
        <f>F131*I131</f>
        <v>0</v>
      </c>
      <c r="K131" s="166"/>
      <c r="L131" s="229">
        <f>F131*K131</f>
        <v>0</v>
      </c>
      <c r="M131" s="229">
        <f>H131+J131+L131</f>
        <v>0</v>
      </c>
    </row>
    <row r="132" spans="1:13" ht="38.25" customHeight="1">
      <c r="A132" s="168"/>
      <c r="B132" s="236"/>
      <c r="C132" s="293" t="s">
        <v>12</v>
      </c>
      <c r="D132" s="294" t="s">
        <v>2</v>
      </c>
      <c r="E132" s="324"/>
      <c r="F132" s="313">
        <v>17</v>
      </c>
      <c r="G132" s="166"/>
      <c r="H132" s="229">
        <f t="shared" ref="H132" si="52">F132*G132</f>
        <v>0</v>
      </c>
      <c r="I132" s="166"/>
      <c r="J132" s="229">
        <f t="shared" ref="J132" si="53">F132*I132</f>
        <v>0</v>
      </c>
      <c r="K132" s="166"/>
      <c r="L132" s="229">
        <f t="shared" ref="L132" si="54">F132*K132</f>
        <v>0</v>
      </c>
      <c r="M132" s="229">
        <f t="shared" ref="M132" si="55">H132+J132+L132</f>
        <v>0</v>
      </c>
    </row>
    <row r="133" spans="1:13">
      <c r="A133" s="168"/>
      <c r="B133" s="236"/>
      <c r="C133" s="293" t="s">
        <v>13</v>
      </c>
      <c r="D133" s="294" t="s">
        <v>2</v>
      </c>
      <c r="E133" s="324"/>
      <c r="F133" s="330">
        <v>83</v>
      </c>
      <c r="G133" s="166"/>
      <c r="H133" s="229">
        <f>F133*G133</f>
        <v>0</v>
      </c>
      <c r="I133" s="166"/>
      <c r="J133" s="229">
        <f>F133*I133</f>
        <v>0</v>
      </c>
      <c r="K133" s="166"/>
      <c r="L133" s="229">
        <f>F133*K133</f>
        <v>0</v>
      </c>
      <c r="M133" s="229">
        <f>H133+J133+L133</f>
        <v>0</v>
      </c>
    </row>
    <row r="134" spans="1:13" s="234" customFormat="1">
      <c r="A134" s="241"/>
      <c r="B134" s="163"/>
      <c r="C134" s="194" t="s">
        <v>167</v>
      </c>
      <c r="D134" s="182" t="s">
        <v>166</v>
      </c>
      <c r="E134" s="227">
        <v>7.9600000000000004E-2</v>
      </c>
      <c r="F134" s="243">
        <f>E134*F129</f>
        <v>1.3532000000000002</v>
      </c>
      <c r="G134" s="166"/>
      <c r="H134" s="229">
        <f>F134*G134</f>
        <v>0</v>
      </c>
      <c r="I134" s="166"/>
      <c r="J134" s="229">
        <f>F134*I134</f>
        <v>0</v>
      </c>
      <c r="K134" s="166"/>
      <c r="L134" s="229">
        <f>F134*K134</f>
        <v>0</v>
      </c>
      <c r="M134" s="229">
        <f>H134+J134+L134</f>
        <v>0</v>
      </c>
    </row>
    <row r="135" spans="1:13" ht="48" customHeight="1">
      <c r="A135" s="168">
        <v>18</v>
      </c>
      <c r="B135" s="163"/>
      <c r="C135" s="293" t="s">
        <v>569</v>
      </c>
      <c r="D135" s="294" t="s">
        <v>2</v>
      </c>
      <c r="E135" s="324"/>
      <c r="F135" s="313">
        <v>100</v>
      </c>
      <c r="G135" s="166"/>
      <c r="H135" s="229">
        <f t="shared" si="0"/>
        <v>0</v>
      </c>
      <c r="I135" s="166"/>
      <c r="J135" s="229">
        <f t="shared" si="1"/>
        <v>0</v>
      </c>
      <c r="K135" s="166"/>
      <c r="L135" s="229">
        <f t="shared" si="2"/>
        <v>0</v>
      </c>
      <c r="M135" s="229">
        <f t="shared" si="3"/>
        <v>0</v>
      </c>
    </row>
    <row r="136" spans="1:13">
      <c r="A136" s="240">
        <v>19</v>
      </c>
      <c r="B136" s="163"/>
      <c r="C136" s="179" t="s">
        <v>197</v>
      </c>
      <c r="D136" s="170" t="s">
        <v>174</v>
      </c>
      <c r="E136" s="242"/>
      <c r="F136" s="242">
        <f>F139+F140+F141+F142</f>
        <v>650</v>
      </c>
      <c r="G136" s="173"/>
      <c r="H136" s="219">
        <f t="shared" si="0"/>
        <v>0</v>
      </c>
      <c r="I136" s="173"/>
      <c r="J136" s="219">
        <f t="shared" si="1"/>
        <v>0</v>
      </c>
      <c r="K136" s="173"/>
      <c r="L136" s="219">
        <f t="shared" si="2"/>
        <v>0</v>
      </c>
      <c r="M136" s="219">
        <f t="shared" si="3"/>
        <v>0</v>
      </c>
    </row>
    <row r="137" spans="1:13" s="234" customFormat="1">
      <c r="A137" s="241"/>
      <c r="B137" s="187"/>
      <c r="C137" s="187" t="s">
        <v>189</v>
      </c>
      <c r="D137" s="182" t="s">
        <v>168</v>
      </c>
      <c r="E137" s="245">
        <v>0.15</v>
      </c>
      <c r="F137" s="246">
        <f>F136*E137</f>
        <v>97.5</v>
      </c>
      <c r="G137" s="166"/>
      <c r="H137" s="229">
        <f t="shared" si="0"/>
        <v>0</v>
      </c>
      <c r="I137" s="166"/>
      <c r="J137" s="229">
        <f t="shared" si="1"/>
        <v>0</v>
      </c>
      <c r="K137" s="166"/>
      <c r="L137" s="229">
        <f t="shared" si="2"/>
        <v>0</v>
      </c>
      <c r="M137" s="229">
        <f t="shared" si="3"/>
        <v>0</v>
      </c>
    </row>
    <row r="138" spans="1:13" s="234" customFormat="1">
      <c r="A138" s="241"/>
      <c r="B138" s="187"/>
      <c r="C138" s="187" t="s">
        <v>190</v>
      </c>
      <c r="D138" s="187" t="s">
        <v>166</v>
      </c>
      <c r="E138" s="245">
        <v>1.6999999999999999E-3</v>
      </c>
      <c r="F138" s="246">
        <f>F136*E138</f>
        <v>1.105</v>
      </c>
      <c r="G138" s="166"/>
      <c r="H138" s="229">
        <f t="shared" si="0"/>
        <v>0</v>
      </c>
      <c r="I138" s="166"/>
      <c r="J138" s="229">
        <f t="shared" si="1"/>
        <v>0</v>
      </c>
      <c r="K138" s="166"/>
      <c r="L138" s="229">
        <f t="shared" si="2"/>
        <v>0</v>
      </c>
      <c r="M138" s="229">
        <f t="shared" si="3"/>
        <v>0</v>
      </c>
    </row>
    <row r="139" spans="1:13" ht="36" customHeight="1">
      <c r="A139" s="168"/>
      <c r="B139" s="236"/>
      <c r="C139" s="316" t="s">
        <v>570</v>
      </c>
      <c r="D139" s="294" t="s">
        <v>1</v>
      </c>
      <c r="E139" s="324"/>
      <c r="F139" s="313">
        <v>200</v>
      </c>
      <c r="G139" s="166"/>
      <c r="H139" s="229">
        <f t="shared" si="0"/>
        <v>0</v>
      </c>
      <c r="I139" s="166"/>
      <c r="J139" s="229">
        <f t="shared" si="1"/>
        <v>0</v>
      </c>
      <c r="K139" s="166"/>
      <c r="L139" s="229">
        <f t="shared" si="2"/>
        <v>0</v>
      </c>
      <c r="M139" s="229">
        <f t="shared" si="3"/>
        <v>0</v>
      </c>
    </row>
    <row r="140" spans="1:13" ht="39" customHeight="1">
      <c r="A140" s="168"/>
      <c r="B140" s="236"/>
      <c r="C140" s="316" t="s">
        <v>571</v>
      </c>
      <c r="D140" s="294" t="s">
        <v>1</v>
      </c>
      <c r="E140" s="324"/>
      <c r="F140" s="313">
        <v>200</v>
      </c>
      <c r="G140" s="166"/>
      <c r="H140" s="229">
        <f t="shared" si="0"/>
        <v>0</v>
      </c>
      <c r="I140" s="166"/>
      <c r="J140" s="229">
        <f t="shared" si="1"/>
        <v>0</v>
      </c>
      <c r="K140" s="166"/>
      <c r="L140" s="229">
        <f t="shared" si="2"/>
        <v>0</v>
      </c>
      <c r="M140" s="229">
        <f t="shared" si="3"/>
        <v>0</v>
      </c>
    </row>
    <row r="141" spans="1:13" ht="33.75" customHeight="1">
      <c r="A141" s="168"/>
      <c r="B141" s="236"/>
      <c r="C141" s="316" t="s">
        <v>572</v>
      </c>
      <c r="D141" s="294" t="s">
        <v>1</v>
      </c>
      <c r="E141" s="324"/>
      <c r="F141" s="313">
        <v>100</v>
      </c>
      <c r="G141" s="166"/>
      <c r="H141" s="229">
        <f t="shared" si="0"/>
        <v>0</v>
      </c>
      <c r="I141" s="166"/>
      <c r="J141" s="229">
        <f t="shared" si="1"/>
        <v>0</v>
      </c>
      <c r="K141" s="166"/>
      <c r="L141" s="229">
        <f t="shared" si="2"/>
        <v>0</v>
      </c>
      <c r="M141" s="229">
        <f t="shared" si="3"/>
        <v>0</v>
      </c>
    </row>
    <row r="142" spans="1:13" ht="42" customHeight="1">
      <c r="A142" s="168"/>
      <c r="B142" s="236"/>
      <c r="C142" s="316" t="s">
        <v>573</v>
      </c>
      <c r="D142" s="294" t="s">
        <v>1</v>
      </c>
      <c r="E142" s="324"/>
      <c r="F142" s="313">
        <v>150</v>
      </c>
      <c r="G142" s="166"/>
      <c r="H142" s="229">
        <f t="shared" si="0"/>
        <v>0</v>
      </c>
      <c r="I142" s="166"/>
      <c r="J142" s="229">
        <f t="shared" si="1"/>
        <v>0</v>
      </c>
      <c r="K142" s="166"/>
      <c r="L142" s="229">
        <f t="shared" si="2"/>
        <v>0</v>
      </c>
      <c r="M142" s="229">
        <f t="shared" si="3"/>
        <v>0</v>
      </c>
    </row>
    <row r="143" spans="1:13" s="234" customFormat="1">
      <c r="A143" s="241"/>
      <c r="B143" s="163"/>
      <c r="C143" s="194" t="s">
        <v>167</v>
      </c>
      <c r="D143" s="182" t="s">
        <v>166</v>
      </c>
      <c r="E143" s="227">
        <v>1.15E-2</v>
      </c>
      <c r="F143" s="243">
        <f>F136*E143</f>
        <v>7.4749999999999996</v>
      </c>
      <c r="G143" s="166"/>
      <c r="H143" s="229">
        <f t="shared" si="0"/>
        <v>0</v>
      </c>
      <c r="I143" s="166"/>
      <c r="J143" s="229">
        <f t="shared" si="1"/>
        <v>0</v>
      </c>
      <c r="K143" s="166"/>
      <c r="L143" s="229">
        <f t="shared" si="2"/>
        <v>0</v>
      </c>
      <c r="M143" s="229">
        <f t="shared" si="3"/>
        <v>0</v>
      </c>
    </row>
    <row r="144" spans="1:13" ht="30.75" customHeight="1">
      <c r="A144" s="168">
        <v>20</v>
      </c>
      <c r="B144" s="168"/>
      <c r="C144" s="293" t="s">
        <v>574</v>
      </c>
      <c r="D144" s="294" t="s">
        <v>2</v>
      </c>
      <c r="E144" s="324"/>
      <c r="F144" s="313">
        <v>50</v>
      </c>
      <c r="G144" s="166"/>
      <c r="H144" s="229">
        <f t="shared" si="0"/>
        <v>0</v>
      </c>
      <c r="I144" s="166"/>
      <c r="J144" s="229">
        <f t="shared" si="1"/>
        <v>0</v>
      </c>
      <c r="K144" s="166"/>
      <c r="L144" s="229">
        <f t="shared" si="2"/>
        <v>0</v>
      </c>
      <c r="M144" s="229">
        <f t="shared" si="3"/>
        <v>0</v>
      </c>
    </row>
    <row r="145" spans="1:13" s="234" customFormat="1">
      <c r="A145" s="241"/>
      <c r="B145" s="187"/>
      <c r="C145" s="187" t="s">
        <v>189</v>
      </c>
      <c r="D145" s="182" t="s">
        <v>168</v>
      </c>
      <c r="E145" s="245">
        <v>1.35</v>
      </c>
      <c r="F145" s="246">
        <f>F144*E145</f>
        <v>67.5</v>
      </c>
      <c r="G145" s="166"/>
      <c r="H145" s="229">
        <f t="shared" si="0"/>
        <v>0</v>
      </c>
      <c r="I145" s="166"/>
      <c r="J145" s="229">
        <f t="shared" si="1"/>
        <v>0</v>
      </c>
      <c r="K145" s="166"/>
      <c r="L145" s="229">
        <f t="shared" si="2"/>
        <v>0</v>
      </c>
      <c r="M145" s="229">
        <f t="shared" si="3"/>
        <v>0</v>
      </c>
    </row>
    <row r="146" spans="1:13" s="234" customFormat="1">
      <c r="A146" s="241"/>
      <c r="B146" s="187"/>
      <c r="C146" s="187" t="s">
        <v>190</v>
      </c>
      <c r="D146" s="187" t="s">
        <v>166</v>
      </c>
      <c r="E146" s="245">
        <v>3.1E-2</v>
      </c>
      <c r="F146" s="246">
        <f>F144*E146</f>
        <v>1.55</v>
      </c>
      <c r="G146" s="166"/>
      <c r="H146" s="229">
        <f t="shared" si="0"/>
        <v>0</v>
      </c>
      <c r="I146" s="166"/>
      <c r="J146" s="229">
        <f t="shared" si="1"/>
        <v>0</v>
      </c>
      <c r="K146" s="166"/>
      <c r="L146" s="229">
        <f t="shared" si="2"/>
        <v>0</v>
      </c>
      <c r="M146" s="229">
        <f t="shared" si="3"/>
        <v>0</v>
      </c>
    </row>
    <row r="147" spans="1:13">
      <c r="A147" s="168"/>
      <c r="B147" s="168"/>
      <c r="C147" s="293" t="s">
        <v>574</v>
      </c>
      <c r="D147" s="294" t="s">
        <v>2</v>
      </c>
      <c r="E147" s="225"/>
      <c r="F147" s="242">
        <v>50</v>
      </c>
      <c r="G147" s="173"/>
      <c r="H147" s="219">
        <f t="shared" si="0"/>
        <v>0</v>
      </c>
      <c r="I147" s="173"/>
      <c r="J147" s="219">
        <f t="shared" si="1"/>
        <v>0</v>
      </c>
      <c r="K147" s="173"/>
      <c r="L147" s="219">
        <f t="shared" si="2"/>
        <v>0</v>
      </c>
      <c r="M147" s="219">
        <f t="shared" si="3"/>
        <v>0</v>
      </c>
    </row>
    <row r="148" spans="1:13" s="234" customFormat="1">
      <c r="A148" s="241"/>
      <c r="B148" s="163"/>
      <c r="C148" s="194" t="s">
        <v>167</v>
      </c>
      <c r="D148" s="182" t="s">
        <v>166</v>
      </c>
      <c r="E148" s="227">
        <v>0.29099999999999998</v>
      </c>
      <c r="F148" s="243">
        <f>F144*E148</f>
        <v>14.549999999999999</v>
      </c>
      <c r="G148" s="166"/>
      <c r="H148" s="229">
        <f t="shared" si="0"/>
        <v>0</v>
      </c>
      <c r="I148" s="166"/>
      <c r="J148" s="229">
        <f t="shared" si="1"/>
        <v>0</v>
      </c>
      <c r="K148" s="166"/>
      <c r="L148" s="229">
        <f t="shared" si="2"/>
        <v>0</v>
      </c>
      <c r="M148" s="229">
        <f t="shared" si="3"/>
        <v>0</v>
      </c>
    </row>
    <row r="149" spans="1:13">
      <c r="A149" s="168">
        <v>21</v>
      </c>
      <c r="B149" s="168"/>
      <c r="C149" s="293" t="s">
        <v>199</v>
      </c>
      <c r="D149" s="170" t="s">
        <v>198</v>
      </c>
      <c r="E149" s="225"/>
      <c r="F149" s="242">
        <f>F152+F153</f>
        <v>36</v>
      </c>
      <c r="G149" s="173"/>
      <c r="H149" s="219">
        <f t="shared" si="0"/>
        <v>0</v>
      </c>
      <c r="I149" s="173"/>
      <c r="J149" s="219">
        <f t="shared" si="1"/>
        <v>0</v>
      </c>
      <c r="K149" s="173"/>
      <c r="L149" s="219">
        <f t="shared" si="2"/>
        <v>0</v>
      </c>
      <c r="M149" s="219">
        <f t="shared" si="3"/>
        <v>0</v>
      </c>
    </row>
    <row r="150" spans="1:13" s="234" customFormat="1">
      <c r="A150" s="241"/>
      <c r="B150" s="187"/>
      <c r="C150" s="187" t="s">
        <v>189</v>
      </c>
      <c r="D150" s="182" t="s">
        <v>168</v>
      </c>
      <c r="E150" s="245">
        <v>0.61</v>
      </c>
      <c r="F150" s="246">
        <f>F149*E150</f>
        <v>21.96</v>
      </c>
      <c r="G150" s="166"/>
      <c r="H150" s="229">
        <f t="shared" si="0"/>
        <v>0</v>
      </c>
      <c r="I150" s="166"/>
      <c r="J150" s="229">
        <f t="shared" si="1"/>
        <v>0</v>
      </c>
      <c r="K150" s="166"/>
      <c r="L150" s="229">
        <f t="shared" si="2"/>
        <v>0</v>
      </c>
      <c r="M150" s="229">
        <f t="shared" si="3"/>
        <v>0</v>
      </c>
    </row>
    <row r="151" spans="1:13" s="234" customFormat="1">
      <c r="A151" s="241"/>
      <c r="B151" s="187"/>
      <c r="C151" s="187" t="s">
        <v>190</v>
      </c>
      <c r="D151" s="187" t="s">
        <v>166</v>
      </c>
      <c r="E151" s="245">
        <v>0.36</v>
      </c>
      <c r="F151" s="246">
        <f>F149*E151</f>
        <v>12.959999999999999</v>
      </c>
      <c r="G151" s="166"/>
      <c r="H151" s="229">
        <f t="shared" si="0"/>
        <v>0</v>
      </c>
      <c r="I151" s="166"/>
      <c r="J151" s="229">
        <f t="shared" si="1"/>
        <v>0</v>
      </c>
      <c r="K151" s="166"/>
      <c r="L151" s="229">
        <f t="shared" si="2"/>
        <v>0</v>
      </c>
      <c r="M151" s="229">
        <f t="shared" si="3"/>
        <v>0</v>
      </c>
    </row>
    <row r="152" spans="1:13" ht="48" customHeight="1">
      <c r="A152" s="168"/>
      <c r="B152" s="236"/>
      <c r="C152" s="293" t="s">
        <v>575</v>
      </c>
      <c r="D152" s="294" t="s">
        <v>1</v>
      </c>
      <c r="E152" s="324"/>
      <c r="F152" s="328">
        <v>6</v>
      </c>
      <c r="G152" s="166"/>
      <c r="H152" s="229">
        <f t="shared" si="0"/>
        <v>0</v>
      </c>
      <c r="I152" s="166"/>
      <c r="J152" s="229">
        <f t="shared" si="1"/>
        <v>0</v>
      </c>
      <c r="K152" s="166"/>
      <c r="L152" s="229">
        <f t="shared" si="2"/>
        <v>0</v>
      </c>
      <c r="M152" s="229">
        <f t="shared" si="3"/>
        <v>0</v>
      </c>
    </row>
    <row r="153" spans="1:13" ht="45" customHeight="1">
      <c r="A153" s="168"/>
      <c r="B153" s="236"/>
      <c r="C153" s="293" t="s">
        <v>576</v>
      </c>
      <c r="D153" s="294" t="s">
        <v>1</v>
      </c>
      <c r="E153" s="324"/>
      <c r="F153" s="328">
        <v>30</v>
      </c>
      <c r="G153" s="166"/>
      <c r="H153" s="229">
        <f t="shared" si="0"/>
        <v>0</v>
      </c>
      <c r="I153" s="166"/>
      <c r="J153" s="229">
        <f t="shared" si="1"/>
        <v>0</v>
      </c>
      <c r="K153" s="166"/>
      <c r="L153" s="229">
        <f t="shared" si="2"/>
        <v>0</v>
      </c>
      <c r="M153" s="229">
        <f t="shared" si="3"/>
        <v>0</v>
      </c>
    </row>
    <row r="154" spans="1:13" s="234" customFormat="1">
      <c r="A154" s="241"/>
      <c r="B154" s="163"/>
      <c r="C154" s="194" t="s">
        <v>167</v>
      </c>
      <c r="D154" s="182" t="s">
        <v>166</v>
      </c>
      <c r="E154" s="227">
        <v>0.377</v>
      </c>
      <c r="F154" s="243">
        <f>E154*F149</f>
        <v>13.571999999999999</v>
      </c>
      <c r="G154" s="166"/>
      <c r="H154" s="229">
        <f t="shared" si="0"/>
        <v>0</v>
      </c>
      <c r="I154" s="166"/>
      <c r="J154" s="229">
        <f t="shared" si="1"/>
        <v>0</v>
      </c>
      <c r="K154" s="166"/>
      <c r="L154" s="229">
        <f t="shared" si="2"/>
        <v>0</v>
      </c>
      <c r="M154" s="229">
        <f t="shared" si="3"/>
        <v>0</v>
      </c>
    </row>
    <row r="155" spans="1:13" ht="21.75" customHeight="1">
      <c r="A155" s="168">
        <v>22</v>
      </c>
      <c r="B155" s="168"/>
      <c r="C155" s="319" t="s">
        <v>577</v>
      </c>
      <c r="D155" s="323" t="s">
        <v>1</v>
      </c>
      <c r="E155" s="327"/>
      <c r="F155" s="313">
        <v>50</v>
      </c>
      <c r="G155" s="166"/>
      <c r="H155" s="229">
        <f t="shared" si="0"/>
        <v>0</v>
      </c>
      <c r="I155" s="166"/>
      <c r="J155" s="229">
        <f t="shared" si="1"/>
        <v>0</v>
      </c>
      <c r="K155" s="166"/>
      <c r="L155" s="229">
        <f t="shared" si="2"/>
        <v>0</v>
      </c>
      <c r="M155" s="229">
        <f t="shared" si="3"/>
        <v>0</v>
      </c>
    </row>
    <row r="156" spans="1:13" s="234" customFormat="1">
      <c r="A156" s="241"/>
      <c r="B156" s="187"/>
      <c r="C156" s="187" t="s">
        <v>189</v>
      </c>
      <c r="D156" s="182" t="s">
        <v>168</v>
      </c>
      <c r="E156" s="245">
        <v>0.14000000000000001</v>
      </c>
      <c r="F156" s="246">
        <f>F155*E156</f>
        <v>7.0000000000000009</v>
      </c>
      <c r="G156" s="166"/>
      <c r="H156" s="229">
        <f t="shared" si="0"/>
        <v>0</v>
      </c>
      <c r="I156" s="166"/>
      <c r="J156" s="229">
        <f t="shared" si="1"/>
        <v>0</v>
      </c>
      <c r="K156" s="166"/>
      <c r="L156" s="229">
        <f t="shared" si="2"/>
        <v>0</v>
      </c>
      <c r="M156" s="229">
        <f t="shared" si="3"/>
        <v>0</v>
      </c>
    </row>
    <row r="157" spans="1:13" s="234" customFormat="1">
      <c r="A157" s="241"/>
      <c r="B157" s="187"/>
      <c r="C157" s="187" t="s">
        <v>190</v>
      </c>
      <c r="D157" s="187" t="s">
        <v>166</v>
      </c>
      <c r="E157" s="245">
        <v>8.9999999999999993E-3</v>
      </c>
      <c r="F157" s="246">
        <f>F155*E157</f>
        <v>0.44999999999999996</v>
      </c>
      <c r="G157" s="166"/>
      <c r="H157" s="229">
        <f t="shared" si="0"/>
        <v>0</v>
      </c>
      <c r="I157" s="166"/>
      <c r="J157" s="229">
        <f t="shared" si="1"/>
        <v>0</v>
      </c>
      <c r="K157" s="166"/>
      <c r="L157" s="229">
        <f t="shared" si="2"/>
        <v>0</v>
      </c>
      <c r="M157" s="229">
        <f t="shared" si="3"/>
        <v>0</v>
      </c>
    </row>
    <row r="158" spans="1:13" s="234" customFormat="1">
      <c r="A158" s="241"/>
      <c r="B158" s="187"/>
      <c r="C158" s="319" t="s">
        <v>577</v>
      </c>
      <c r="D158" s="323" t="s">
        <v>1</v>
      </c>
      <c r="E158" s="327"/>
      <c r="F158" s="313">
        <v>50</v>
      </c>
      <c r="G158" s="173"/>
      <c r="H158" s="219">
        <f t="shared" si="0"/>
        <v>0</v>
      </c>
      <c r="I158" s="173"/>
      <c r="J158" s="219">
        <f t="shared" si="1"/>
        <v>0</v>
      </c>
      <c r="K158" s="173"/>
      <c r="L158" s="219">
        <f t="shared" si="2"/>
        <v>0</v>
      </c>
      <c r="M158" s="219">
        <f t="shared" si="3"/>
        <v>0</v>
      </c>
    </row>
    <row r="159" spans="1:13" ht="36" customHeight="1">
      <c r="A159" s="168"/>
      <c r="B159" s="236"/>
      <c r="C159" s="319" t="s">
        <v>578</v>
      </c>
      <c r="D159" s="323" t="s">
        <v>2</v>
      </c>
      <c r="E159" s="327"/>
      <c r="F159" s="313">
        <v>3</v>
      </c>
      <c r="G159" s="166"/>
      <c r="H159" s="229">
        <f>F159*G159</f>
        <v>0</v>
      </c>
      <c r="I159" s="166"/>
      <c r="J159" s="229">
        <f>F159*I159</f>
        <v>0</v>
      </c>
      <c r="K159" s="166"/>
      <c r="L159" s="229">
        <f>F159*K159</f>
        <v>0</v>
      </c>
      <c r="M159" s="229">
        <f>H159+J159+L159</f>
        <v>0</v>
      </c>
    </row>
    <row r="160" spans="1:13" s="234" customFormat="1">
      <c r="A160" s="241"/>
      <c r="B160" s="163"/>
      <c r="C160" s="194" t="s">
        <v>167</v>
      </c>
      <c r="D160" s="182" t="s">
        <v>166</v>
      </c>
      <c r="E160" s="227">
        <v>0.13</v>
      </c>
      <c r="F160" s="243">
        <f>E160*F155</f>
        <v>6.5</v>
      </c>
      <c r="G160" s="166"/>
      <c r="H160" s="229">
        <f t="shared" si="0"/>
        <v>0</v>
      </c>
      <c r="I160" s="166"/>
      <c r="J160" s="229">
        <f t="shared" si="1"/>
        <v>0</v>
      </c>
      <c r="K160" s="166"/>
      <c r="L160" s="229">
        <f t="shared" si="2"/>
        <v>0</v>
      </c>
      <c r="M160" s="229">
        <f t="shared" si="3"/>
        <v>0</v>
      </c>
    </row>
    <row r="161" spans="1:13" ht="25.5" customHeight="1">
      <c r="A161" s="168">
        <v>23</v>
      </c>
      <c r="B161" s="168"/>
      <c r="C161" s="319" t="s">
        <v>14</v>
      </c>
      <c r="D161" s="323" t="s">
        <v>2</v>
      </c>
      <c r="E161" s="327"/>
      <c r="F161" s="313">
        <v>3</v>
      </c>
      <c r="G161" s="166"/>
      <c r="H161" s="229">
        <f t="shared" si="0"/>
        <v>0</v>
      </c>
      <c r="I161" s="166"/>
      <c r="J161" s="229">
        <f t="shared" si="1"/>
        <v>0</v>
      </c>
      <c r="K161" s="166"/>
      <c r="L161" s="229">
        <f t="shared" si="2"/>
        <v>0</v>
      </c>
      <c r="M161" s="229">
        <f t="shared" si="3"/>
        <v>0</v>
      </c>
    </row>
    <row r="162" spans="1:13" s="234" customFormat="1">
      <c r="A162" s="241"/>
      <c r="B162" s="187"/>
      <c r="C162" s="187" t="s">
        <v>189</v>
      </c>
      <c r="D162" s="182" t="s">
        <v>168</v>
      </c>
      <c r="E162" s="245">
        <v>0.9</v>
      </c>
      <c r="F162" s="246">
        <f>F161*E162</f>
        <v>2.7</v>
      </c>
      <c r="G162" s="166"/>
      <c r="H162" s="229">
        <f t="shared" ref="H162:H163" si="56">F162*G162</f>
        <v>0</v>
      </c>
      <c r="I162" s="166"/>
      <c r="J162" s="229">
        <f t="shared" ref="J162:J163" si="57">F162*I162</f>
        <v>0</v>
      </c>
      <c r="K162" s="166"/>
      <c r="L162" s="229">
        <f t="shared" ref="L162:L163" si="58">F162*K162</f>
        <v>0</v>
      </c>
      <c r="M162" s="229">
        <f t="shared" ref="M162:M163" si="59">H162+J162+L162</f>
        <v>0</v>
      </c>
    </row>
    <row r="163" spans="1:13" s="234" customFormat="1">
      <c r="A163" s="241"/>
      <c r="B163" s="187"/>
      <c r="C163" s="187" t="s">
        <v>190</v>
      </c>
      <c r="D163" s="187" t="s">
        <v>166</v>
      </c>
      <c r="E163" s="245">
        <v>0.08</v>
      </c>
      <c r="F163" s="246">
        <f>F161*E163</f>
        <v>0.24</v>
      </c>
      <c r="G163" s="166"/>
      <c r="H163" s="229">
        <f t="shared" si="56"/>
        <v>0</v>
      </c>
      <c r="I163" s="166"/>
      <c r="J163" s="229">
        <f t="shared" si="57"/>
        <v>0</v>
      </c>
      <c r="K163" s="166"/>
      <c r="L163" s="229">
        <f t="shared" si="58"/>
        <v>0</v>
      </c>
      <c r="M163" s="229">
        <f t="shared" si="59"/>
        <v>0</v>
      </c>
    </row>
    <row r="164" spans="1:13">
      <c r="A164" s="168"/>
      <c r="B164" s="236"/>
      <c r="C164" s="319" t="s">
        <v>14</v>
      </c>
      <c r="D164" s="323" t="s">
        <v>2</v>
      </c>
      <c r="E164" s="327"/>
      <c r="F164" s="313">
        <v>3</v>
      </c>
      <c r="G164" s="166"/>
      <c r="H164" s="229">
        <f t="shared" ref="H164:H166" si="60">F164*G164</f>
        <v>0</v>
      </c>
      <c r="I164" s="166"/>
      <c r="J164" s="229">
        <f t="shared" ref="J164:J166" si="61">F164*I164</f>
        <v>0</v>
      </c>
      <c r="K164" s="166"/>
      <c r="L164" s="229">
        <f t="shared" ref="L164:L166" si="62">F164*K164</f>
        <v>0</v>
      </c>
      <c r="M164" s="229">
        <f t="shared" ref="M164:M168" si="63">H164+J164+L164</f>
        <v>0</v>
      </c>
    </row>
    <row r="165" spans="1:13" s="234" customFormat="1">
      <c r="A165" s="241"/>
      <c r="B165" s="163"/>
      <c r="C165" s="194" t="s">
        <v>167</v>
      </c>
      <c r="D165" s="182" t="s">
        <v>166</v>
      </c>
      <c r="E165" s="227">
        <v>0.14000000000000001</v>
      </c>
      <c r="F165" s="243">
        <f>F161*E165</f>
        <v>0.42000000000000004</v>
      </c>
      <c r="G165" s="166"/>
      <c r="H165" s="229">
        <f t="shared" si="60"/>
        <v>0</v>
      </c>
      <c r="I165" s="166"/>
      <c r="J165" s="229">
        <f t="shared" si="61"/>
        <v>0</v>
      </c>
      <c r="K165" s="166"/>
      <c r="L165" s="229">
        <f t="shared" si="62"/>
        <v>0</v>
      </c>
      <c r="M165" s="229">
        <f t="shared" si="63"/>
        <v>0</v>
      </c>
    </row>
    <row r="166" spans="1:13">
      <c r="A166" s="170"/>
      <c r="B166" s="236"/>
      <c r="C166" s="236"/>
      <c r="D166" s="236"/>
      <c r="E166" s="236"/>
      <c r="F166" s="236"/>
      <c r="G166" s="166"/>
      <c r="H166" s="229">
        <f t="shared" si="60"/>
        <v>0</v>
      </c>
      <c r="I166" s="166"/>
      <c r="J166" s="229">
        <f t="shared" si="61"/>
        <v>0</v>
      </c>
      <c r="K166" s="166"/>
      <c r="L166" s="229">
        <f t="shared" si="62"/>
        <v>0</v>
      </c>
      <c r="M166" s="229">
        <f t="shared" si="63"/>
        <v>0</v>
      </c>
    </row>
    <row r="167" spans="1:13">
      <c r="A167" s="274"/>
      <c r="B167" s="274"/>
      <c r="C167" s="274" t="s">
        <v>224</v>
      </c>
      <c r="D167" s="274"/>
      <c r="E167" s="236"/>
      <c r="F167" s="236"/>
      <c r="G167" s="236"/>
      <c r="H167" s="311">
        <f>SUM(H8:H166)</f>
        <v>0</v>
      </c>
      <c r="I167" s="290"/>
      <c r="J167" s="311">
        <f>SUM(J8:J166)</f>
        <v>0</v>
      </c>
      <c r="K167" s="290"/>
      <c r="L167" s="311">
        <f>SUM(L8:L166)</f>
        <v>0</v>
      </c>
      <c r="M167" s="311">
        <f>H167+J167+L167</f>
        <v>0</v>
      </c>
    </row>
    <row r="168" spans="1:13">
      <c r="A168" s="274"/>
      <c r="B168" s="274"/>
      <c r="C168" s="274" t="s">
        <v>127</v>
      </c>
      <c r="D168" s="274"/>
      <c r="E168" s="236"/>
      <c r="F168" s="236"/>
      <c r="G168" s="236"/>
      <c r="H168" s="311">
        <f>H11+H57</f>
        <v>0</v>
      </c>
      <c r="I168" s="290"/>
      <c r="J168" s="290"/>
      <c r="K168" s="290"/>
      <c r="L168" s="290"/>
      <c r="M168" s="311">
        <f t="shared" si="63"/>
        <v>0</v>
      </c>
    </row>
    <row r="169" spans="1:13" ht="24">
      <c r="A169" s="278"/>
      <c r="B169" s="278"/>
      <c r="C169" s="279" t="s">
        <v>601</v>
      </c>
      <c r="D169" s="280">
        <v>0.75</v>
      </c>
      <c r="E169" s="236"/>
      <c r="F169" s="236"/>
      <c r="G169" s="236"/>
      <c r="H169" s="290"/>
      <c r="I169" s="290"/>
      <c r="J169" s="290"/>
      <c r="K169" s="290"/>
      <c r="L169" s="290"/>
      <c r="M169" s="311">
        <f>J167*D169</f>
        <v>0</v>
      </c>
    </row>
    <row r="170" spans="1:13">
      <c r="A170" s="284"/>
      <c r="B170" s="284"/>
      <c r="C170" s="284" t="s">
        <v>224</v>
      </c>
      <c r="D170" s="284"/>
      <c r="E170" s="236"/>
      <c r="F170" s="236"/>
      <c r="G170" s="236"/>
      <c r="H170" s="290"/>
      <c r="I170" s="290"/>
      <c r="J170" s="290"/>
      <c r="K170" s="290"/>
      <c r="L170" s="290"/>
      <c r="M170" s="311">
        <f>M167+M169</f>
        <v>0</v>
      </c>
    </row>
    <row r="171" spans="1:13" ht="36">
      <c r="A171" s="288"/>
      <c r="B171" s="288"/>
      <c r="C171" s="288" t="s">
        <v>605</v>
      </c>
      <c r="D171" s="289">
        <v>0.08</v>
      </c>
      <c r="E171" s="236"/>
      <c r="F171" s="236"/>
      <c r="G171" s="236"/>
      <c r="H171" s="290"/>
      <c r="I171" s="290"/>
      <c r="J171" s="290"/>
      <c r="K171" s="290"/>
      <c r="L171" s="290"/>
      <c r="M171" s="311">
        <f>(M170-H168)*D171</f>
        <v>0</v>
      </c>
    </row>
    <row r="172" spans="1:13">
      <c r="A172" s="284"/>
      <c r="B172" s="284"/>
      <c r="C172" s="284" t="s">
        <v>606</v>
      </c>
      <c r="D172" s="284"/>
      <c r="E172" s="236"/>
      <c r="F172" s="236"/>
      <c r="G172" s="236"/>
      <c r="H172" s="290"/>
      <c r="I172" s="290"/>
      <c r="J172" s="290"/>
      <c r="K172" s="290"/>
      <c r="L172" s="290"/>
      <c r="M172" s="311">
        <f>SUM(M170:M171)</f>
        <v>0</v>
      </c>
    </row>
    <row r="174" spans="1:13" s="167" customFormat="1">
      <c r="C174" s="216"/>
      <c r="D174" s="257"/>
      <c r="F174" s="257"/>
    </row>
    <row r="176" spans="1:13">
      <c r="C176" s="214" t="s">
        <v>118</v>
      </c>
      <c r="H176" s="215"/>
    </row>
    <row r="178" spans="3:6" s="167" customFormat="1">
      <c r="C178" s="216"/>
    </row>
    <row r="179" spans="3:6" s="167" customFormat="1">
      <c r="C179" s="216"/>
    </row>
    <row r="180" spans="3:6" s="167" customFormat="1">
      <c r="C180" s="216"/>
      <c r="D180" s="257"/>
      <c r="F180" s="257"/>
    </row>
    <row r="181" spans="3:6" s="167" customFormat="1">
      <c r="C181" s="216"/>
      <c r="D181" s="257"/>
      <c r="F181" s="257"/>
    </row>
  </sheetData>
  <sheetProtection algorithmName="SHA-512" hashValue="mvkaTBpACmkY97qHTFzk7FPV4kslgj6PMSpAw94+7+MnN1cC7QbkQO0o1jwwtQOdq61AHV2XygZn0Q0c2F/PaA==" saltValue="yal/igCa1fRWN6LBgqKMLw==" spinCount="100000" sheet="1" objects="1" scenarios="1"/>
  <autoFilter ref="A7:N172" xr:uid="{00000000-0009-0000-0000-000009000000}"/>
  <mergeCells count="13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H5"/>
    <mergeCell ref="I5:J5"/>
    <mergeCell ref="K5:L5"/>
  </mergeCells>
  <pageMargins left="0" right="0" top="0.5" bottom="0.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1"/>
  <sheetViews>
    <sheetView workbookViewId="0">
      <pane ySplit="7" topLeftCell="A86" activePane="bottomLeft" state="frozen"/>
      <selection pane="bottomLeft" activeCell="Q88" sqref="Q88"/>
    </sheetView>
  </sheetViews>
  <sheetFormatPr defaultRowHeight="12"/>
  <cols>
    <col min="1" max="1" width="3.28515625" style="350" customWidth="1"/>
    <col min="2" max="2" width="7.5703125" style="350" customWidth="1"/>
    <col min="3" max="3" width="43" style="351" customWidth="1"/>
    <col min="4" max="4" width="7.42578125" style="352" customWidth="1"/>
    <col min="5" max="5" width="7.28515625" style="352" customWidth="1"/>
    <col min="6" max="6" width="7.7109375" style="353" customWidth="1"/>
    <col min="7" max="7" width="8" style="158" customWidth="1"/>
    <col min="8" max="8" width="9.140625" style="158"/>
    <col min="9" max="9" width="7.28515625" style="158" customWidth="1"/>
    <col min="10" max="10" width="9.140625" style="158"/>
    <col min="11" max="11" width="6.7109375" style="158" customWidth="1"/>
    <col min="12" max="256" width="9.140625" style="158"/>
    <col min="257" max="258" width="5.7109375" style="158" customWidth="1"/>
    <col min="259" max="259" width="110.7109375" style="158" customWidth="1"/>
    <col min="260" max="262" width="10.7109375" style="158" customWidth="1"/>
    <col min="263" max="512" width="9.140625" style="158"/>
    <col min="513" max="514" width="5.7109375" style="158" customWidth="1"/>
    <col min="515" max="515" width="110.7109375" style="158" customWidth="1"/>
    <col min="516" max="518" width="10.7109375" style="158" customWidth="1"/>
    <col min="519" max="768" width="9.140625" style="158"/>
    <col min="769" max="770" width="5.7109375" style="158" customWidth="1"/>
    <col min="771" max="771" width="110.7109375" style="158" customWidth="1"/>
    <col min="772" max="774" width="10.7109375" style="158" customWidth="1"/>
    <col min="775" max="1024" width="9.140625" style="158"/>
    <col min="1025" max="1026" width="5.7109375" style="158" customWidth="1"/>
    <col min="1027" max="1027" width="110.7109375" style="158" customWidth="1"/>
    <col min="1028" max="1030" width="10.7109375" style="158" customWidth="1"/>
    <col min="1031" max="1280" width="9.140625" style="158"/>
    <col min="1281" max="1282" width="5.7109375" style="158" customWidth="1"/>
    <col min="1283" max="1283" width="110.7109375" style="158" customWidth="1"/>
    <col min="1284" max="1286" width="10.7109375" style="158" customWidth="1"/>
    <col min="1287" max="1536" width="9.140625" style="158"/>
    <col min="1537" max="1538" width="5.7109375" style="158" customWidth="1"/>
    <col min="1539" max="1539" width="110.7109375" style="158" customWidth="1"/>
    <col min="1540" max="1542" width="10.7109375" style="158" customWidth="1"/>
    <col min="1543" max="1792" width="9.140625" style="158"/>
    <col min="1793" max="1794" width="5.7109375" style="158" customWidth="1"/>
    <col min="1795" max="1795" width="110.7109375" style="158" customWidth="1"/>
    <col min="1796" max="1798" width="10.7109375" style="158" customWidth="1"/>
    <col min="1799" max="2048" width="9.140625" style="158"/>
    <col min="2049" max="2050" width="5.7109375" style="158" customWidth="1"/>
    <col min="2051" max="2051" width="110.7109375" style="158" customWidth="1"/>
    <col min="2052" max="2054" width="10.7109375" style="158" customWidth="1"/>
    <col min="2055" max="2304" width="9.140625" style="158"/>
    <col min="2305" max="2306" width="5.7109375" style="158" customWidth="1"/>
    <col min="2307" max="2307" width="110.7109375" style="158" customWidth="1"/>
    <col min="2308" max="2310" width="10.7109375" style="158" customWidth="1"/>
    <col min="2311" max="2560" width="9.140625" style="158"/>
    <col min="2561" max="2562" width="5.7109375" style="158" customWidth="1"/>
    <col min="2563" max="2563" width="110.7109375" style="158" customWidth="1"/>
    <col min="2564" max="2566" width="10.7109375" style="158" customWidth="1"/>
    <col min="2567" max="2816" width="9.140625" style="158"/>
    <col min="2817" max="2818" width="5.7109375" style="158" customWidth="1"/>
    <col min="2819" max="2819" width="110.7109375" style="158" customWidth="1"/>
    <col min="2820" max="2822" width="10.7109375" style="158" customWidth="1"/>
    <col min="2823" max="3072" width="9.140625" style="158"/>
    <col min="3073" max="3074" width="5.7109375" style="158" customWidth="1"/>
    <col min="3075" max="3075" width="110.7109375" style="158" customWidth="1"/>
    <col min="3076" max="3078" width="10.7109375" style="158" customWidth="1"/>
    <col min="3079" max="3328" width="9.140625" style="158"/>
    <col min="3329" max="3330" width="5.7109375" style="158" customWidth="1"/>
    <col min="3331" max="3331" width="110.7109375" style="158" customWidth="1"/>
    <col min="3332" max="3334" width="10.7109375" style="158" customWidth="1"/>
    <col min="3335" max="3584" width="9.140625" style="158"/>
    <col min="3585" max="3586" width="5.7109375" style="158" customWidth="1"/>
    <col min="3587" max="3587" width="110.7109375" style="158" customWidth="1"/>
    <col min="3588" max="3590" width="10.7109375" style="158" customWidth="1"/>
    <col min="3591" max="3840" width="9.140625" style="158"/>
    <col min="3841" max="3842" width="5.7109375" style="158" customWidth="1"/>
    <col min="3843" max="3843" width="110.7109375" style="158" customWidth="1"/>
    <col min="3844" max="3846" width="10.7109375" style="158" customWidth="1"/>
    <col min="3847" max="4096" width="9.140625" style="158"/>
    <col min="4097" max="4098" width="5.7109375" style="158" customWidth="1"/>
    <col min="4099" max="4099" width="110.7109375" style="158" customWidth="1"/>
    <col min="4100" max="4102" width="10.7109375" style="158" customWidth="1"/>
    <col min="4103" max="4352" width="9.140625" style="158"/>
    <col min="4353" max="4354" width="5.7109375" style="158" customWidth="1"/>
    <col min="4355" max="4355" width="110.7109375" style="158" customWidth="1"/>
    <col min="4356" max="4358" width="10.7109375" style="158" customWidth="1"/>
    <col min="4359" max="4608" width="9.140625" style="158"/>
    <col min="4609" max="4610" width="5.7109375" style="158" customWidth="1"/>
    <col min="4611" max="4611" width="110.7109375" style="158" customWidth="1"/>
    <col min="4612" max="4614" width="10.7109375" style="158" customWidth="1"/>
    <col min="4615" max="4864" width="9.140625" style="158"/>
    <col min="4865" max="4866" width="5.7109375" style="158" customWidth="1"/>
    <col min="4867" max="4867" width="110.7109375" style="158" customWidth="1"/>
    <col min="4868" max="4870" width="10.7109375" style="158" customWidth="1"/>
    <col min="4871" max="5120" width="9.140625" style="158"/>
    <col min="5121" max="5122" width="5.7109375" style="158" customWidth="1"/>
    <col min="5123" max="5123" width="110.7109375" style="158" customWidth="1"/>
    <col min="5124" max="5126" width="10.7109375" style="158" customWidth="1"/>
    <col min="5127" max="5376" width="9.140625" style="158"/>
    <col min="5377" max="5378" width="5.7109375" style="158" customWidth="1"/>
    <col min="5379" max="5379" width="110.7109375" style="158" customWidth="1"/>
    <col min="5380" max="5382" width="10.7109375" style="158" customWidth="1"/>
    <col min="5383" max="5632" width="9.140625" style="158"/>
    <col min="5633" max="5634" width="5.7109375" style="158" customWidth="1"/>
    <col min="5635" max="5635" width="110.7109375" style="158" customWidth="1"/>
    <col min="5636" max="5638" width="10.7109375" style="158" customWidth="1"/>
    <col min="5639" max="5888" width="9.140625" style="158"/>
    <col min="5889" max="5890" width="5.7109375" style="158" customWidth="1"/>
    <col min="5891" max="5891" width="110.7109375" style="158" customWidth="1"/>
    <col min="5892" max="5894" width="10.7109375" style="158" customWidth="1"/>
    <col min="5895" max="6144" width="9.140625" style="158"/>
    <col min="6145" max="6146" width="5.7109375" style="158" customWidth="1"/>
    <col min="6147" max="6147" width="110.7109375" style="158" customWidth="1"/>
    <col min="6148" max="6150" width="10.7109375" style="158" customWidth="1"/>
    <col min="6151" max="6400" width="9.140625" style="158"/>
    <col min="6401" max="6402" width="5.7109375" style="158" customWidth="1"/>
    <col min="6403" max="6403" width="110.7109375" style="158" customWidth="1"/>
    <col min="6404" max="6406" width="10.7109375" style="158" customWidth="1"/>
    <col min="6407" max="6656" width="9.140625" style="158"/>
    <col min="6657" max="6658" width="5.7109375" style="158" customWidth="1"/>
    <col min="6659" max="6659" width="110.7109375" style="158" customWidth="1"/>
    <col min="6660" max="6662" width="10.7109375" style="158" customWidth="1"/>
    <col min="6663" max="6912" width="9.140625" style="158"/>
    <col min="6913" max="6914" width="5.7109375" style="158" customWidth="1"/>
    <col min="6915" max="6915" width="110.7109375" style="158" customWidth="1"/>
    <col min="6916" max="6918" width="10.7109375" style="158" customWidth="1"/>
    <col min="6919" max="7168" width="9.140625" style="158"/>
    <col min="7169" max="7170" width="5.7109375" style="158" customWidth="1"/>
    <col min="7171" max="7171" width="110.7109375" style="158" customWidth="1"/>
    <col min="7172" max="7174" width="10.7109375" style="158" customWidth="1"/>
    <col min="7175" max="7424" width="9.140625" style="158"/>
    <col min="7425" max="7426" width="5.7109375" style="158" customWidth="1"/>
    <col min="7427" max="7427" width="110.7109375" style="158" customWidth="1"/>
    <col min="7428" max="7430" width="10.7109375" style="158" customWidth="1"/>
    <col min="7431" max="7680" width="9.140625" style="158"/>
    <col min="7681" max="7682" width="5.7109375" style="158" customWidth="1"/>
    <col min="7683" max="7683" width="110.7109375" style="158" customWidth="1"/>
    <col min="7684" max="7686" width="10.7109375" style="158" customWidth="1"/>
    <col min="7687" max="7936" width="9.140625" style="158"/>
    <col min="7937" max="7938" width="5.7109375" style="158" customWidth="1"/>
    <col min="7939" max="7939" width="110.7109375" style="158" customWidth="1"/>
    <col min="7940" max="7942" width="10.7109375" style="158" customWidth="1"/>
    <col min="7943" max="8192" width="9.140625" style="158"/>
    <col min="8193" max="8194" width="5.7109375" style="158" customWidth="1"/>
    <col min="8195" max="8195" width="110.7109375" style="158" customWidth="1"/>
    <col min="8196" max="8198" width="10.7109375" style="158" customWidth="1"/>
    <col min="8199" max="8448" width="9.140625" style="158"/>
    <col min="8449" max="8450" width="5.7109375" style="158" customWidth="1"/>
    <col min="8451" max="8451" width="110.7109375" style="158" customWidth="1"/>
    <col min="8452" max="8454" width="10.7109375" style="158" customWidth="1"/>
    <col min="8455" max="8704" width="9.140625" style="158"/>
    <col min="8705" max="8706" width="5.7109375" style="158" customWidth="1"/>
    <col min="8707" max="8707" width="110.7109375" style="158" customWidth="1"/>
    <col min="8708" max="8710" width="10.7109375" style="158" customWidth="1"/>
    <col min="8711" max="8960" width="9.140625" style="158"/>
    <col min="8961" max="8962" width="5.7109375" style="158" customWidth="1"/>
    <col min="8963" max="8963" width="110.7109375" style="158" customWidth="1"/>
    <col min="8964" max="8966" width="10.7109375" style="158" customWidth="1"/>
    <col min="8967" max="9216" width="9.140625" style="158"/>
    <col min="9217" max="9218" width="5.7109375" style="158" customWidth="1"/>
    <col min="9219" max="9219" width="110.7109375" style="158" customWidth="1"/>
    <col min="9220" max="9222" width="10.7109375" style="158" customWidth="1"/>
    <col min="9223" max="9472" width="9.140625" style="158"/>
    <col min="9473" max="9474" width="5.7109375" style="158" customWidth="1"/>
    <col min="9475" max="9475" width="110.7109375" style="158" customWidth="1"/>
    <col min="9476" max="9478" width="10.7109375" style="158" customWidth="1"/>
    <col min="9479" max="9728" width="9.140625" style="158"/>
    <col min="9729" max="9730" width="5.7109375" style="158" customWidth="1"/>
    <col min="9731" max="9731" width="110.7109375" style="158" customWidth="1"/>
    <col min="9732" max="9734" width="10.7109375" style="158" customWidth="1"/>
    <col min="9735" max="9984" width="9.140625" style="158"/>
    <col min="9985" max="9986" width="5.7109375" style="158" customWidth="1"/>
    <col min="9987" max="9987" width="110.7109375" style="158" customWidth="1"/>
    <col min="9988" max="9990" width="10.7109375" style="158" customWidth="1"/>
    <col min="9991" max="10240" width="9.140625" style="158"/>
    <col min="10241" max="10242" width="5.7109375" style="158" customWidth="1"/>
    <col min="10243" max="10243" width="110.7109375" style="158" customWidth="1"/>
    <col min="10244" max="10246" width="10.7109375" style="158" customWidth="1"/>
    <col min="10247" max="10496" width="9.140625" style="158"/>
    <col min="10497" max="10498" width="5.7109375" style="158" customWidth="1"/>
    <col min="10499" max="10499" width="110.7109375" style="158" customWidth="1"/>
    <col min="10500" max="10502" width="10.7109375" style="158" customWidth="1"/>
    <col min="10503" max="10752" width="9.140625" style="158"/>
    <col min="10753" max="10754" width="5.7109375" style="158" customWidth="1"/>
    <col min="10755" max="10755" width="110.7109375" style="158" customWidth="1"/>
    <col min="10756" max="10758" width="10.7109375" style="158" customWidth="1"/>
    <col min="10759" max="11008" width="9.140625" style="158"/>
    <col min="11009" max="11010" width="5.7109375" style="158" customWidth="1"/>
    <col min="11011" max="11011" width="110.7109375" style="158" customWidth="1"/>
    <col min="11012" max="11014" width="10.7109375" style="158" customWidth="1"/>
    <col min="11015" max="11264" width="9.140625" style="158"/>
    <col min="11265" max="11266" width="5.7109375" style="158" customWidth="1"/>
    <col min="11267" max="11267" width="110.7109375" style="158" customWidth="1"/>
    <col min="11268" max="11270" width="10.7109375" style="158" customWidth="1"/>
    <col min="11271" max="11520" width="9.140625" style="158"/>
    <col min="11521" max="11522" width="5.7109375" style="158" customWidth="1"/>
    <col min="11523" max="11523" width="110.7109375" style="158" customWidth="1"/>
    <col min="11524" max="11526" width="10.7109375" style="158" customWidth="1"/>
    <col min="11527" max="11776" width="9.140625" style="158"/>
    <col min="11777" max="11778" width="5.7109375" style="158" customWidth="1"/>
    <col min="11779" max="11779" width="110.7109375" style="158" customWidth="1"/>
    <col min="11780" max="11782" width="10.7109375" style="158" customWidth="1"/>
    <col min="11783" max="12032" width="9.140625" style="158"/>
    <col min="12033" max="12034" width="5.7109375" style="158" customWidth="1"/>
    <col min="12035" max="12035" width="110.7109375" style="158" customWidth="1"/>
    <col min="12036" max="12038" width="10.7109375" style="158" customWidth="1"/>
    <col min="12039" max="12288" width="9.140625" style="158"/>
    <col min="12289" max="12290" width="5.7109375" style="158" customWidth="1"/>
    <col min="12291" max="12291" width="110.7109375" style="158" customWidth="1"/>
    <col min="12292" max="12294" width="10.7109375" style="158" customWidth="1"/>
    <col min="12295" max="12544" width="9.140625" style="158"/>
    <col min="12545" max="12546" width="5.7109375" style="158" customWidth="1"/>
    <col min="12547" max="12547" width="110.7109375" style="158" customWidth="1"/>
    <col min="12548" max="12550" width="10.7109375" style="158" customWidth="1"/>
    <col min="12551" max="12800" width="9.140625" style="158"/>
    <col min="12801" max="12802" width="5.7109375" style="158" customWidth="1"/>
    <col min="12803" max="12803" width="110.7109375" style="158" customWidth="1"/>
    <col min="12804" max="12806" width="10.7109375" style="158" customWidth="1"/>
    <col min="12807" max="13056" width="9.140625" style="158"/>
    <col min="13057" max="13058" width="5.7109375" style="158" customWidth="1"/>
    <col min="13059" max="13059" width="110.7109375" style="158" customWidth="1"/>
    <col min="13060" max="13062" width="10.7109375" style="158" customWidth="1"/>
    <col min="13063" max="13312" width="9.140625" style="158"/>
    <col min="13313" max="13314" width="5.7109375" style="158" customWidth="1"/>
    <col min="13315" max="13315" width="110.7109375" style="158" customWidth="1"/>
    <col min="13316" max="13318" width="10.7109375" style="158" customWidth="1"/>
    <col min="13319" max="13568" width="9.140625" style="158"/>
    <col min="13569" max="13570" width="5.7109375" style="158" customWidth="1"/>
    <col min="13571" max="13571" width="110.7109375" style="158" customWidth="1"/>
    <col min="13572" max="13574" width="10.7109375" style="158" customWidth="1"/>
    <col min="13575" max="13824" width="9.140625" style="158"/>
    <col min="13825" max="13826" width="5.7109375" style="158" customWidth="1"/>
    <col min="13827" max="13827" width="110.7109375" style="158" customWidth="1"/>
    <col min="13828" max="13830" width="10.7109375" style="158" customWidth="1"/>
    <col min="13831" max="14080" width="9.140625" style="158"/>
    <col min="14081" max="14082" width="5.7109375" style="158" customWidth="1"/>
    <col min="14083" max="14083" width="110.7109375" style="158" customWidth="1"/>
    <col min="14084" max="14086" width="10.7109375" style="158" customWidth="1"/>
    <col min="14087" max="14336" width="9.140625" style="158"/>
    <col min="14337" max="14338" width="5.7109375" style="158" customWidth="1"/>
    <col min="14339" max="14339" width="110.7109375" style="158" customWidth="1"/>
    <col min="14340" max="14342" width="10.7109375" style="158" customWidth="1"/>
    <col min="14343" max="14592" width="9.140625" style="158"/>
    <col min="14593" max="14594" width="5.7109375" style="158" customWidth="1"/>
    <col min="14595" max="14595" width="110.7109375" style="158" customWidth="1"/>
    <col min="14596" max="14598" width="10.7109375" style="158" customWidth="1"/>
    <col min="14599" max="14848" width="9.140625" style="158"/>
    <col min="14849" max="14850" width="5.7109375" style="158" customWidth="1"/>
    <col min="14851" max="14851" width="110.7109375" style="158" customWidth="1"/>
    <col min="14852" max="14854" width="10.7109375" style="158" customWidth="1"/>
    <col min="14855" max="15104" width="9.140625" style="158"/>
    <col min="15105" max="15106" width="5.7109375" style="158" customWidth="1"/>
    <col min="15107" max="15107" width="110.7109375" style="158" customWidth="1"/>
    <col min="15108" max="15110" width="10.7109375" style="158" customWidth="1"/>
    <col min="15111" max="15360" width="9.140625" style="158"/>
    <col min="15361" max="15362" width="5.7109375" style="158" customWidth="1"/>
    <col min="15363" max="15363" width="110.7109375" style="158" customWidth="1"/>
    <col min="15364" max="15366" width="10.7109375" style="158" customWidth="1"/>
    <col min="15367" max="15616" width="9.140625" style="158"/>
    <col min="15617" max="15618" width="5.7109375" style="158" customWidth="1"/>
    <col min="15619" max="15619" width="110.7109375" style="158" customWidth="1"/>
    <col min="15620" max="15622" width="10.7109375" style="158" customWidth="1"/>
    <col min="15623" max="15872" width="9.140625" style="158"/>
    <col min="15873" max="15874" width="5.7109375" style="158" customWidth="1"/>
    <col min="15875" max="15875" width="110.7109375" style="158" customWidth="1"/>
    <col min="15876" max="15878" width="10.7109375" style="158" customWidth="1"/>
    <col min="15879" max="16128" width="9.140625" style="158"/>
    <col min="16129" max="16130" width="5.7109375" style="158" customWidth="1"/>
    <col min="16131" max="16131" width="110.7109375" style="158" customWidth="1"/>
    <col min="16132" max="16134" width="10.7109375" style="158" customWidth="1"/>
    <col min="16135" max="16384" width="9.140625" style="158"/>
  </cols>
  <sheetData>
    <row r="1" spans="1:13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>
      <c r="A2" s="159" t="s">
        <v>252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3">
      <c r="A3" s="159" t="s">
        <v>137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</row>
    <row r="4" spans="1:13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46.15" customHeight="1">
      <c r="A5" s="261" t="s">
        <v>116</v>
      </c>
      <c r="B5" s="261" t="s">
        <v>518</v>
      </c>
      <c r="C5" s="262" t="s">
        <v>519</v>
      </c>
      <c r="D5" s="263" t="s">
        <v>520</v>
      </c>
      <c r="E5" s="263" t="s">
        <v>521</v>
      </c>
      <c r="F5" s="263" t="s">
        <v>522</v>
      </c>
      <c r="G5" s="264" t="s">
        <v>523</v>
      </c>
      <c r="H5" s="264"/>
      <c r="I5" s="264" t="s">
        <v>524</v>
      </c>
      <c r="J5" s="264"/>
      <c r="K5" s="263" t="s">
        <v>525</v>
      </c>
      <c r="L5" s="263"/>
      <c r="M5" s="89" t="s">
        <v>526</v>
      </c>
    </row>
    <row r="6" spans="1:13" ht="25.5">
      <c r="A6" s="261"/>
      <c r="B6" s="261"/>
      <c r="C6" s="262"/>
      <c r="D6" s="263"/>
      <c r="E6" s="263"/>
      <c r="F6" s="263"/>
      <c r="G6" s="265" t="s">
        <v>527</v>
      </c>
      <c r="H6" s="265" t="s">
        <v>224</v>
      </c>
      <c r="I6" s="265" t="s">
        <v>527</v>
      </c>
      <c r="J6" s="265" t="s">
        <v>224</v>
      </c>
      <c r="K6" s="265" t="s">
        <v>527</v>
      </c>
      <c r="L6" s="265" t="s">
        <v>528</v>
      </c>
      <c r="M6" s="265" t="s">
        <v>529</v>
      </c>
    </row>
    <row r="7" spans="1:1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 s="334" customFormat="1">
      <c r="A8" s="331"/>
      <c r="B8" s="331"/>
      <c r="C8" s="332" t="s">
        <v>135</v>
      </c>
      <c r="D8" s="333"/>
      <c r="E8" s="354"/>
      <c r="F8" s="354"/>
      <c r="G8" s="166"/>
      <c r="H8" s="229">
        <f t="shared" ref="H8" si="0">F8*G8</f>
        <v>0</v>
      </c>
      <c r="I8" s="166"/>
      <c r="J8" s="229">
        <f t="shared" ref="J8" si="1">F8*I8</f>
        <v>0</v>
      </c>
      <c r="K8" s="166"/>
      <c r="L8" s="229">
        <f t="shared" ref="L8" si="2">F8*K8</f>
        <v>0</v>
      </c>
      <c r="M8" s="229">
        <f t="shared" ref="M8" si="3">H8+J8+L8</f>
        <v>0</v>
      </c>
    </row>
    <row r="9" spans="1:13" s="334" customFormat="1" ht="25.5" customHeight="1">
      <c r="A9" s="168">
        <v>1</v>
      </c>
      <c r="B9" s="163"/>
      <c r="C9" s="335" t="s">
        <v>579</v>
      </c>
      <c r="D9" s="323" t="s">
        <v>1</v>
      </c>
      <c r="E9" s="327"/>
      <c r="F9" s="330">
        <v>700</v>
      </c>
      <c r="G9" s="166"/>
      <c r="H9" s="229">
        <f t="shared" ref="H9:H96" si="4">F9*G9</f>
        <v>0</v>
      </c>
      <c r="I9" s="166"/>
      <c r="J9" s="229">
        <f t="shared" ref="J9:J96" si="5">F9*I9</f>
        <v>0</v>
      </c>
      <c r="K9" s="166"/>
      <c r="L9" s="229">
        <f t="shared" ref="L9:L96" si="6">F9*K9</f>
        <v>0</v>
      </c>
      <c r="M9" s="229">
        <f t="shared" ref="M9:M97" si="7">H9+J9+L9</f>
        <v>0</v>
      </c>
    </row>
    <row r="10" spans="1:13" s="234" customFormat="1">
      <c r="A10" s="168"/>
      <c r="B10" s="187"/>
      <c r="C10" s="187" t="s">
        <v>189</v>
      </c>
      <c r="D10" s="182" t="s">
        <v>168</v>
      </c>
      <c r="E10" s="245">
        <v>0.28000000000000003</v>
      </c>
      <c r="F10" s="246">
        <f>F9*E10</f>
        <v>196.00000000000003</v>
      </c>
      <c r="G10" s="166"/>
      <c r="H10" s="229">
        <f t="shared" si="4"/>
        <v>0</v>
      </c>
      <c r="I10" s="166"/>
      <c r="J10" s="229">
        <f t="shared" si="5"/>
        <v>0</v>
      </c>
      <c r="K10" s="166"/>
      <c r="L10" s="229">
        <f t="shared" si="6"/>
        <v>0</v>
      </c>
      <c r="M10" s="229">
        <f t="shared" si="7"/>
        <v>0</v>
      </c>
    </row>
    <row r="11" spans="1:13" s="234" customFormat="1">
      <c r="A11" s="168"/>
      <c r="B11" s="187"/>
      <c r="C11" s="187" t="s">
        <v>190</v>
      </c>
      <c r="D11" s="187" t="s">
        <v>166</v>
      </c>
      <c r="E11" s="245">
        <v>4.9000000000000002E-2</v>
      </c>
      <c r="F11" s="246">
        <f>F9*E11</f>
        <v>34.300000000000004</v>
      </c>
      <c r="G11" s="166"/>
      <c r="H11" s="229">
        <f t="shared" si="4"/>
        <v>0</v>
      </c>
      <c r="I11" s="166"/>
      <c r="J11" s="229">
        <f t="shared" si="5"/>
        <v>0</v>
      </c>
      <c r="K11" s="166"/>
      <c r="L11" s="229">
        <f t="shared" si="6"/>
        <v>0</v>
      </c>
      <c r="M11" s="229">
        <f t="shared" si="7"/>
        <v>0</v>
      </c>
    </row>
    <row r="12" spans="1:13" s="234" customFormat="1">
      <c r="A12" s="168"/>
      <c r="B12" s="163"/>
      <c r="C12" s="335" t="s">
        <v>579</v>
      </c>
      <c r="D12" s="323" t="s">
        <v>1</v>
      </c>
      <c r="E12" s="327"/>
      <c r="F12" s="330">
        <v>700</v>
      </c>
      <c r="G12" s="173"/>
      <c r="H12" s="219">
        <f t="shared" si="4"/>
        <v>0</v>
      </c>
      <c r="I12" s="173"/>
      <c r="J12" s="219">
        <f t="shared" si="5"/>
        <v>0</v>
      </c>
      <c r="K12" s="173"/>
      <c r="L12" s="219">
        <f t="shared" si="6"/>
        <v>0</v>
      </c>
      <c r="M12" s="219">
        <f t="shared" si="7"/>
        <v>0</v>
      </c>
    </row>
    <row r="13" spans="1:13" s="234" customFormat="1">
      <c r="A13" s="168"/>
      <c r="B13" s="163"/>
      <c r="C13" s="194" t="s">
        <v>167</v>
      </c>
      <c r="D13" s="182" t="s">
        <v>166</v>
      </c>
      <c r="E13" s="227">
        <v>4.9000000000000002E-2</v>
      </c>
      <c r="F13" s="243">
        <f>E13*F9</f>
        <v>34.300000000000004</v>
      </c>
      <c r="G13" s="166"/>
      <c r="H13" s="229">
        <f t="shared" si="4"/>
        <v>0</v>
      </c>
      <c r="I13" s="166"/>
      <c r="J13" s="229">
        <f t="shared" si="5"/>
        <v>0</v>
      </c>
      <c r="K13" s="166"/>
      <c r="L13" s="229">
        <f t="shared" si="6"/>
        <v>0</v>
      </c>
      <c r="M13" s="229">
        <f t="shared" si="7"/>
        <v>0</v>
      </c>
    </row>
    <row r="14" spans="1:13" s="334" customFormat="1" ht="47.25" customHeight="1">
      <c r="A14" s="168">
        <v>2</v>
      </c>
      <c r="B14" s="163"/>
      <c r="C14" s="336" t="s">
        <v>580</v>
      </c>
      <c r="D14" s="294" t="s">
        <v>0</v>
      </c>
      <c r="E14" s="324"/>
      <c r="F14" s="330">
        <v>1</v>
      </c>
      <c r="G14" s="166"/>
      <c r="H14" s="229">
        <f t="shared" si="4"/>
        <v>0</v>
      </c>
      <c r="I14" s="166"/>
      <c r="J14" s="229">
        <f t="shared" si="5"/>
        <v>0</v>
      </c>
      <c r="K14" s="166"/>
      <c r="L14" s="229">
        <f t="shared" si="6"/>
        <v>0</v>
      </c>
      <c r="M14" s="229">
        <f t="shared" si="7"/>
        <v>0</v>
      </c>
    </row>
    <row r="15" spans="1:13" s="234" customFormat="1">
      <c r="A15" s="241"/>
      <c r="B15" s="187"/>
      <c r="C15" s="187" t="s">
        <v>189</v>
      </c>
      <c r="D15" s="182" t="s">
        <v>168</v>
      </c>
      <c r="E15" s="245">
        <v>10</v>
      </c>
      <c r="F15" s="246">
        <f>F14*E15</f>
        <v>10</v>
      </c>
      <c r="G15" s="166"/>
      <c r="H15" s="229">
        <f t="shared" si="4"/>
        <v>0</v>
      </c>
      <c r="I15" s="166"/>
      <c r="J15" s="229">
        <f t="shared" si="5"/>
        <v>0</v>
      </c>
      <c r="K15" s="166"/>
      <c r="L15" s="229">
        <f t="shared" si="6"/>
        <v>0</v>
      </c>
      <c r="M15" s="229">
        <f t="shared" si="7"/>
        <v>0</v>
      </c>
    </row>
    <row r="16" spans="1:13" s="234" customFormat="1">
      <c r="A16" s="241"/>
      <c r="B16" s="187"/>
      <c r="C16" s="187" t="s">
        <v>190</v>
      </c>
      <c r="D16" s="187" t="s">
        <v>166</v>
      </c>
      <c r="E16" s="245">
        <v>1.78</v>
      </c>
      <c r="F16" s="246">
        <f>F14*E16</f>
        <v>1.78</v>
      </c>
      <c r="G16" s="166"/>
      <c r="H16" s="229">
        <f t="shared" si="4"/>
        <v>0</v>
      </c>
      <c r="I16" s="166"/>
      <c r="J16" s="229">
        <f t="shared" si="5"/>
        <v>0</v>
      </c>
      <c r="K16" s="166"/>
      <c r="L16" s="229">
        <f t="shared" si="6"/>
        <v>0</v>
      </c>
      <c r="M16" s="229">
        <f t="shared" si="7"/>
        <v>0</v>
      </c>
    </row>
    <row r="17" spans="1:13" s="234" customFormat="1" ht="24">
      <c r="A17" s="250"/>
      <c r="B17" s="163"/>
      <c r="C17" s="336" t="s">
        <v>580</v>
      </c>
      <c r="D17" s="294" t="s">
        <v>0</v>
      </c>
      <c r="E17" s="324"/>
      <c r="F17" s="330">
        <v>1</v>
      </c>
      <c r="G17" s="173"/>
      <c r="H17" s="219">
        <f t="shared" si="4"/>
        <v>0</v>
      </c>
      <c r="I17" s="173"/>
      <c r="J17" s="219">
        <f t="shared" si="5"/>
        <v>0</v>
      </c>
      <c r="K17" s="173"/>
      <c r="L17" s="219">
        <f t="shared" si="6"/>
        <v>0</v>
      </c>
      <c r="M17" s="219">
        <f t="shared" si="7"/>
        <v>0</v>
      </c>
    </row>
    <row r="18" spans="1:13" s="234" customFormat="1">
      <c r="A18" s="241"/>
      <c r="B18" s="163"/>
      <c r="C18" s="194" t="s">
        <v>167</v>
      </c>
      <c r="D18" s="182" t="s">
        <v>166</v>
      </c>
      <c r="E18" s="227">
        <v>13.7</v>
      </c>
      <c r="F18" s="243">
        <f>E18*F14</f>
        <v>13.7</v>
      </c>
      <c r="G18" s="166"/>
      <c r="H18" s="229">
        <f t="shared" si="4"/>
        <v>0</v>
      </c>
      <c r="I18" s="166"/>
      <c r="J18" s="229">
        <f t="shared" si="5"/>
        <v>0</v>
      </c>
      <c r="K18" s="166"/>
      <c r="L18" s="229">
        <f t="shared" si="6"/>
        <v>0</v>
      </c>
      <c r="M18" s="229">
        <f t="shared" si="7"/>
        <v>0</v>
      </c>
    </row>
    <row r="19" spans="1:13" s="334" customFormat="1" ht="27" customHeight="1">
      <c r="A19" s="168">
        <v>3</v>
      </c>
      <c r="B19" s="163"/>
      <c r="C19" s="337" t="s">
        <v>581</v>
      </c>
      <c r="D19" s="323" t="s">
        <v>2</v>
      </c>
      <c r="E19" s="327"/>
      <c r="F19" s="330">
        <v>1</v>
      </c>
      <c r="G19" s="166"/>
      <c r="H19" s="229">
        <f t="shared" si="4"/>
        <v>0</v>
      </c>
      <c r="I19" s="166"/>
      <c r="J19" s="229">
        <f t="shared" si="5"/>
        <v>0</v>
      </c>
      <c r="K19" s="166"/>
      <c r="L19" s="229">
        <f t="shared" si="6"/>
        <v>0</v>
      </c>
      <c r="M19" s="229">
        <f t="shared" si="7"/>
        <v>0</v>
      </c>
    </row>
    <row r="20" spans="1:13" s="334" customFormat="1" ht="27" customHeight="1">
      <c r="A20" s="168">
        <v>4</v>
      </c>
      <c r="B20" s="163"/>
      <c r="C20" s="335" t="s">
        <v>582</v>
      </c>
      <c r="D20" s="323" t="s">
        <v>2</v>
      </c>
      <c r="E20" s="327"/>
      <c r="F20" s="330">
        <v>1</v>
      </c>
      <c r="G20" s="166"/>
      <c r="H20" s="229">
        <f t="shared" si="4"/>
        <v>0</v>
      </c>
      <c r="I20" s="166"/>
      <c r="J20" s="229">
        <f t="shared" si="5"/>
        <v>0</v>
      </c>
      <c r="K20" s="166"/>
      <c r="L20" s="229">
        <f t="shared" si="6"/>
        <v>0</v>
      </c>
      <c r="M20" s="229">
        <f t="shared" si="7"/>
        <v>0</v>
      </c>
    </row>
    <row r="21" spans="1:13" s="334" customFormat="1" ht="24" customHeight="1">
      <c r="A21" s="168">
        <v>5</v>
      </c>
      <c r="B21" s="163"/>
      <c r="C21" s="336" t="s">
        <v>583</v>
      </c>
      <c r="D21" s="323" t="s">
        <v>2</v>
      </c>
      <c r="E21" s="327"/>
      <c r="F21" s="330">
        <v>1</v>
      </c>
      <c r="G21" s="166"/>
      <c r="H21" s="229">
        <f t="shared" si="4"/>
        <v>0</v>
      </c>
      <c r="I21" s="166"/>
      <c r="J21" s="229">
        <f t="shared" si="5"/>
        <v>0</v>
      </c>
      <c r="K21" s="166"/>
      <c r="L21" s="229">
        <f t="shared" si="6"/>
        <v>0</v>
      </c>
      <c r="M21" s="229">
        <f t="shared" si="7"/>
        <v>0</v>
      </c>
    </row>
    <row r="22" spans="1:13" s="234" customFormat="1">
      <c r="A22" s="241"/>
      <c r="B22" s="187"/>
      <c r="C22" s="187" t="s">
        <v>189</v>
      </c>
      <c r="D22" s="182" t="s">
        <v>168</v>
      </c>
      <c r="E22" s="245">
        <v>2</v>
      </c>
      <c r="F22" s="246">
        <f>F21*E22</f>
        <v>2</v>
      </c>
      <c r="G22" s="166"/>
      <c r="H22" s="229">
        <f t="shared" si="4"/>
        <v>0</v>
      </c>
      <c r="I22" s="166"/>
      <c r="J22" s="229">
        <f t="shared" si="5"/>
        <v>0</v>
      </c>
      <c r="K22" s="166"/>
      <c r="L22" s="229">
        <f t="shared" si="6"/>
        <v>0</v>
      </c>
      <c r="M22" s="229">
        <f t="shared" si="7"/>
        <v>0</v>
      </c>
    </row>
    <row r="23" spans="1:13" s="234" customFormat="1">
      <c r="A23" s="250"/>
      <c r="B23" s="163"/>
      <c r="C23" s="336" t="s">
        <v>583</v>
      </c>
      <c r="D23" s="323" t="s">
        <v>2</v>
      </c>
      <c r="E23" s="327"/>
      <c r="F23" s="330">
        <v>1</v>
      </c>
      <c r="G23" s="173"/>
      <c r="H23" s="219">
        <f t="shared" si="4"/>
        <v>0</v>
      </c>
      <c r="I23" s="173"/>
      <c r="J23" s="219">
        <f t="shared" si="5"/>
        <v>0</v>
      </c>
      <c r="K23" s="173"/>
      <c r="L23" s="219">
        <f t="shared" si="6"/>
        <v>0</v>
      </c>
      <c r="M23" s="219">
        <f t="shared" si="7"/>
        <v>0</v>
      </c>
    </row>
    <row r="24" spans="1:13" s="234" customFormat="1">
      <c r="A24" s="241"/>
      <c r="B24" s="163"/>
      <c r="C24" s="194" t="s">
        <v>167</v>
      </c>
      <c r="D24" s="182" t="s">
        <v>166</v>
      </c>
      <c r="E24" s="227">
        <v>0.78</v>
      </c>
      <c r="F24" s="243">
        <f>E24*F21</f>
        <v>0.78</v>
      </c>
      <c r="G24" s="166"/>
      <c r="H24" s="229">
        <f t="shared" si="4"/>
        <v>0</v>
      </c>
      <c r="I24" s="166"/>
      <c r="J24" s="229">
        <f t="shared" si="5"/>
        <v>0</v>
      </c>
      <c r="K24" s="166"/>
      <c r="L24" s="229">
        <f t="shared" si="6"/>
        <v>0</v>
      </c>
      <c r="M24" s="229">
        <f t="shared" si="7"/>
        <v>0</v>
      </c>
    </row>
    <row r="25" spans="1:13" s="334" customFormat="1" ht="75.75" customHeight="1">
      <c r="A25" s="168">
        <v>6</v>
      </c>
      <c r="B25" s="163"/>
      <c r="C25" s="336" t="s">
        <v>584</v>
      </c>
      <c r="D25" s="323" t="s">
        <v>2</v>
      </c>
      <c r="E25" s="327"/>
      <c r="F25" s="330">
        <v>1</v>
      </c>
      <c r="G25" s="166"/>
      <c r="H25" s="229">
        <f t="shared" si="4"/>
        <v>0</v>
      </c>
      <c r="I25" s="166"/>
      <c r="J25" s="229">
        <f t="shared" si="5"/>
        <v>0</v>
      </c>
      <c r="K25" s="166"/>
      <c r="L25" s="229">
        <f t="shared" si="6"/>
        <v>0</v>
      </c>
      <c r="M25" s="229">
        <f t="shared" si="7"/>
        <v>0</v>
      </c>
    </row>
    <row r="26" spans="1:13" s="234" customFormat="1">
      <c r="A26" s="241"/>
      <c r="B26" s="187"/>
      <c r="C26" s="187" t="s">
        <v>189</v>
      </c>
      <c r="D26" s="182" t="s">
        <v>168</v>
      </c>
      <c r="E26" s="245">
        <v>27</v>
      </c>
      <c r="F26" s="246">
        <f>F25*E26</f>
        <v>27</v>
      </c>
      <c r="G26" s="166"/>
      <c r="H26" s="229">
        <f t="shared" si="4"/>
        <v>0</v>
      </c>
      <c r="I26" s="166"/>
      <c r="J26" s="229">
        <f t="shared" si="5"/>
        <v>0</v>
      </c>
      <c r="K26" s="166"/>
      <c r="L26" s="229">
        <f t="shared" si="6"/>
        <v>0</v>
      </c>
      <c r="M26" s="229">
        <f t="shared" si="7"/>
        <v>0</v>
      </c>
    </row>
    <row r="27" spans="1:13" s="234" customFormat="1">
      <c r="A27" s="241"/>
      <c r="B27" s="187"/>
      <c r="C27" s="187" t="s">
        <v>190</v>
      </c>
      <c r="D27" s="187" t="s">
        <v>166</v>
      </c>
      <c r="E27" s="245">
        <v>1.05</v>
      </c>
      <c r="F27" s="246">
        <f>F25*E27</f>
        <v>1.05</v>
      </c>
      <c r="G27" s="166"/>
      <c r="H27" s="229">
        <f t="shared" si="4"/>
        <v>0</v>
      </c>
      <c r="I27" s="166"/>
      <c r="J27" s="229">
        <f t="shared" si="5"/>
        <v>0</v>
      </c>
      <c r="K27" s="166"/>
      <c r="L27" s="229">
        <f t="shared" si="6"/>
        <v>0</v>
      </c>
      <c r="M27" s="229">
        <f t="shared" si="7"/>
        <v>0</v>
      </c>
    </row>
    <row r="28" spans="1:13" s="234" customFormat="1" ht="48">
      <c r="A28" s="250"/>
      <c r="B28" s="163"/>
      <c r="C28" s="336" t="s">
        <v>584</v>
      </c>
      <c r="D28" s="323" t="s">
        <v>2</v>
      </c>
      <c r="E28" s="327"/>
      <c r="F28" s="330">
        <v>1</v>
      </c>
      <c r="G28" s="173"/>
      <c r="H28" s="219">
        <f t="shared" si="4"/>
        <v>0</v>
      </c>
      <c r="I28" s="173"/>
      <c r="J28" s="219">
        <f t="shared" si="5"/>
        <v>0</v>
      </c>
      <c r="K28" s="173"/>
      <c r="L28" s="219">
        <f t="shared" si="6"/>
        <v>0</v>
      </c>
      <c r="M28" s="219">
        <f t="shared" si="7"/>
        <v>0</v>
      </c>
    </row>
    <row r="29" spans="1:13" s="234" customFormat="1">
      <c r="A29" s="241"/>
      <c r="B29" s="163"/>
      <c r="C29" s="194" t="s">
        <v>167</v>
      </c>
      <c r="D29" s="182" t="s">
        <v>166</v>
      </c>
      <c r="E29" s="227">
        <v>3.15</v>
      </c>
      <c r="F29" s="243">
        <f>E29*F25</f>
        <v>3.15</v>
      </c>
      <c r="G29" s="166"/>
      <c r="H29" s="229">
        <f t="shared" si="4"/>
        <v>0</v>
      </c>
      <c r="I29" s="166"/>
      <c r="J29" s="229">
        <f t="shared" si="5"/>
        <v>0</v>
      </c>
      <c r="K29" s="166"/>
      <c r="L29" s="229">
        <f t="shared" si="6"/>
        <v>0</v>
      </c>
      <c r="M29" s="229">
        <f t="shared" si="7"/>
        <v>0</v>
      </c>
    </row>
    <row r="30" spans="1:13" s="334" customFormat="1" ht="45" customHeight="1">
      <c r="A30" s="168">
        <v>7</v>
      </c>
      <c r="B30" s="163"/>
      <c r="C30" s="293" t="s">
        <v>585</v>
      </c>
      <c r="D30" s="323" t="s">
        <v>2</v>
      </c>
      <c r="E30" s="327"/>
      <c r="F30" s="330">
        <v>2</v>
      </c>
      <c r="G30" s="166"/>
      <c r="H30" s="229">
        <f t="shared" si="4"/>
        <v>0</v>
      </c>
      <c r="I30" s="166"/>
      <c r="J30" s="229">
        <f t="shared" si="5"/>
        <v>0</v>
      </c>
      <c r="K30" s="166"/>
      <c r="L30" s="229">
        <f t="shared" si="6"/>
        <v>0</v>
      </c>
      <c r="M30" s="229">
        <f t="shared" si="7"/>
        <v>0</v>
      </c>
    </row>
    <row r="31" spans="1:13" s="334" customFormat="1" ht="30.75" customHeight="1">
      <c r="A31" s="168">
        <v>8</v>
      </c>
      <c r="B31" s="163"/>
      <c r="C31" s="293" t="s">
        <v>586</v>
      </c>
      <c r="D31" s="323" t="s">
        <v>2</v>
      </c>
      <c r="E31" s="327"/>
      <c r="F31" s="330">
        <v>20</v>
      </c>
      <c r="G31" s="166"/>
      <c r="H31" s="229">
        <f t="shared" si="4"/>
        <v>0</v>
      </c>
      <c r="I31" s="166"/>
      <c r="J31" s="229">
        <f t="shared" si="5"/>
        <v>0</v>
      </c>
      <c r="K31" s="166"/>
      <c r="L31" s="229">
        <f t="shared" si="6"/>
        <v>0</v>
      </c>
      <c r="M31" s="229">
        <f t="shared" si="7"/>
        <v>0</v>
      </c>
    </row>
    <row r="32" spans="1:13" s="234" customFormat="1">
      <c r="A32" s="241"/>
      <c r="B32" s="187"/>
      <c r="C32" s="187" t="s">
        <v>189</v>
      </c>
      <c r="D32" s="182" t="s">
        <v>168</v>
      </c>
      <c r="E32" s="245">
        <v>1</v>
      </c>
      <c r="F32" s="246">
        <f>F31*E32</f>
        <v>20</v>
      </c>
      <c r="G32" s="166"/>
      <c r="H32" s="229">
        <f t="shared" si="4"/>
        <v>0</v>
      </c>
      <c r="I32" s="166"/>
      <c r="J32" s="229">
        <f t="shared" si="5"/>
        <v>0</v>
      </c>
      <c r="K32" s="166"/>
      <c r="L32" s="229">
        <f t="shared" si="6"/>
        <v>0</v>
      </c>
      <c r="M32" s="229">
        <f t="shared" si="7"/>
        <v>0</v>
      </c>
    </row>
    <row r="33" spans="1:13" s="234" customFormat="1">
      <c r="A33" s="250"/>
      <c r="B33" s="163"/>
      <c r="C33" s="293" t="s">
        <v>586</v>
      </c>
      <c r="D33" s="323" t="s">
        <v>2</v>
      </c>
      <c r="E33" s="327"/>
      <c r="F33" s="330">
        <v>20</v>
      </c>
      <c r="G33" s="173"/>
      <c r="H33" s="219">
        <f t="shared" si="4"/>
        <v>0</v>
      </c>
      <c r="I33" s="173"/>
      <c r="J33" s="219">
        <f t="shared" si="5"/>
        <v>0</v>
      </c>
      <c r="K33" s="173"/>
      <c r="L33" s="219">
        <f t="shared" si="6"/>
        <v>0</v>
      </c>
      <c r="M33" s="219">
        <f t="shared" si="7"/>
        <v>0</v>
      </c>
    </row>
    <row r="34" spans="1:13" s="234" customFormat="1">
      <c r="A34" s="241"/>
      <c r="B34" s="163"/>
      <c r="C34" s="194" t="s">
        <v>167</v>
      </c>
      <c r="D34" s="182" t="s">
        <v>166</v>
      </c>
      <c r="E34" s="227">
        <v>0.11</v>
      </c>
      <c r="F34" s="243">
        <f>E34*F31</f>
        <v>2.2000000000000002</v>
      </c>
      <c r="G34" s="166"/>
      <c r="H34" s="229">
        <f t="shared" si="4"/>
        <v>0</v>
      </c>
      <c r="I34" s="166"/>
      <c r="J34" s="229">
        <f t="shared" si="5"/>
        <v>0</v>
      </c>
      <c r="K34" s="166"/>
      <c r="L34" s="229">
        <f t="shared" si="6"/>
        <v>0</v>
      </c>
      <c r="M34" s="229">
        <f t="shared" si="7"/>
        <v>0</v>
      </c>
    </row>
    <row r="35" spans="1:13" s="234" customFormat="1">
      <c r="A35" s="250">
        <v>9</v>
      </c>
      <c r="B35" s="163"/>
      <c r="C35" s="194" t="s">
        <v>213</v>
      </c>
      <c r="D35" s="182" t="s">
        <v>214</v>
      </c>
      <c r="E35" s="227"/>
      <c r="F35" s="219">
        <v>1</v>
      </c>
      <c r="G35" s="173"/>
      <c r="H35" s="219">
        <f>F35*G35</f>
        <v>0</v>
      </c>
      <c r="I35" s="173"/>
      <c r="J35" s="219">
        <f>F35*I35</f>
        <v>0</v>
      </c>
      <c r="K35" s="173"/>
      <c r="L35" s="219">
        <f>F35*K35</f>
        <v>0</v>
      </c>
      <c r="M35" s="219">
        <f>H35+J35+L35</f>
        <v>0</v>
      </c>
    </row>
    <row r="36" spans="1:13" s="334" customFormat="1">
      <c r="A36" s="168"/>
      <c r="B36" s="331"/>
      <c r="C36" s="332" t="s">
        <v>110</v>
      </c>
      <c r="D36" s="333"/>
      <c r="E36" s="354"/>
      <c r="F36" s="354"/>
      <c r="G36" s="166"/>
      <c r="H36" s="229">
        <f t="shared" si="4"/>
        <v>0</v>
      </c>
      <c r="I36" s="166"/>
      <c r="J36" s="229">
        <f t="shared" si="5"/>
        <v>0</v>
      </c>
      <c r="K36" s="166"/>
      <c r="L36" s="229">
        <f t="shared" si="6"/>
        <v>0</v>
      </c>
      <c r="M36" s="229">
        <f t="shared" si="7"/>
        <v>0</v>
      </c>
    </row>
    <row r="37" spans="1:13" s="334" customFormat="1" ht="30" customHeight="1">
      <c r="A37" s="168">
        <v>1</v>
      </c>
      <c r="B37" s="163"/>
      <c r="C37" s="335" t="s">
        <v>587</v>
      </c>
      <c r="D37" s="323" t="s">
        <v>1</v>
      </c>
      <c r="E37" s="327"/>
      <c r="F37" s="313">
        <v>900</v>
      </c>
      <c r="G37" s="166"/>
      <c r="H37" s="229">
        <f t="shared" si="4"/>
        <v>0</v>
      </c>
      <c r="I37" s="166"/>
      <c r="J37" s="229">
        <f t="shared" si="5"/>
        <v>0</v>
      </c>
      <c r="K37" s="166"/>
      <c r="L37" s="229">
        <f t="shared" si="6"/>
        <v>0</v>
      </c>
      <c r="M37" s="229">
        <f t="shared" si="7"/>
        <v>0</v>
      </c>
    </row>
    <row r="38" spans="1:13" s="234" customFormat="1">
      <c r="A38" s="168"/>
      <c r="B38" s="187"/>
      <c r="C38" s="187" t="s">
        <v>189</v>
      </c>
      <c r="D38" s="182" t="s">
        <v>168</v>
      </c>
      <c r="E38" s="245">
        <v>0.28000000000000003</v>
      </c>
      <c r="F38" s="246">
        <f>F37*E38</f>
        <v>252.00000000000003</v>
      </c>
      <c r="G38" s="166"/>
      <c r="H38" s="229">
        <f t="shared" ref="H38:H41" si="8">F38*G38</f>
        <v>0</v>
      </c>
      <c r="I38" s="166"/>
      <c r="J38" s="229">
        <f t="shared" ref="J38:J41" si="9">F38*I38</f>
        <v>0</v>
      </c>
      <c r="K38" s="166"/>
      <c r="L38" s="229">
        <f t="shared" ref="L38:L41" si="10">F38*K38</f>
        <v>0</v>
      </c>
      <c r="M38" s="229">
        <f t="shared" ref="M38:M41" si="11">H38+J38+L38</f>
        <v>0</v>
      </c>
    </row>
    <row r="39" spans="1:13" s="234" customFormat="1">
      <c r="A39" s="168"/>
      <c r="B39" s="187"/>
      <c r="C39" s="187" t="s">
        <v>190</v>
      </c>
      <c r="D39" s="187" t="s">
        <v>166</v>
      </c>
      <c r="E39" s="245">
        <v>4.9000000000000002E-2</v>
      </c>
      <c r="F39" s="246">
        <f>F37*E39</f>
        <v>44.1</v>
      </c>
      <c r="G39" s="166"/>
      <c r="H39" s="229">
        <f t="shared" si="8"/>
        <v>0</v>
      </c>
      <c r="I39" s="166"/>
      <c r="J39" s="229">
        <f t="shared" si="9"/>
        <v>0</v>
      </c>
      <c r="K39" s="166"/>
      <c r="L39" s="229">
        <f t="shared" si="10"/>
        <v>0</v>
      </c>
      <c r="M39" s="229">
        <f t="shared" si="11"/>
        <v>0</v>
      </c>
    </row>
    <row r="40" spans="1:13" s="234" customFormat="1" ht="24">
      <c r="A40" s="168"/>
      <c r="B40" s="163"/>
      <c r="C40" s="335" t="s">
        <v>587</v>
      </c>
      <c r="D40" s="323" t="s">
        <v>1</v>
      </c>
      <c r="E40" s="327"/>
      <c r="F40" s="313">
        <v>900</v>
      </c>
      <c r="G40" s="173"/>
      <c r="H40" s="219">
        <f t="shared" si="8"/>
        <v>0</v>
      </c>
      <c r="I40" s="173"/>
      <c r="J40" s="219">
        <f t="shared" si="9"/>
        <v>0</v>
      </c>
      <c r="K40" s="173"/>
      <c r="L40" s="219">
        <f t="shared" si="10"/>
        <v>0</v>
      </c>
      <c r="M40" s="219">
        <f t="shared" si="11"/>
        <v>0</v>
      </c>
    </row>
    <row r="41" spans="1:13" s="234" customFormat="1">
      <c r="A41" s="168"/>
      <c r="B41" s="163"/>
      <c r="C41" s="194" t="s">
        <v>167</v>
      </c>
      <c r="D41" s="182" t="s">
        <v>166</v>
      </c>
      <c r="E41" s="227">
        <v>4.9000000000000002E-2</v>
      </c>
      <c r="F41" s="243">
        <f>E41*F37</f>
        <v>44.1</v>
      </c>
      <c r="G41" s="166"/>
      <c r="H41" s="229">
        <f t="shared" si="8"/>
        <v>0</v>
      </c>
      <c r="I41" s="166"/>
      <c r="J41" s="229">
        <f t="shared" si="9"/>
        <v>0</v>
      </c>
      <c r="K41" s="166"/>
      <c r="L41" s="229">
        <f t="shared" si="10"/>
        <v>0</v>
      </c>
      <c r="M41" s="229">
        <f t="shared" si="11"/>
        <v>0</v>
      </c>
    </row>
    <row r="42" spans="1:13" s="334" customFormat="1" ht="33.75" customHeight="1">
      <c r="A42" s="168">
        <v>2</v>
      </c>
      <c r="B42" s="163"/>
      <c r="C42" s="171" t="s">
        <v>588</v>
      </c>
      <c r="D42" s="323" t="s">
        <v>2</v>
      </c>
      <c r="E42" s="327"/>
      <c r="F42" s="313">
        <v>1</v>
      </c>
      <c r="G42" s="166"/>
      <c r="H42" s="229">
        <f t="shared" si="4"/>
        <v>0</v>
      </c>
      <c r="I42" s="166"/>
      <c r="J42" s="229">
        <f t="shared" si="5"/>
        <v>0</v>
      </c>
      <c r="K42" s="166"/>
      <c r="L42" s="229">
        <f t="shared" si="6"/>
        <v>0</v>
      </c>
      <c r="M42" s="229">
        <f t="shared" si="7"/>
        <v>0</v>
      </c>
    </row>
    <row r="43" spans="1:13" s="334" customFormat="1" ht="48.75" customHeight="1">
      <c r="A43" s="168">
        <v>3</v>
      </c>
      <c r="B43" s="163"/>
      <c r="C43" s="336" t="s">
        <v>583</v>
      </c>
      <c r="D43" s="323" t="s">
        <v>2</v>
      </c>
      <c r="E43" s="327"/>
      <c r="F43" s="330">
        <v>1</v>
      </c>
      <c r="G43" s="166"/>
      <c r="H43" s="229">
        <f t="shared" si="4"/>
        <v>0</v>
      </c>
      <c r="I43" s="166"/>
      <c r="J43" s="229">
        <f t="shared" si="5"/>
        <v>0</v>
      </c>
      <c r="K43" s="166"/>
      <c r="L43" s="229">
        <f t="shared" si="6"/>
        <v>0</v>
      </c>
      <c r="M43" s="229">
        <f t="shared" si="7"/>
        <v>0</v>
      </c>
    </row>
    <row r="44" spans="1:13" s="234" customFormat="1">
      <c r="A44" s="241"/>
      <c r="B44" s="187"/>
      <c r="C44" s="187" t="s">
        <v>189</v>
      </c>
      <c r="D44" s="182" t="s">
        <v>168</v>
      </c>
      <c r="E44" s="245">
        <v>2</v>
      </c>
      <c r="F44" s="246">
        <f>F43*E44</f>
        <v>2</v>
      </c>
      <c r="G44" s="166"/>
      <c r="H44" s="229">
        <f t="shared" ref="H44:H46" si="12">F44*G44</f>
        <v>0</v>
      </c>
      <c r="I44" s="166"/>
      <c r="J44" s="229">
        <f t="shared" ref="J44:J46" si="13">F44*I44</f>
        <v>0</v>
      </c>
      <c r="K44" s="166"/>
      <c r="L44" s="229">
        <f t="shared" ref="L44:L46" si="14">F44*K44</f>
        <v>0</v>
      </c>
      <c r="M44" s="229">
        <f t="shared" ref="M44:M46" si="15">H44+J44+L44</f>
        <v>0</v>
      </c>
    </row>
    <row r="45" spans="1:13" s="234" customFormat="1">
      <c r="A45" s="250"/>
      <c r="B45" s="163"/>
      <c r="C45" s="336" t="s">
        <v>583</v>
      </c>
      <c r="D45" s="323" t="s">
        <v>2</v>
      </c>
      <c r="E45" s="327"/>
      <c r="F45" s="330">
        <v>1</v>
      </c>
      <c r="G45" s="173"/>
      <c r="H45" s="219">
        <f t="shared" si="12"/>
        <v>0</v>
      </c>
      <c r="I45" s="173"/>
      <c r="J45" s="219">
        <f t="shared" si="13"/>
        <v>0</v>
      </c>
      <c r="K45" s="173"/>
      <c r="L45" s="219">
        <f t="shared" si="14"/>
        <v>0</v>
      </c>
      <c r="M45" s="219">
        <f t="shared" si="15"/>
        <v>0</v>
      </c>
    </row>
    <row r="46" spans="1:13" s="234" customFormat="1">
      <c r="A46" s="241"/>
      <c r="B46" s="163"/>
      <c r="C46" s="194" t="s">
        <v>167</v>
      </c>
      <c r="D46" s="182" t="s">
        <v>166</v>
      </c>
      <c r="E46" s="227">
        <v>0.78</v>
      </c>
      <c r="F46" s="243">
        <f>E46*F43</f>
        <v>0.78</v>
      </c>
      <c r="G46" s="166"/>
      <c r="H46" s="229">
        <f t="shared" si="12"/>
        <v>0</v>
      </c>
      <c r="I46" s="166"/>
      <c r="J46" s="229">
        <f t="shared" si="13"/>
        <v>0</v>
      </c>
      <c r="K46" s="166"/>
      <c r="L46" s="229">
        <f t="shared" si="14"/>
        <v>0</v>
      </c>
      <c r="M46" s="229">
        <f t="shared" si="15"/>
        <v>0</v>
      </c>
    </row>
    <row r="47" spans="1:13" s="334" customFormat="1" ht="75.75" customHeight="1">
      <c r="A47" s="168">
        <v>4</v>
      </c>
      <c r="B47" s="163"/>
      <c r="C47" s="336" t="s">
        <v>589</v>
      </c>
      <c r="D47" s="323" t="s">
        <v>2</v>
      </c>
      <c r="E47" s="327"/>
      <c r="F47" s="330">
        <v>1</v>
      </c>
      <c r="G47" s="166"/>
      <c r="H47" s="229">
        <f t="shared" si="4"/>
        <v>0</v>
      </c>
      <c r="I47" s="166"/>
      <c r="J47" s="229">
        <f t="shared" si="5"/>
        <v>0</v>
      </c>
      <c r="K47" s="166"/>
      <c r="L47" s="229">
        <f t="shared" si="6"/>
        <v>0</v>
      </c>
      <c r="M47" s="229">
        <f t="shared" si="7"/>
        <v>0</v>
      </c>
    </row>
    <row r="48" spans="1:13" s="234" customFormat="1">
      <c r="A48" s="241"/>
      <c r="B48" s="187"/>
      <c r="C48" s="187" t="s">
        <v>189</v>
      </c>
      <c r="D48" s="182" t="s">
        <v>168</v>
      </c>
      <c r="E48" s="245">
        <v>27</v>
      </c>
      <c r="F48" s="246">
        <f>F47*E48</f>
        <v>27</v>
      </c>
      <c r="G48" s="166"/>
      <c r="H48" s="229">
        <f t="shared" si="4"/>
        <v>0</v>
      </c>
      <c r="I48" s="166"/>
      <c r="J48" s="229">
        <f t="shared" si="5"/>
        <v>0</v>
      </c>
      <c r="K48" s="166"/>
      <c r="L48" s="229">
        <f t="shared" si="6"/>
        <v>0</v>
      </c>
      <c r="M48" s="229">
        <f t="shared" si="7"/>
        <v>0</v>
      </c>
    </row>
    <row r="49" spans="1:13" s="234" customFormat="1">
      <c r="A49" s="241"/>
      <c r="B49" s="187"/>
      <c r="C49" s="187" t="s">
        <v>190</v>
      </c>
      <c r="D49" s="187" t="s">
        <v>166</v>
      </c>
      <c r="E49" s="245">
        <v>1.05</v>
      </c>
      <c r="F49" s="246">
        <f>F47*E49</f>
        <v>1.05</v>
      </c>
      <c r="G49" s="166"/>
      <c r="H49" s="229">
        <f t="shared" si="4"/>
        <v>0</v>
      </c>
      <c r="I49" s="166"/>
      <c r="J49" s="229">
        <f t="shared" si="5"/>
        <v>0</v>
      </c>
      <c r="K49" s="166"/>
      <c r="L49" s="229">
        <f t="shared" si="6"/>
        <v>0</v>
      </c>
      <c r="M49" s="229">
        <f t="shared" si="7"/>
        <v>0</v>
      </c>
    </row>
    <row r="50" spans="1:13" s="234" customFormat="1" ht="48">
      <c r="A50" s="250"/>
      <c r="B50" s="163"/>
      <c r="C50" s="336" t="s">
        <v>589</v>
      </c>
      <c r="D50" s="323" t="s">
        <v>2</v>
      </c>
      <c r="E50" s="327"/>
      <c r="F50" s="330">
        <v>1</v>
      </c>
      <c r="G50" s="173"/>
      <c r="H50" s="219">
        <f t="shared" si="4"/>
        <v>0</v>
      </c>
      <c r="I50" s="173"/>
      <c r="J50" s="219">
        <f t="shared" si="5"/>
        <v>0</v>
      </c>
      <c r="K50" s="173"/>
      <c r="L50" s="219">
        <f t="shared" si="6"/>
        <v>0</v>
      </c>
      <c r="M50" s="219">
        <f t="shared" si="7"/>
        <v>0</v>
      </c>
    </row>
    <row r="51" spans="1:13" s="234" customFormat="1">
      <c r="A51" s="241"/>
      <c r="B51" s="163"/>
      <c r="C51" s="194" t="s">
        <v>167</v>
      </c>
      <c r="D51" s="182" t="s">
        <v>166</v>
      </c>
      <c r="E51" s="227">
        <v>3.15</v>
      </c>
      <c r="F51" s="243">
        <f>E51*F47</f>
        <v>3.15</v>
      </c>
      <c r="G51" s="166"/>
      <c r="H51" s="229">
        <f t="shared" si="4"/>
        <v>0</v>
      </c>
      <c r="I51" s="166"/>
      <c r="J51" s="229">
        <f t="shared" si="5"/>
        <v>0</v>
      </c>
      <c r="K51" s="166"/>
      <c r="L51" s="229">
        <f t="shared" si="6"/>
        <v>0</v>
      </c>
      <c r="M51" s="229">
        <f t="shared" si="7"/>
        <v>0</v>
      </c>
    </row>
    <row r="52" spans="1:13" s="334" customFormat="1" ht="25.5" customHeight="1">
      <c r="A52" s="168">
        <v>5</v>
      </c>
      <c r="B52" s="163"/>
      <c r="C52" s="171" t="s">
        <v>590</v>
      </c>
      <c r="D52" s="323" t="s">
        <v>2</v>
      </c>
      <c r="E52" s="327"/>
      <c r="F52" s="313">
        <v>1</v>
      </c>
      <c r="G52" s="166"/>
      <c r="H52" s="229">
        <f t="shared" si="4"/>
        <v>0</v>
      </c>
      <c r="I52" s="166"/>
      <c r="J52" s="229">
        <f t="shared" si="5"/>
        <v>0</v>
      </c>
      <c r="K52" s="166"/>
      <c r="L52" s="229">
        <f t="shared" si="6"/>
        <v>0</v>
      </c>
      <c r="M52" s="229">
        <f t="shared" si="7"/>
        <v>0</v>
      </c>
    </row>
    <row r="53" spans="1:13" s="334" customFormat="1" ht="25.5" customHeight="1">
      <c r="A53" s="168">
        <v>6</v>
      </c>
      <c r="B53" s="163"/>
      <c r="C53" s="171" t="s">
        <v>212</v>
      </c>
      <c r="D53" s="323" t="s">
        <v>4</v>
      </c>
      <c r="E53" s="327"/>
      <c r="F53" s="313">
        <f>F56+F57</f>
        <v>20</v>
      </c>
      <c r="G53" s="166"/>
      <c r="H53" s="229">
        <f t="shared" ref="H53" si="16">F53*G53</f>
        <v>0</v>
      </c>
      <c r="I53" s="166"/>
      <c r="J53" s="229">
        <f t="shared" ref="J53" si="17">F53*I53</f>
        <v>0</v>
      </c>
      <c r="K53" s="166"/>
      <c r="L53" s="229">
        <f t="shared" ref="L53" si="18">F53*K53</f>
        <v>0</v>
      </c>
      <c r="M53" s="229">
        <f t="shared" ref="M53" si="19">H53+J53+L53</f>
        <v>0</v>
      </c>
    </row>
    <row r="54" spans="1:13" s="234" customFormat="1">
      <c r="A54" s="241"/>
      <c r="B54" s="187"/>
      <c r="C54" s="187" t="s">
        <v>189</v>
      </c>
      <c r="D54" s="182" t="s">
        <v>168</v>
      </c>
      <c r="E54" s="245">
        <v>12</v>
      </c>
      <c r="F54" s="246">
        <f>F53*E54</f>
        <v>240</v>
      </c>
      <c r="G54" s="166"/>
      <c r="H54" s="229">
        <f t="shared" ref="H54:H55" si="20">F54*G54</f>
        <v>0</v>
      </c>
      <c r="I54" s="166"/>
      <c r="J54" s="229">
        <f t="shared" ref="J54:J55" si="21">F54*I54</f>
        <v>0</v>
      </c>
      <c r="K54" s="166"/>
      <c r="L54" s="229">
        <f t="shared" ref="L54:L55" si="22">F54*K54</f>
        <v>0</v>
      </c>
      <c r="M54" s="229">
        <f t="shared" ref="M54:M55" si="23">H54+J54+L54</f>
        <v>0</v>
      </c>
    </row>
    <row r="55" spans="1:13" s="234" customFormat="1">
      <c r="A55" s="241"/>
      <c r="B55" s="187"/>
      <c r="C55" s="187" t="s">
        <v>190</v>
      </c>
      <c r="D55" s="187" t="s">
        <v>166</v>
      </c>
      <c r="E55" s="245">
        <v>0.24</v>
      </c>
      <c r="F55" s="246">
        <f>F53*E55</f>
        <v>4.8</v>
      </c>
      <c r="G55" s="166"/>
      <c r="H55" s="229">
        <f t="shared" si="20"/>
        <v>0</v>
      </c>
      <c r="I55" s="166"/>
      <c r="J55" s="229">
        <f t="shared" si="21"/>
        <v>0</v>
      </c>
      <c r="K55" s="166"/>
      <c r="L55" s="229">
        <f t="shared" si="22"/>
        <v>0</v>
      </c>
      <c r="M55" s="229">
        <f t="shared" si="23"/>
        <v>0</v>
      </c>
    </row>
    <row r="56" spans="1:13" s="334" customFormat="1" ht="47.25" customHeight="1">
      <c r="A56" s="168"/>
      <c r="B56" s="338"/>
      <c r="C56" s="171" t="s">
        <v>591</v>
      </c>
      <c r="D56" s="323" t="s">
        <v>2</v>
      </c>
      <c r="E56" s="327"/>
      <c r="F56" s="313">
        <v>15</v>
      </c>
      <c r="G56" s="166"/>
      <c r="H56" s="229">
        <f t="shared" si="4"/>
        <v>0</v>
      </c>
      <c r="I56" s="166"/>
      <c r="J56" s="229">
        <f t="shared" si="5"/>
        <v>0</v>
      </c>
      <c r="K56" s="166"/>
      <c r="L56" s="229">
        <f t="shared" si="6"/>
        <v>0</v>
      </c>
      <c r="M56" s="229">
        <f t="shared" si="7"/>
        <v>0</v>
      </c>
    </row>
    <row r="57" spans="1:13" s="334" customFormat="1" ht="25.5" customHeight="1">
      <c r="A57" s="168"/>
      <c r="B57" s="338"/>
      <c r="C57" s="171" t="s">
        <v>592</v>
      </c>
      <c r="D57" s="323" t="s">
        <v>2</v>
      </c>
      <c r="E57" s="327"/>
      <c r="F57" s="313">
        <v>5</v>
      </c>
      <c r="G57" s="166"/>
      <c r="H57" s="229">
        <f t="shared" si="4"/>
        <v>0</v>
      </c>
      <c r="I57" s="166"/>
      <c r="J57" s="229">
        <f t="shared" si="5"/>
        <v>0</v>
      </c>
      <c r="K57" s="166"/>
      <c r="L57" s="229">
        <f t="shared" si="6"/>
        <v>0</v>
      </c>
      <c r="M57" s="229">
        <f t="shared" si="7"/>
        <v>0</v>
      </c>
    </row>
    <row r="58" spans="1:13" s="234" customFormat="1">
      <c r="A58" s="241"/>
      <c r="B58" s="163"/>
      <c r="C58" s="194" t="s">
        <v>167</v>
      </c>
      <c r="D58" s="182" t="s">
        <v>166</v>
      </c>
      <c r="E58" s="227">
        <v>1.3</v>
      </c>
      <c r="F58" s="243">
        <f>E58*F53</f>
        <v>26</v>
      </c>
      <c r="G58" s="166"/>
      <c r="H58" s="229">
        <f t="shared" si="4"/>
        <v>0</v>
      </c>
      <c r="I58" s="166"/>
      <c r="J58" s="229">
        <f t="shared" si="5"/>
        <v>0</v>
      </c>
      <c r="K58" s="166"/>
      <c r="L58" s="229">
        <f t="shared" si="6"/>
        <v>0</v>
      </c>
      <c r="M58" s="229">
        <f t="shared" si="7"/>
        <v>0</v>
      </c>
    </row>
    <row r="59" spans="1:13" s="234" customFormat="1">
      <c r="A59" s="250">
        <v>7</v>
      </c>
      <c r="B59" s="163"/>
      <c r="C59" s="194" t="s">
        <v>213</v>
      </c>
      <c r="D59" s="182" t="s">
        <v>214</v>
      </c>
      <c r="E59" s="227"/>
      <c r="F59" s="219">
        <v>1</v>
      </c>
      <c r="G59" s="173"/>
      <c r="H59" s="219">
        <f>F59*G59</f>
        <v>0</v>
      </c>
      <c r="I59" s="173"/>
      <c r="J59" s="219">
        <f>F59*I59</f>
        <v>0</v>
      </c>
      <c r="K59" s="173"/>
      <c r="L59" s="219">
        <f>F59*K59</f>
        <v>0</v>
      </c>
      <c r="M59" s="219">
        <f>H59+J59+L59</f>
        <v>0</v>
      </c>
    </row>
    <row r="60" spans="1:13" s="334" customFormat="1" ht="18" customHeight="1">
      <c r="A60" s="168"/>
      <c r="B60" s="331"/>
      <c r="C60" s="332" t="s">
        <v>111</v>
      </c>
      <c r="D60" s="333"/>
      <c r="E60" s="354"/>
      <c r="F60" s="354"/>
      <c r="G60" s="166"/>
      <c r="H60" s="229">
        <f t="shared" si="4"/>
        <v>0</v>
      </c>
      <c r="I60" s="166"/>
      <c r="J60" s="229">
        <f t="shared" si="5"/>
        <v>0</v>
      </c>
      <c r="K60" s="166"/>
      <c r="L60" s="229">
        <f t="shared" si="6"/>
        <v>0</v>
      </c>
      <c r="M60" s="229">
        <f t="shared" si="7"/>
        <v>0</v>
      </c>
    </row>
    <row r="61" spans="1:13" s="334" customFormat="1" ht="34.5" customHeight="1">
      <c r="A61" s="168">
        <v>1</v>
      </c>
      <c r="B61" s="163"/>
      <c r="C61" s="293" t="s">
        <v>593</v>
      </c>
      <c r="D61" s="323" t="s">
        <v>1</v>
      </c>
      <c r="E61" s="327"/>
      <c r="F61" s="313">
        <v>500</v>
      </c>
      <c r="G61" s="166"/>
      <c r="H61" s="229">
        <f t="shared" si="4"/>
        <v>0</v>
      </c>
      <c r="I61" s="166"/>
      <c r="J61" s="229">
        <f t="shared" si="5"/>
        <v>0</v>
      </c>
      <c r="K61" s="166"/>
      <c r="L61" s="229">
        <f t="shared" si="6"/>
        <v>0</v>
      </c>
      <c r="M61" s="229">
        <f t="shared" si="7"/>
        <v>0</v>
      </c>
    </row>
    <row r="62" spans="1:13" s="234" customFormat="1">
      <c r="A62" s="168"/>
      <c r="B62" s="187"/>
      <c r="C62" s="187" t="s">
        <v>189</v>
      </c>
      <c r="D62" s="182" t="s">
        <v>168</v>
      </c>
      <c r="E62" s="245">
        <v>0.28000000000000003</v>
      </c>
      <c r="F62" s="246">
        <f>F61*E62</f>
        <v>140</v>
      </c>
      <c r="G62" s="166"/>
      <c r="H62" s="229">
        <f t="shared" ref="H62:H65" si="24">F62*G62</f>
        <v>0</v>
      </c>
      <c r="I62" s="166"/>
      <c r="J62" s="229">
        <f t="shared" ref="J62:J65" si="25">F62*I62</f>
        <v>0</v>
      </c>
      <c r="K62" s="166"/>
      <c r="L62" s="229">
        <f t="shared" ref="L62:L65" si="26">F62*K62</f>
        <v>0</v>
      </c>
      <c r="M62" s="229">
        <f t="shared" ref="M62:M65" si="27">H62+J62+L62</f>
        <v>0</v>
      </c>
    </row>
    <row r="63" spans="1:13" s="234" customFormat="1">
      <c r="A63" s="168"/>
      <c r="B63" s="187"/>
      <c r="C63" s="187" t="s">
        <v>190</v>
      </c>
      <c r="D63" s="187" t="s">
        <v>166</v>
      </c>
      <c r="E63" s="245">
        <v>4.9000000000000002E-2</v>
      </c>
      <c r="F63" s="246">
        <f>F61*E63</f>
        <v>24.5</v>
      </c>
      <c r="G63" s="166"/>
      <c r="H63" s="229">
        <f t="shared" si="24"/>
        <v>0</v>
      </c>
      <c r="I63" s="166"/>
      <c r="J63" s="229">
        <f t="shared" si="25"/>
        <v>0</v>
      </c>
      <c r="K63" s="166"/>
      <c r="L63" s="229">
        <f t="shared" si="26"/>
        <v>0</v>
      </c>
      <c r="M63" s="229">
        <f t="shared" si="27"/>
        <v>0</v>
      </c>
    </row>
    <row r="64" spans="1:13" s="234" customFormat="1">
      <c r="A64" s="168"/>
      <c r="B64" s="163"/>
      <c r="C64" s="293" t="s">
        <v>593</v>
      </c>
      <c r="D64" s="323" t="s">
        <v>1</v>
      </c>
      <c r="E64" s="327"/>
      <c r="F64" s="313">
        <v>500</v>
      </c>
      <c r="G64" s="173"/>
      <c r="H64" s="219">
        <f t="shared" si="24"/>
        <v>0</v>
      </c>
      <c r="I64" s="173"/>
      <c r="J64" s="219">
        <f t="shared" si="25"/>
        <v>0</v>
      </c>
      <c r="K64" s="173"/>
      <c r="L64" s="219">
        <f t="shared" si="26"/>
        <v>0</v>
      </c>
      <c r="M64" s="219">
        <f t="shared" si="27"/>
        <v>0</v>
      </c>
    </row>
    <row r="65" spans="1:13" s="234" customFormat="1">
      <c r="A65" s="168"/>
      <c r="B65" s="163"/>
      <c r="C65" s="194" t="s">
        <v>167</v>
      </c>
      <c r="D65" s="182" t="s">
        <v>166</v>
      </c>
      <c r="E65" s="227">
        <v>4.9000000000000002E-2</v>
      </c>
      <c r="F65" s="243">
        <f>E65*F61</f>
        <v>24.5</v>
      </c>
      <c r="G65" s="166"/>
      <c r="H65" s="229">
        <f t="shared" si="24"/>
        <v>0</v>
      </c>
      <c r="I65" s="166"/>
      <c r="J65" s="229">
        <f t="shared" si="25"/>
        <v>0</v>
      </c>
      <c r="K65" s="166"/>
      <c r="L65" s="229">
        <f t="shared" si="26"/>
        <v>0</v>
      </c>
      <c r="M65" s="229">
        <f t="shared" si="27"/>
        <v>0</v>
      </c>
    </row>
    <row r="66" spans="1:13" s="339" customFormat="1" ht="62.25" customHeight="1">
      <c r="A66" s="168">
        <v>2</v>
      </c>
      <c r="B66" s="163"/>
      <c r="C66" s="171" t="s">
        <v>594</v>
      </c>
      <c r="D66" s="323" t="s">
        <v>0</v>
      </c>
      <c r="E66" s="327"/>
      <c r="F66" s="313">
        <v>1</v>
      </c>
      <c r="G66" s="166"/>
      <c r="H66" s="229">
        <f t="shared" si="4"/>
        <v>0</v>
      </c>
      <c r="I66" s="166"/>
      <c r="J66" s="229">
        <f t="shared" si="5"/>
        <v>0</v>
      </c>
      <c r="K66" s="166"/>
      <c r="L66" s="229">
        <f t="shared" si="6"/>
        <v>0</v>
      </c>
      <c r="M66" s="229">
        <f t="shared" si="7"/>
        <v>0</v>
      </c>
    </row>
    <row r="67" spans="1:13" s="234" customFormat="1">
      <c r="A67" s="241"/>
      <c r="B67" s="187"/>
      <c r="C67" s="187" t="s">
        <v>189</v>
      </c>
      <c r="D67" s="182" t="s">
        <v>168</v>
      </c>
      <c r="E67" s="245">
        <v>18</v>
      </c>
      <c r="F67" s="246">
        <f>F66*E67</f>
        <v>18</v>
      </c>
      <c r="G67" s="166"/>
      <c r="H67" s="229">
        <f t="shared" si="4"/>
        <v>0</v>
      </c>
      <c r="I67" s="166"/>
      <c r="J67" s="229">
        <f t="shared" si="5"/>
        <v>0</v>
      </c>
      <c r="K67" s="166"/>
      <c r="L67" s="229">
        <f t="shared" si="6"/>
        <v>0</v>
      </c>
      <c r="M67" s="229">
        <f t="shared" si="7"/>
        <v>0</v>
      </c>
    </row>
    <row r="68" spans="1:13" ht="48">
      <c r="A68" s="240"/>
      <c r="B68" s="163"/>
      <c r="C68" s="171" t="s">
        <v>594</v>
      </c>
      <c r="D68" s="323" t="s">
        <v>0</v>
      </c>
      <c r="E68" s="327"/>
      <c r="F68" s="313">
        <v>1</v>
      </c>
      <c r="G68" s="173"/>
      <c r="H68" s="219">
        <f>F68*G68</f>
        <v>0</v>
      </c>
      <c r="I68" s="173"/>
      <c r="J68" s="219">
        <f>F68*I68</f>
        <v>0</v>
      </c>
      <c r="K68" s="173"/>
      <c r="L68" s="219">
        <f>F68*K68</f>
        <v>0</v>
      </c>
      <c r="M68" s="219">
        <f>H68+J68+L68</f>
        <v>0</v>
      </c>
    </row>
    <row r="69" spans="1:13" s="234" customFormat="1">
      <c r="A69" s="241"/>
      <c r="B69" s="163"/>
      <c r="C69" s="194" t="s">
        <v>167</v>
      </c>
      <c r="D69" s="182" t="s">
        <v>166</v>
      </c>
      <c r="E69" s="227">
        <v>1.1000000000000001</v>
      </c>
      <c r="F69" s="243">
        <f>E69*F66</f>
        <v>1.1000000000000001</v>
      </c>
      <c r="G69" s="166"/>
      <c r="H69" s="229">
        <f t="shared" ref="H69" si="28">F69*G69</f>
        <v>0</v>
      </c>
      <c r="I69" s="166"/>
      <c r="J69" s="229">
        <f t="shared" ref="J69" si="29">F69*I69</f>
        <v>0</v>
      </c>
      <c r="K69" s="166"/>
      <c r="L69" s="229">
        <f t="shared" ref="L69" si="30">F69*K69</f>
        <v>0</v>
      </c>
      <c r="M69" s="229">
        <f t="shared" ref="M69" si="31">H69+J69+L69</f>
        <v>0</v>
      </c>
    </row>
    <row r="70" spans="1:13" s="334" customFormat="1" ht="30" customHeight="1">
      <c r="A70" s="168">
        <v>3</v>
      </c>
      <c r="B70" s="163"/>
      <c r="C70" s="293" t="s">
        <v>112</v>
      </c>
      <c r="D70" s="323" t="s">
        <v>2</v>
      </c>
      <c r="E70" s="327"/>
      <c r="F70" s="313">
        <v>17</v>
      </c>
      <c r="G70" s="166"/>
      <c r="H70" s="229">
        <f t="shared" si="4"/>
        <v>0</v>
      </c>
      <c r="I70" s="166"/>
      <c r="J70" s="229">
        <f t="shared" si="5"/>
        <v>0</v>
      </c>
      <c r="K70" s="166"/>
      <c r="L70" s="229">
        <f t="shared" si="6"/>
        <v>0</v>
      </c>
      <c r="M70" s="229">
        <f t="shared" si="7"/>
        <v>0</v>
      </c>
    </row>
    <row r="71" spans="1:13" s="234" customFormat="1">
      <c r="A71" s="241"/>
      <c r="B71" s="187"/>
      <c r="C71" s="187" t="s">
        <v>189</v>
      </c>
      <c r="D71" s="182" t="s">
        <v>168</v>
      </c>
      <c r="E71" s="245">
        <v>4</v>
      </c>
      <c r="F71" s="246">
        <f>F70*E71</f>
        <v>68</v>
      </c>
      <c r="G71" s="166"/>
      <c r="H71" s="229">
        <f t="shared" si="4"/>
        <v>0</v>
      </c>
      <c r="I71" s="166"/>
      <c r="J71" s="229">
        <f t="shared" si="5"/>
        <v>0</v>
      </c>
      <c r="K71" s="166"/>
      <c r="L71" s="229">
        <f t="shared" si="6"/>
        <v>0</v>
      </c>
      <c r="M71" s="229">
        <f t="shared" si="7"/>
        <v>0</v>
      </c>
    </row>
    <row r="72" spans="1:13">
      <c r="A72" s="240"/>
      <c r="B72" s="163"/>
      <c r="C72" s="293" t="s">
        <v>112</v>
      </c>
      <c r="D72" s="323" t="s">
        <v>2</v>
      </c>
      <c r="E72" s="327"/>
      <c r="F72" s="313">
        <v>17</v>
      </c>
      <c r="G72" s="173"/>
      <c r="H72" s="219">
        <f>F72*G72</f>
        <v>0</v>
      </c>
      <c r="I72" s="173"/>
      <c r="J72" s="219">
        <f>F72*I72</f>
        <v>0</v>
      </c>
      <c r="K72" s="173"/>
      <c r="L72" s="219">
        <f>F72*K72</f>
        <v>0</v>
      </c>
      <c r="M72" s="219">
        <f>H72+J72+L72</f>
        <v>0</v>
      </c>
    </row>
    <row r="73" spans="1:13" s="234" customFormat="1">
      <c r="A73" s="241"/>
      <c r="B73" s="163"/>
      <c r="C73" s="194" t="s">
        <v>167</v>
      </c>
      <c r="D73" s="182" t="s">
        <v>166</v>
      </c>
      <c r="E73" s="227">
        <v>1.1200000000000001</v>
      </c>
      <c r="F73" s="243">
        <f>E73*F70</f>
        <v>19.040000000000003</v>
      </c>
      <c r="G73" s="166"/>
      <c r="H73" s="229">
        <f t="shared" ref="H73" si="32">F73*G73</f>
        <v>0</v>
      </c>
      <c r="I73" s="166"/>
      <c r="J73" s="229">
        <f t="shared" ref="J73" si="33">F73*I73</f>
        <v>0</v>
      </c>
      <c r="K73" s="166"/>
      <c r="L73" s="229">
        <f t="shared" ref="L73" si="34">F73*K73</f>
        <v>0</v>
      </c>
      <c r="M73" s="229">
        <f t="shared" ref="M73" si="35">H73+J73+L73</f>
        <v>0</v>
      </c>
    </row>
    <row r="74" spans="1:13" s="334" customFormat="1">
      <c r="A74" s="168">
        <v>4</v>
      </c>
      <c r="B74" s="163"/>
      <c r="C74" s="293" t="s">
        <v>113</v>
      </c>
      <c r="D74" s="323" t="s">
        <v>2</v>
      </c>
      <c r="E74" s="327"/>
      <c r="F74" s="313">
        <v>17</v>
      </c>
      <c r="G74" s="166"/>
      <c r="H74" s="229">
        <f t="shared" si="4"/>
        <v>0</v>
      </c>
      <c r="I74" s="166"/>
      <c r="J74" s="229">
        <f t="shared" si="5"/>
        <v>0</v>
      </c>
      <c r="K74" s="166"/>
      <c r="L74" s="229">
        <f t="shared" si="6"/>
        <v>0</v>
      </c>
      <c r="M74" s="229">
        <f t="shared" si="7"/>
        <v>0</v>
      </c>
    </row>
    <row r="75" spans="1:13" s="334" customFormat="1">
      <c r="A75" s="168">
        <v>5</v>
      </c>
      <c r="B75" s="163"/>
      <c r="C75" s="293" t="s">
        <v>114</v>
      </c>
      <c r="D75" s="323" t="s">
        <v>2</v>
      </c>
      <c r="E75" s="327"/>
      <c r="F75" s="313">
        <v>5</v>
      </c>
      <c r="G75" s="166"/>
      <c r="H75" s="229">
        <f t="shared" si="4"/>
        <v>0</v>
      </c>
      <c r="I75" s="166"/>
      <c r="J75" s="229">
        <f t="shared" si="5"/>
        <v>0</v>
      </c>
      <c r="K75" s="166"/>
      <c r="L75" s="229">
        <f t="shared" si="6"/>
        <v>0</v>
      </c>
      <c r="M75" s="229">
        <f t="shared" si="7"/>
        <v>0</v>
      </c>
    </row>
    <row r="76" spans="1:13" s="234" customFormat="1">
      <c r="A76" s="241"/>
      <c r="B76" s="187"/>
      <c r="C76" s="187" t="s">
        <v>189</v>
      </c>
      <c r="D76" s="182" t="s">
        <v>168</v>
      </c>
      <c r="E76" s="245">
        <v>2</v>
      </c>
      <c r="F76" s="246">
        <f>F75*E76</f>
        <v>10</v>
      </c>
      <c r="G76" s="166"/>
      <c r="H76" s="229">
        <f t="shared" si="4"/>
        <v>0</v>
      </c>
      <c r="I76" s="166"/>
      <c r="J76" s="229">
        <f t="shared" si="5"/>
        <v>0</v>
      </c>
      <c r="K76" s="166"/>
      <c r="L76" s="229">
        <f t="shared" si="6"/>
        <v>0</v>
      </c>
      <c r="M76" s="229">
        <f t="shared" si="7"/>
        <v>0</v>
      </c>
    </row>
    <row r="77" spans="1:13" s="234" customFormat="1">
      <c r="A77" s="241"/>
      <c r="B77" s="187"/>
      <c r="C77" s="187" t="s">
        <v>190</v>
      </c>
      <c r="D77" s="187" t="s">
        <v>166</v>
      </c>
      <c r="E77" s="245">
        <v>0.05</v>
      </c>
      <c r="F77" s="246">
        <f>F75*E77</f>
        <v>0.25</v>
      </c>
      <c r="G77" s="166"/>
      <c r="H77" s="229">
        <f t="shared" si="4"/>
        <v>0</v>
      </c>
      <c r="I77" s="166"/>
      <c r="J77" s="229">
        <f t="shared" si="5"/>
        <v>0</v>
      </c>
      <c r="K77" s="166"/>
      <c r="L77" s="229">
        <f>F77*K77</f>
        <v>0</v>
      </c>
      <c r="M77" s="229">
        <f>H77+J77+L77</f>
        <v>0</v>
      </c>
    </row>
    <row r="78" spans="1:13">
      <c r="A78" s="240"/>
      <c r="B78" s="163"/>
      <c r="C78" s="293" t="s">
        <v>114</v>
      </c>
      <c r="D78" s="323" t="s">
        <v>2</v>
      </c>
      <c r="E78" s="327"/>
      <c r="F78" s="313">
        <v>5</v>
      </c>
      <c r="G78" s="173"/>
      <c r="H78" s="219">
        <f>F78*G78</f>
        <v>0</v>
      </c>
      <c r="I78" s="173"/>
      <c r="J78" s="219">
        <f>F78*I78</f>
        <v>0</v>
      </c>
      <c r="K78" s="173"/>
      <c r="L78" s="219">
        <f>F78*K78</f>
        <v>0</v>
      </c>
      <c r="M78" s="219">
        <f>H78+J78+L78</f>
        <v>0</v>
      </c>
    </row>
    <row r="79" spans="1:13" s="234" customFormat="1">
      <c r="A79" s="241"/>
      <c r="B79" s="163"/>
      <c r="C79" s="194" t="s">
        <v>167</v>
      </c>
      <c r="D79" s="182" t="s">
        <v>166</v>
      </c>
      <c r="E79" s="227">
        <v>0.85</v>
      </c>
      <c r="F79" s="243">
        <f>E79*F76</f>
        <v>8.5</v>
      </c>
      <c r="G79" s="166"/>
      <c r="H79" s="229">
        <f t="shared" ref="H79" si="36">F79*G79</f>
        <v>0</v>
      </c>
      <c r="I79" s="166"/>
      <c r="J79" s="229">
        <f t="shared" ref="J79" si="37">F79*I79</f>
        <v>0</v>
      </c>
      <c r="K79" s="166"/>
      <c r="L79" s="229">
        <f t="shared" ref="L79" si="38">F79*K79</f>
        <v>0</v>
      </c>
      <c r="M79" s="229">
        <f t="shared" ref="M79" si="39">H79+J79+L79</f>
        <v>0</v>
      </c>
    </row>
    <row r="80" spans="1:13" s="334" customFormat="1" ht="22.5" customHeight="1">
      <c r="A80" s="168">
        <v>6</v>
      </c>
      <c r="B80" s="163"/>
      <c r="C80" s="293" t="s">
        <v>115</v>
      </c>
      <c r="D80" s="323" t="s">
        <v>2</v>
      </c>
      <c r="E80" s="327"/>
      <c r="F80" s="313">
        <v>3</v>
      </c>
      <c r="G80" s="166"/>
      <c r="H80" s="229">
        <f t="shared" si="4"/>
        <v>0</v>
      </c>
      <c r="I80" s="166"/>
      <c r="J80" s="229">
        <f t="shared" si="5"/>
        <v>0</v>
      </c>
      <c r="K80" s="166"/>
      <c r="L80" s="229">
        <f t="shared" si="6"/>
        <v>0</v>
      </c>
      <c r="M80" s="229">
        <f t="shared" si="7"/>
        <v>0</v>
      </c>
    </row>
    <row r="81" spans="1:13" s="234" customFormat="1" ht="12.75">
      <c r="A81" s="241"/>
      <c r="B81" s="187"/>
      <c r="C81" s="340" t="s">
        <v>189</v>
      </c>
      <c r="D81" s="341" t="s">
        <v>168</v>
      </c>
      <c r="E81" s="245">
        <v>7</v>
      </c>
      <c r="F81" s="246">
        <f>F80*E81</f>
        <v>21</v>
      </c>
      <c r="G81" s="166"/>
      <c r="H81" s="229">
        <f t="shared" si="4"/>
        <v>0</v>
      </c>
      <c r="I81" s="166"/>
      <c r="J81" s="229">
        <f t="shared" si="5"/>
        <v>0</v>
      </c>
      <c r="K81" s="166"/>
      <c r="L81" s="229">
        <f>F81*K81</f>
        <v>0</v>
      </c>
      <c r="M81" s="229">
        <f t="shared" si="7"/>
        <v>0</v>
      </c>
    </row>
    <row r="82" spans="1:13">
      <c r="A82" s="240"/>
      <c r="B82" s="163"/>
      <c r="C82" s="293" t="s">
        <v>115</v>
      </c>
      <c r="D82" s="323" t="s">
        <v>2</v>
      </c>
      <c r="E82" s="327"/>
      <c r="F82" s="313">
        <v>3</v>
      </c>
      <c r="G82" s="173"/>
      <c r="H82" s="219">
        <f>F82*G82</f>
        <v>0</v>
      </c>
      <c r="I82" s="173"/>
      <c r="J82" s="219">
        <f>F82*I82</f>
        <v>0</v>
      </c>
      <c r="K82" s="173"/>
      <c r="L82" s="219">
        <f>F82*K82</f>
        <v>0</v>
      </c>
      <c r="M82" s="219">
        <f>H82+J82+L82</f>
        <v>0</v>
      </c>
    </row>
    <row r="83" spans="1:13" s="234" customFormat="1">
      <c r="A83" s="241"/>
      <c r="B83" s="163"/>
      <c r="C83" s="194" t="s">
        <v>167</v>
      </c>
      <c r="D83" s="182" t="s">
        <v>166</v>
      </c>
      <c r="E83" s="227">
        <v>0.25</v>
      </c>
      <c r="F83" s="243">
        <f>E83*F80</f>
        <v>0.75</v>
      </c>
      <c r="G83" s="166"/>
      <c r="H83" s="229">
        <f t="shared" ref="H83" si="40">F83*G83</f>
        <v>0</v>
      </c>
      <c r="I83" s="166"/>
      <c r="J83" s="229">
        <f t="shared" ref="J83" si="41">F83*I83</f>
        <v>0</v>
      </c>
      <c r="K83" s="166"/>
      <c r="L83" s="229">
        <f t="shared" ref="L83" si="42">F83*K83</f>
        <v>0</v>
      </c>
      <c r="M83" s="229">
        <f t="shared" ref="M83" si="43">H83+J83+L83</f>
        <v>0</v>
      </c>
    </row>
    <row r="84" spans="1:13" s="234" customFormat="1">
      <c r="A84" s="250">
        <v>7</v>
      </c>
      <c r="B84" s="163"/>
      <c r="C84" s="194" t="s">
        <v>213</v>
      </c>
      <c r="D84" s="182" t="s">
        <v>214</v>
      </c>
      <c r="E84" s="227"/>
      <c r="F84" s="219">
        <v>1</v>
      </c>
      <c r="G84" s="173"/>
      <c r="H84" s="219">
        <f>F84*G84</f>
        <v>0</v>
      </c>
      <c r="I84" s="173"/>
      <c r="J84" s="219">
        <f>F84*I84</f>
        <v>0</v>
      </c>
      <c r="K84" s="173"/>
      <c r="L84" s="219">
        <f>F84*K84</f>
        <v>0</v>
      </c>
      <c r="M84" s="219">
        <f>H84+J84+L84</f>
        <v>0</v>
      </c>
    </row>
    <row r="85" spans="1:13" s="334" customFormat="1">
      <c r="A85" s="168"/>
      <c r="B85" s="331"/>
      <c r="C85" s="332" t="s">
        <v>595</v>
      </c>
      <c r="D85" s="342"/>
      <c r="E85" s="355"/>
      <c r="F85" s="355"/>
      <c r="G85" s="166"/>
      <c r="H85" s="229">
        <f t="shared" si="4"/>
        <v>0</v>
      </c>
      <c r="I85" s="166"/>
      <c r="J85" s="229">
        <f t="shared" si="5"/>
        <v>0</v>
      </c>
      <c r="K85" s="166"/>
      <c r="L85" s="229">
        <f t="shared" si="6"/>
        <v>0</v>
      </c>
      <c r="M85" s="229">
        <f t="shared" si="7"/>
        <v>0</v>
      </c>
    </row>
    <row r="86" spans="1:13" s="334" customFormat="1">
      <c r="A86" s="168">
        <v>1</v>
      </c>
      <c r="B86" s="163"/>
      <c r="C86" s="293" t="s">
        <v>13</v>
      </c>
      <c r="D86" s="294" t="s">
        <v>2</v>
      </c>
      <c r="E86" s="324"/>
      <c r="F86" s="330">
        <v>20</v>
      </c>
      <c r="G86" s="166"/>
      <c r="H86" s="229">
        <f t="shared" si="4"/>
        <v>0</v>
      </c>
      <c r="I86" s="166"/>
      <c r="J86" s="229">
        <f t="shared" si="5"/>
        <v>0</v>
      </c>
      <c r="K86" s="166"/>
      <c r="L86" s="229">
        <f t="shared" si="6"/>
        <v>0</v>
      </c>
      <c r="M86" s="229">
        <f t="shared" si="7"/>
        <v>0</v>
      </c>
    </row>
    <row r="87" spans="1:13">
      <c r="A87" s="240">
        <v>2</v>
      </c>
      <c r="B87" s="163"/>
      <c r="C87" s="179" t="s">
        <v>491</v>
      </c>
      <c r="D87" s="170" t="s">
        <v>174</v>
      </c>
      <c r="E87" s="242"/>
      <c r="F87" s="242">
        <f>F90+F91+F92</f>
        <v>740</v>
      </c>
      <c r="G87" s="173"/>
      <c r="H87" s="219">
        <f t="shared" si="4"/>
        <v>0</v>
      </c>
      <c r="I87" s="173"/>
      <c r="J87" s="219">
        <f t="shared" si="5"/>
        <v>0</v>
      </c>
      <c r="K87" s="173"/>
      <c r="L87" s="219">
        <f t="shared" si="6"/>
        <v>0</v>
      </c>
      <c r="M87" s="219">
        <f t="shared" si="7"/>
        <v>0</v>
      </c>
    </row>
    <row r="88" spans="1:13" s="234" customFormat="1">
      <c r="A88" s="241"/>
      <c r="B88" s="187"/>
      <c r="C88" s="187" t="s">
        <v>189</v>
      </c>
      <c r="D88" s="182" t="s">
        <v>168</v>
      </c>
      <c r="E88" s="245">
        <v>0.15</v>
      </c>
      <c r="F88" s="246">
        <f>F87*E88</f>
        <v>111</v>
      </c>
      <c r="G88" s="166"/>
      <c r="H88" s="229">
        <f t="shared" si="4"/>
        <v>0</v>
      </c>
      <c r="I88" s="166"/>
      <c r="J88" s="229">
        <f t="shared" si="5"/>
        <v>0</v>
      </c>
      <c r="K88" s="166"/>
      <c r="L88" s="229">
        <f t="shared" si="6"/>
        <v>0</v>
      </c>
      <c r="M88" s="229">
        <f t="shared" si="7"/>
        <v>0</v>
      </c>
    </row>
    <row r="89" spans="1:13" s="234" customFormat="1">
      <c r="A89" s="241"/>
      <c r="B89" s="187"/>
      <c r="C89" s="187" t="s">
        <v>190</v>
      </c>
      <c r="D89" s="187" t="s">
        <v>166</v>
      </c>
      <c r="E89" s="245">
        <v>1.6999999999999999E-3</v>
      </c>
      <c r="F89" s="246">
        <f>F87*E89</f>
        <v>1.258</v>
      </c>
      <c r="G89" s="166"/>
      <c r="H89" s="229">
        <f t="shared" si="4"/>
        <v>0</v>
      </c>
      <c r="I89" s="166"/>
      <c r="J89" s="229">
        <f t="shared" si="5"/>
        <v>0</v>
      </c>
      <c r="K89" s="166"/>
      <c r="L89" s="229">
        <f t="shared" si="6"/>
        <v>0</v>
      </c>
      <c r="M89" s="229">
        <f t="shared" si="7"/>
        <v>0</v>
      </c>
    </row>
    <row r="90" spans="1:13" s="334" customFormat="1" ht="30.75" customHeight="1">
      <c r="A90" s="168"/>
      <c r="B90" s="343"/>
      <c r="C90" s="316" t="s">
        <v>570</v>
      </c>
      <c r="D90" s="294" t="s">
        <v>1</v>
      </c>
      <c r="E90" s="324"/>
      <c r="F90" s="313">
        <v>500</v>
      </c>
      <c r="G90" s="166"/>
      <c r="H90" s="229">
        <f t="shared" si="4"/>
        <v>0</v>
      </c>
      <c r="I90" s="166"/>
      <c r="J90" s="229">
        <f t="shared" si="5"/>
        <v>0</v>
      </c>
      <c r="K90" s="166"/>
      <c r="L90" s="229">
        <f t="shared" si="6"/>
        <v>0</v>
      </c>
      <c r="M90" s="229">
        <f t="shared" si="7"/>
        <v>0</v>
      </c>
    </row>
    <row r="91" spans="1:13" s="334" customFormat="1" ht="30.75" customHeight="1">
      <c r="A91" s="168"/>
      <c r="B91" s="343"/>
      <c r="C91" s="316" t="s">
        <v>596</v>
      </c>
      <c r="D91" s="294" t="s">
        <v>1</v>
      </c>
      <c r="E91" s="324"/>
      <c r="F91" s="313">
        <v>200</v>
      </c>
      <c r="G91" s="166"/>
      <c r="H91" s="229">
        <f t="shared" si="4"/>
        <v>0</v>
      </c>
      <c r="I91" s="166"/>
      <c r="J91" s="229">
        <f t="shared" si="5"/>
        <v>0</v>
      </c>
      <c r="K91" s="166"/>
      <c r="L91" s="229">
        <f t="shared" si="6"/>
        <v>0</v>
      </c>
      <c r="M91" s="229">
        <f t="shared" si="7"/>
        <v>0</v>
      </c>
    </row>
    <row r="92" spans="1:13" s="334" customFormat="1" ht="33.75" customHeight="1">
      <c r="A92" s="168"/>
      <c r="B92" s="343"/>
      <c r="C92" s="293" t="s">
        <v>576</v>
      </c>
      <c r="D92" s="294" t="s">
        <v>1</v>
      </c>
      <c r="E92" s="324"/>
      <c r="F92" s="328">
        <v>40</v>
      </c>
      <c r="G92" s="166"/>
      <c r="H92" s="229">
        <f t="shared" si="4"/>
        <v>0</v>
      </c>
      <c r="I92" s="166"/>
      <c r="J92" s="229">
        <f t="shared" si="5"/>
        <v>0</v>
      </c>
      <c r="K92" s="166"/>
      <c r="L92" s="229">
        <f t="shared" si="6"/>
        <v>0</v>
      </c>
      <c r="M92" s="229">
        <f t="shared" si="7"/>
        <v>0</v>
      </c>
    </row>
    <row r="93" spans="1:13" s="234" customFormat="1">
      <c r="A93" s="241"/>
      <c r="B93" s="163"/>
      <c r="C93" s="194" t="s">
        <v>167</v>
      </c>
      <c r="D93" s="182" t="s">
        <v>166</v>
      </c>
      <c r="E93" s="227">
        <v>1.15E-2</v>
      </c>
      <c r="F93" s="243">
        <f>E93*F87</f>
        <v>8.51</v>
      </c>
      <c r="G93" s="166"/>
      <c r="H93" s="229">
        <f t="shared" si="4"/>
        <v>0</v>
      </c>
      <c r="I93" s="166"/>
      <c r="J93" s="229">
        <f t="shared" si="5"/>
        <v>0</v>
      </c>
      <c r="K93" s="166"/>
      <c r="L93" s="229">
        <f t="shared" si="6"/>
        <v>0</v>
      </c>
      <c r="M93" s="229">
        <f t="shared" si="7"/>
        <v>0</v>
      </c>
    </row>
    <row r="94" spans="1:13">
      <c r="A94" s="168"/>
      <c r="B94" s="344"/>
      <c r="C94" s="345"/>
      <c r="D94" s="295"/>
      <c r="E94" s="295"/>
      <c r="F94" s="346"/>
      <c r="G94" s="166"/>
      <c r="H94" s="229">
        <f t="shared" si="4"/>
        <v>0</v>
      </c>
      <c r="I94" s="166"/>
      <c r="J94" s="229">
        <f t="shared" si="5"/>
        <v>0</v>
      </c>
      <c r="K94" s="166"/>
      <c r="L94" s="229">
        <f t="shared" si="6"/>
        <v>0</v>
      </c>
      <c r="M94" s="229">
        <f t="shared" si="7"/>
        <v>0</v>
      </c>
    </row>
    <row r="95" spans="1:13">
      <c r="A95" s="168"/>
      <c r="B95" s="344"/>
      <c r="C95" s="345"/>
      <c r="D95" s="295"/>
      <c r="E95" s="295"/>
      <c r="F95" s="346"/>
      <c r="G95" s="166"/>
      <c r="H95" s="229">
        <f t="shared" si="4"/>
        <v>0</v>
      </c>
      <c r="I95" s="166"/>
      <c r="J95" s="229">
        <f t="shared" si="5"/>
        <v>0</v>
      </c>
      <c r="K95" s="166"/>
      <c r="L95" s="229">
        <f t="shared" si="6"/>
        <v>0</v>
      </c>
      <c r="M95" s="229">
        <f t="shared" si="7"/>
        <v>0</v>
      </c>
    </row>
    <row r="96" spans="1:13">
      <c r="A96" s="168"/>
      <c r="B96" s="344"/>
      <c r="C96" s="345"/>
      <c r="D96" s="295"/>
      <c r="E96" s="295"/>
      <c r="F96" s="346"/>
      <c r="G96" s="166"/>
      <c r="H96" s="229">
        <f t="shared" si="4"/>
        <v>0</v>
      </c>
      <c r="I96" s="166"/>
      <c r="J96" s="229">
        <f t="shared" si="5"/>
        <v>0</v>
      </c>
      <c r="K96" s="166"/>
      <c r="L96" s="229">
        <f t="shared" si="6"/>
        <v>0</v>
      </c>
      <c r="M96" s="229">
        <f t="shared" si="7"/>
        <v>0</v>
      </c>
    </row>
    <row r="97" spans="1:13">
      <c r="A97" s="168"/>
      <c r="B97" s="347"/>
      <c r="C97" s="347" t="s">
        <v>224</v>
      </c>
      <c r="D97" s="347"/>
      <c r="E97" s="236"/>
      <c r="F97" s="236"/>
      <c r="G97" s="236"/>
      <c r="H97" s="311">
        <f>SUM(H9:H96)</f>
        <v>0</v>
      </c>
      <c r="I97" s="290"/>
      <c r="J97" s="311">
        <f>SUM(J9:J96)</f>
        <v>0</v>
      </c>
      <c r="K97" s="290"/>
      <c r="L97" s="311">
        <f>SUM(L9:L96)</f>
        <v>0</v>
      </c>
      <c r="M97" s="311">
        <f t="shared" si="7"/>
        <v>0</v>
      </c>
    </row>
    <row r="98" spans="1:13">
      <c r="A98" s="347"/>
      <c r="B98" s="347"/>
      <c r="C98" s="347" t="s">
        <v>127</v>
      </c>
      <c r="D98" s="347"/>
      <c r="E98" s="236"/>
      <c r="F98" s="236"/>
      <c r="G98" s="236"/>
      <c r="H98" s="311">
        <f>H17+H28+H50+H56+H57+H68</f>
        <v>0</v>
      </c>
      <c r="I98" s="290"/>
      <c r="J98" s="290"/>
      <c r="K98" s="290"/>
      <c r="L98" s="290"/>
      <c r="M98" s="311">
        <f>H98+J98+L98</f>
        <v>0</v>
      </c>
    </row>
    <row r="99" spans="1:13" ht="24">
      <c r="A99" s="278"/>
      <c r="B99" s="278"/>
      <c r="C99" s="279" t="s">
        <v>601</v>
      </c>
      <c r="D99" s="280">
        <v>0.65</v>
      </c>
      <c r="E99" s="236"/>
      <c r="F99" s="236"/>
      <c r="G99" s="236"/>
      <c r="H99" s="290"/>
      <c r="I99" s="290"/>
      <c r="J99" s="290"/>
      <c r="K99" s="290"/>
      <c r="L99" s="290"/>
      <c r="M99" s="311">
        <f>J97*D99</f>
        <v>0</v>
      </c>
    </row>
    <row r="100" spans="1:13">
      <c r="A100" s="278"/>
      <c r="B100" s="278"/>
      <c r="C100" s="278" t="s">
        <v>224</v>
      </c>
      <c r="D100" s="278"/>
      <c r="E100" s="236"/>
      <c r="F100" s="236"/>
      <c r="G100" s="236"/>
      <c r="H100" s="290"/>
      <c r="I100" s="290"/>
      <c r="J100" s="290"/>
      <c r="K100" s="290"/>
      <c r="L100" s="290"/>
      <c r="M100" s="311">
        <f>M97+M99</f>
        <v>0</v>
      </c>
    </row>
    <row r="101" spans="1:13" ht="24">
      <c r="A101" s="288"/>
      <c r="B101" s="288"/>
      <c r="C101" s="288" t="s">
        <v>607</v>
      </c>
      <c r="D101" s="289">
        <v>0.08</v>
      </c>
      <c r="E101" s="236"/>
      <c r="F101" s="236"/>
      <c r="G101" s="236"/>
      <c r="H101" s="290"/>
      <c r="I101" s="290"/>
      <c r="J101" s="290"/>
      <c r="K101" s="290"/>
      <c r="L101" s="290"/>
      <c r="M101" s="311">
        <f>(M100-H98)*D101</f>
        <v>0</v>
      </c>
    </row>
    <row r="102" spans="1:13">
      <c r="A102" s="278"/>
      <c r="B102" s="278"/>
      <c r="C102" s="278" t="s">
        <v>606</v>
      </c>
      <c r="D102" s="278"/>
      <c r="E102" s="236"/>
      <c r="F102" s="236"/>
      <c r="G102" s="236"/>
      <c r="H102" s="290"/>
      <c r="I102" s="290"/>
      <c r="J102" s="290"/>
      <c r="K102" s="290"/>
      <c r="L102" s="290"/>
      <c r="M102" s="311">
        <f>SUM(M100:M101)</f>
        <v>0</v>
      </c>
    </row>
    <row r="104" spans="1:13">
      <c r="A104" s="158"/>
      <c r="B104" s="158"/>
      <c r="C104" s="348"/>
      <c r="D104" s="349"/>
      <c r="E104" s="158"/>
      <c r="F104" s="349"/>
    </row>
    <row r="105" spans="1:13">
      <c r="A105" s="158"/>
      <c r="B105" s="158"/>
      <c r="C105" s="158"/>
      <c r="D105" s="158"/>
      <c r="E105" s="158"/>
      <c r="F105" s="158"/>
    </row>
    <row r="106" spans="1:13">
      <c r="A106" s="158"/>
      <c r="B106" s="158"/>
      <c r="C106" s="214" t="s">
        <v>118</v>
      </c>
      <c r="D106" s="158"/>
      <c r="E106" s="158"/>
      <c r="F106" s="158"/>
      <c r="H106" s="215"/>
    </row>
    <row r="107" spans="1:13">
      <c r="A107" s="158"/>
      <c r="B107" s="158"/>
      <c r="C107" s="158"/>
      <c r="D107" s="158"/>
      <c r="E107" s="158"/>
      <c r="F107" s="158"/>
    </row>
    <row r="108" spans="1:13">
      <c r="A108" s="158"/>
      <c r="B108" s="158"/>
      <c r="C108" s="348"/>
      <c r="D108" s="158"/>
      <c r="E108" s="158"/>
      <c r="F108" s="158"/>
    </row>
    <row r="109" spans="1:13">
      <c r="A109" s="158"/>
      <c r="B109" s="158"/>
      <c r="C109" s="348"/>
      <c r="D109" s="158"/>
      <c r="E109" s="158"/>
      <c r="F109" s="158"/>
    </row>
    <row r="110" spans="1:13">
      <c r="A110" s="158"/>
      <c r="B110" s="158"/>
      <c r="C110" s="348"/>
      <c r="D110" s="349"/>
      <c r="E110" s="158"/>
      <c r="F110" s="349"/>
    </row>
    <row r="111" spans="1:13">
      <c r="A111" s="158"/>
      <c r="B111" s="158"/>
      <c r="C111" s="348"/>
      <c r="D111" s="349"/>
      <c r="E111" s="158"/>
      <c r="F111" s="349"/>
    </row>
  </sheetData>
  <sheetProtection algorithmName="SHA-512" hashValue="lY8KmZn3imSsqzCdgFLyDq7i6rtuI89TJVa+afwMcA7VIccc+hAqDNDBfNTxRwdNcHffYmSyK6ikfM45aydt8Q==" saltValue="WggtfQeMAaay3+LmwAAF7g==" spinCount="100000" sheet="1" objects="1" scenarios="1"/>
  <autoFilter ref="A7:M102" xr:uid="{00000000-0009-0000-0000-00000A000000}"/>
  <mergeCells count="13">
    <mergeCell ref="G5:H5"/>
    <mergeCell ref="I5:J5"/>
    <mergeCell ref="K5:L5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" right="0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8"/>
  <sheetViews>
    <sheetView tabSelected="1" topLeftCell="A4" workbookViewId="0">
      <selection activeCell="O9" sqref="O9"/>
    </sheetView>
  </sheetViews>
  <sheetFormatPr defaultColWidth="9.140625" defaultRowHeight="12"/>
  <cols>
    <col min="1" max="1" width="3.5703125" style="158" customWidth="1"/>
    <col min="2" max="2" width="9.140625" style="158" customWidth="1"/>
    <col min="3" max="3" width="29.42578125" style="158" customWidth="1"/>
    <col min="4" max="4" width="7.42578125" style="158" customWidth="1"/>
    <col min="5" max="5" width="5.5703125" style="158" customWidth="1"/>
    <col min="6" max="6" width="6.7109375" style="158" customWidth="1"/>
    <col min="7" max="7" width="9.28515625" style="158" bestFit="1" customWidth="1"/>
    <col min="8" max="8" width="11.42578125" style="158" customWidth="1"/>
    <col min="9" max="9" width="9.42578125" style="158" customWidth="1"/>
    <col min="10" max="10" width="12.5703125" style="158" customWidth="1"/>
    <col min="11" max="11" width="7.7109375" style="158" customWidth="1"/>
    <col min="12" max="12" width="9.28515625" style="158" bestFit="1" customWidth="1"/>
    <col min="13" max="13" width="11.42578125" style="158" customWidth="1"/>
    <col min="14" max="16384" width="9.140625" style="158"/>
  </cols>
  <sheetData>
    <row r="1" spans="1:13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>
      <c r="A2" s="159" t="s">
        <v>455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3">
      <c r="A3" s="159" t="s">
        <v>482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</row>
    <row r="4" spans="1:13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46.15" customHeight="1">
      <c r="A5" s="82" t="s">
        <v>116</v>
      </c>
      <c r="B5" s="82" t="s">
        <v>518</v>
      </c>
      <c r="C5" s="83" t="s">
        <v>519</v>
      </c>
      <c r="D5" s="84" t="s">
        <v>520</v>
      </c>
      <c r="E5" s="84" t="s">
        <v>521</v>
      </c>
      <c r="F5" s="84" t="s">
        <v>522</v>
      </c>
      <c r="G5" s="85" t="s">
        <v>523</v>
      </c>
      <c r="H5" s="86"/>
      <c r="I5" s="85" t="s">
        <v>524</v>
      </c>
      <c r="J5" s="86"/>
      <c r="K5" s="87" t="s">
        <v>525</v>
      </c>
      <c r="L5" s="88"/>
      <c r="M5" s="89" t="s">
        <v>526</v>
      </c>
    </row>
    <row r="6" spans="1:13" ht="25.5">
      <c r="A6" s="90"/>
      <c r="B6" s="90"/>
      <c r="C6" s="91"/>
      <c r="D6" s="92"/>
      <c r="E6" s="92"/>
      <c r="F6" s="92"/>
      <c r="G6" s="93" t="s">
        <v>527</v>
      </c>
      <c r="H6" s="93" t="s">
        <v>224</v>
      </c>
      <c r="I6" s="93" t="s">
        <v>527</v>
      </c>
      <c r="J6" s="93" t="s">
        <v>224</v>
      </c>
      <c r="K6" s="93" t="s">
        <v>527</v>
      </c>
      <c r="L6" s="93" t="s">
        <v>528</v>
      </c>
      <c r="M6" s="93" t="s">
        <v>529</v>
      </c>
    </row>
    <row r="7" spans="1:1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 s="234" customFormat="1" ht="24">
      <c r="A8" s="356"/>
      <c r="B8" s="163"/>
      <c r="C8" s="357" t="s">
        <v>459</v>
      </c>
      <c r="D8" s="182"/>
      <c r="E8" s="227"/>
      <c r="F8" s="243"/>
      <c r="G8" s="166"/>
      <c r="H8" s="229">
        <f t="shared" ref="H8:H39" si="0">F8*G8</f>
        <v>0</v>
      </c>
      <c r="I8" s="166"/>
      <c r="J8" s="229">
        <f t="shared" ref="J8:J39" si="1">F8*I8</f>
        <v>0</v>
      </c>
      <c r="K8" s="166"/>
      <c r="L8" s="229">
        <f t="shared" ref="L8:L39" si="2">F8*K8</f>
        <v>0</v>
      </c>
      <c r="M8" s="229">
        <f t="shared" ref="M8:M40" si="3">H8+J8+L8</f>
        <v>0</v>
      </c>
    </row>
    <row r="9" spans="1:13" s="234" customFormat="1" ht="24">
      <c r="A9" s="241"/>
      <c r="B9" s="208"/>
      <c r="C9" s="358" t="s">
        <v>460</v>
      </c>
      <c r="D9" s="359" t="s">
        <v>483</v>
      </c>
      <c r="E9" s="371"/>
      <c r="F9" s="372">
        <v>9</v>
      </c>
      <c r="G9" s="166"/>
      <c r="H9" s="229">
        <f t="shared" si="0"/>
        <v>0</v>
      </c>
      <c r="I9" s="166"/>
      <c r="J9" s="229">
        <f t="shared" si="1"/>
        <v>0</v>
      </c>
      <c r="K9" s="166"/>
      <c r="L9" s="229">
        <f t="shared" si="2"/>
        <v>0</v>
      </c>
      <c r="M9" s="229">
        <f t="shared" si="3"/>
        <v>0</v>
      </c>
    </row>
    <row r="10" spans="1:13" s="234" customFormat="1">
      <c r="A10" s="241"/>
      <c r="B10" s="208"/>
      <c r="C10" s="358" t="s">
        <v>461</v>
      </c>
      <c r="D10" s="359" t="s">
        <v>484</v>
      </c>
      <c r="E10" s="371"/>
      <c r="F10" s="372">
        <f>144+180+140+86+131</f>
        <v>681</v>
      </c>
      <c r="G10" s="166"/>
      <c r="H10" s="229">
        <f t="shared" ref="H10:H38" si="4">F10*G10</f>
        <v>0</v>
      </c>
      <c r="I10" s="166"/>
      <c r="J10" s="229">
        <f t="shared" ref="J10:J38" si="5">F10*I10</f>
        <v>0</v>
      </c>
      <c r="K10" s="166"/>
      <c r="L10" s="229">
        <f t="shared" ref="L10:L38" si="6">F10*K10</f>
        <v>0</v>
      </c>
      <c r="M10" s="229">
        <f t="shared" ref="M10:M38" si="7">H10+J10+L10</f>
        <v>0</v>
      </c>
    </row>
    <row r="11" spans="1:13" s="234" customFormat="1" ht="36">
      <c r="A11" s="241"/>
      <c r="B11" s="208"/>
      <c r="C11" s="358" t="s">
        <v>462</v>
      </c>
      <c r="D11" s="359" t="s">
        <v>483</v>
      </c>
      <c r="E11" s="371"/>
      <c r="F11" s="372">
        <v>9</v>
      </c>
      <c r="G11" s="166"/>
      <c r="H11" s="229">
        <f t="shared" si="4"/>
        <v>0</v>
      </c>
      <c r="I11" s="166"/>
      <c r="J11" s="229">
        <f t="shared" si="5"/>
        <v>0</v>
      </c>
      <c r="K11" s="166"/>
      <c r="L11" s="229">
        <f t="shared" si="6"/>
        <v>0</v>
      </c>
      <c r="M11" s="229">
        <f t="shared" si="7"/>
        <v>0</v>
      </c>
    </row>
    <row r="12" spans="1:13" s="234" customFormat="1" ht="24">
      <c r="A12" s="241"/>
      <c r="B12" s="208"/>
      <c r="C12" s="358" t="s">
        <v>488</v>
      </c>
      <c r="D12" s="359" t="s">
        <v>483</v>
      </c>
      <c r="E12" s="371"/>
      <c r="F12" s="372">
        <v>9</v>
      </c>
      <c r="G12" s="166"/>
      <c r="H12" s="229">
        <f t="shared" si="4"/>
        <v>0</v>
      </c>
      <c r="I12" s="166"/>
      <c r="J12" s="229">
        <f t="shared" si="5"/>
        <v>0</v>
      </c>
      <c r="K12" s="166"/>
      <c r="L12" s="229">
        <f t="shared" si="6"/>
        <v>0</v>
      </c>
      <c r="M12" s="229">
        <f t="shared" si="7"/>
        <v>0</v>
      </c>
    </row>
    <row r="13" spans="1:13" s="234" customFormat="1">
      <c r="A13" s="241"/>
      <c r="B13" s="208"/>
      <c r="C13" s="358" t="s">
        <v>489</v>
      </c>
      <c r="D13" s="359" t="s">
        <v>483</v>
      </c>
      <c r="E13" s="371"/>
      <c r="F13" s="372">
        <v>9</v>
      </c>
      <c r="G13" s="166"/>
      <c r="H13" s="229">
        <f t="shared" si="4"/>
        <v>0</v>
      </c>
      <c r="I13" s="166"/>
      <c r="J13" s="229">
        <f t="shared" si="5"/>
        <v>0</v>
      </c>
      <c r="K13" s="166"/>
      <c r="L13" s="229">
        <f t="shared" si="6"/>
        <v>0</v>
      </c>
      <c r="M13" s="229">
        <f t="shared" si="7"/>
        <v>0</v>
      </c>
    </row>
    <row r="14" spans="1:13" s="234" customFormat="1">
      <c r="A14" s="241"/>
      <c r="B14" s="208"/>
      <c r="C14" s="358" t="s">
        <v>463</v>
      </c>
      <c r="D14" s="359" t="s">
        <v>483</v>
      </c>
      <c r="E14" s="371"/>
      <c r="F14" s="372">
        <v>9</v>
      </c>
      <c r="G14" s="166"/>
      <c r="H14" s="229">
        <f t="shared" si="4"/>
        <v>0</v>
      </c>
      <c r="I14" s="166"/>
      <c r="J14" s="229">
        <f t="shared" si="5"/>
        <v>0</v>
      </c>
      <c r="K14" s="166"/>
      <c r="L14" s="229">
        <f t="shared" si="6"/>
        <v>0</v>
      </c>
      <c r="M14" s="229">
        <f t="shared" si="7"/>
        <v>0</v>
      </c>
    </row>
    <row r="15" spans="1:13" s="234" customFormat="1" ht="24">
      <c r="A15" s="241"/>
      <c r="B15" s="208"/>
      <c r="C15" s="358" t="s">
        <v>464</v>
      </c>
      <c r="D15" s="359" t="s">
        <v>485</v>
      </c>
      <c r="E15" s="371"/>
      <c r="F15" s="372">
        <v>9</v>
      </c>
      <c r="G15" s="166"/>
      <c r="H15" s="229">
        <f t="shared" si="4"/>
        <v>0</v>
      </c>
      <c r="I15" s="166"/>
      <c r="J15" s="229">
        <f t="shared" si="5"/>
        <v>0</v>
      </c>
      <c r="K15" s="166"/>
      <c r="L15" s="229">
        <f t="shared" si="6"/>
        <v>0</v>
      </c>
      <c r="M15" s="229">
        <f t="shared" si="7"/>
        <v>0</v>
      </c>
    </row>
    <row r="16" spans="1:13" s="234" customFormat="1">
      <c r="A16" s="241"/>
      <c r="B16" s="208"/>
      <c r="C16" s="358" t="s">
        <v>465</v>
      </c>
      <c r="D16" s="359" t="s">
        <v>483</v>
      </c>
      <c r="E16" s="371"/>
      <c r="F16" s="372">
        <v>4</v>
      </c>
      <c r="G16" s="166"/>
      <c r="H16" s="229">
        <f t="shared" si="4"/>
        <v>0</v>
      </c>
      <c r="I16" s="166"/>
      <c r="J16" s="229">
        <f t="shared" si="5"/>
        <v>0</v>
      </c>
      <c r="K16" s="166"/>
      <c r="L16" s="229">
        <f t="shared" si="6"/>
        <v>0</v>
      </c>
      <c r="M16" s="229">
        <f t="shared" si="7"/>
        <v>0</v>
      </c>
    </row>
    <row r="17" spans="1:13" s="234" customFormat="1">
      <c r="A17" s="241"/>
      <c r="B17" s="208"/>
      <c r="C17" s="358" t="s">
        <v>466</v>
      </c>
      <c r="D17" s="359" t="s">
        <v>483</v>
      </c>
      <c r="E17" s="371"/>
      <c r="F17" s="372">
        <v>5</v>
      </c>
      <c r="G17" s="166"/>
      <c r="H17" s="229">
        <f t="shared" si="4"/>
        <v>0</v>
      </c>
      <c r="I17" s="166"/>
      <c r="J17" s="229">
        <f t="shared" si="5"/>
        <v>0</v>
      </c>
      <c r="K17" s="166"/>
      <c r="L17" s="229">
        <f t="shared" si="6"/>
        <v>0</v>
      </c>
      <c r="M17" s="229">
        <f t="shared" si="7"/>
        <v>0</v>
      </c>
    </row>
    <row r="18" spans="1:13" s="234" customFormat="1">
      <c r="A18" s="241"/>
      <c r="B18" s="208"/>
      <c r="C18" s="358" t="s">
        <v>467</v>
      </c>
      <c r="D18" s="359" t="s">
        <v>483</v>
      </c>
      <c r="E18" s="371"/>
      <c r="F18" s="372">
        <v>5</v>
      </c>
      <c r="G18" s="166"/>
      <c r="H18" s="229">
        <f t="shared" si="4"/>
        <v>0</v>
      </c>
      <c r="I18" s="166"/>
      <c r="J18" s="229">
        <f t="shared" si="5"/>
        <v>0</v>
      </c>
      <c r="K18" s="166"/>
      <c r="L18" s="229">
        <f t="shared" si="6"/>
        <v>0</v>
      </c>
      <c r="M18" s="229">
        <f t="shared" si="7"/>
        <v>0</v>
      </c>
    </row>
    <row r="19" spans="1:13" s="234" customFormat="1">
      <c r="A19" s="241"/>
      <c r="B19" s="208"/>
      <c r="C19" s="358" t="s">
        <v>468</v>
      </c>
      <c r="D19" s="359" t="s">
        <v>483</v>
      </c>
      <c r="E19" s="371"/>
      <c r="F19" s="372">
        <v>9</v>
      </c>
      <c r="G19" s="166"/>
      <c r="H19" s="229">
        <f t="shared" si="4"/>
        <v>0</v>
      </c>
      <c r="I19" s="166"/>
      <c r="J19" s="229">
        <f t="shared" si="5"/>
        <v>0</v>
      </c>
      <c r="K19" s="166"/>
      <c r="L19" s="229">
        <f t="shared" si="6"/>
        <v>0</v>
      </c>
      <c r="M19" s="229">
        <f t="shared" si="7"/>
        <v>0</v>
      </c>
    </row>
    <row r="20" spans="1:13" s="234" customFormat="1">
      <c r="A20" s="241"/>
      <c r="B20" s="208"/>
      <c r="C20" s="358" t="s">
        <v>469</v>
      </c>
      <c r="D20" s="359" t="s">
        <v>483</v>
      </c>
      <c r="E20" s="371"/>
      <c r="F20" s="372">
        <v>5</v>
      </c>
      <c r="G20" s="166"/>
      <c r="H20" s="229">
        <f t="shared" si="4"/>
        <v>0</v>
      </c>
      <c r="I20" s="166"/>
      <c r="J20" s="229">
        <f t="shared" si="5"/>
        <v>0</v>
      </c>
      <c r="K20" s="166"/>
      <c r="L20" s="229">
        <f t="shared" si="6"/>
        <v>0</v>
      </c>
      <c r="M20" s="229">
        <f t="shared" si="7"/>
        <v>0</v>
      </c>
    </row>
    <row r="21" spans="1:13" s="234" customFormat="1" ht="24">
      <c r="A21" s="241"/>
      <c r="B21" s="208"/>
      <c r="C21" s="358" t="s">
        <v>470</v>
      </c>
      <c r="D21" s="359" t="s">
        <v>483</v>
      </c>
      <c r="E21" s="371"/>
      <c r="F21" s="372">
        <v>9</v>
      </c>
      <c r="G21" s="166"/>
      <c r="H21" s="229">
        <f t="shared" si="4"/>
        <v>0</v>
      </c>
      <c r="I21" s="166"/>
      <c r="J21" s="229">
        <f t="shared" si="5"/>
        <v>0</v>
      </c>
      <c r="K21" s="166"/>
      <c r="L21" s="229">
        <f t="shared" si="6"/>
        <v>0</v>
      </c>
      <c r="M21" s="229">
        <f t="shared" si="7"/>
        <v>0</v>
      </c>
    </row>
    <row r="22" spans="1:13" s="234" customFormat="1" ht="24">
      <c r="A22" s="241"/>
      <c r="B22" s="208"/>
      <c r="C22" s="358" t="s">
        <v>471</v>
      </c>
      <c r="D22" s="359" t="s">
        <v>483</v>
      </c>
      <c r="E22" s="371"/>
      <c r="F22" s="372">
        <v>5</v>
      </c>
      <c r="G22" s="166"/>
      <c r="H22" s="229">
        <f t="shared" si="4"/>
        <v>0</v>
      </c>
      <c r="I22" s="166"/>
      <c r="J22" s="229">
        <f t="shared" si="5"/>
        <v>0</v>
      </c>
      <c r="K22" s="166"/>
      <c r="L22" s="229">
        <f t="shared" si="6"/>
        <v>0</v>
      </c>
      <c r="M22" s="229">
        <f t="shared" si="7"/>
        <v>0</v>
      </c>
    </row>
    <row r="23" spans="1:13" s="234" customFormat="1" ht="24">
      <c r="A23" s="241"/>
      <c r="B23" s="208"/>
      <c r="C23" s="358" t="s">
        <v>472</v>
      </c>
      <c r="D23" s="359" t="s">
        <v>483</v>
      </c>
      <c r="E23" s="371"/>
      <c r="F23" s="372">
        <v>5</v>
      </c>
      <c r="G23" s="166"/>
      <c r="H23" s="229">
        <f t="shared" si="4"/>
        <v>0</v>
      </c>
      <c r="I23" s="166"/>
      <c r="J23" s="229">
        <f t="shared" si="5"/>
        <v>0</v>
      </c>
      <c r="K23" s="166"/>
      <c r="L23" s="229">
        <f t="shared" si="6"/>
        <v>0</v>
      </c>
      <c r="M23" s="229">
        <f t="shared" si="7"/>
        <v>0</v>
      </c>
    </row>
    <row r="24" spans="1:13" s="234" customFormat="1">
      <c r="A24" s="241"/>
      <c r="B24" s="208"/>
      <c r="C24" s="358" t="s">
        <v>473</v>
      </c>
      <c r="D24" s="359" t="s">
        <v>483</v>
      </c>
      <c r="E24" s="371"/>
      <c r="F24" s="372">
        <v>4</v>
      </c>
      <c r="G24" s="166"/>
      <c r="H24" s="229">
        <f t="shared" si="4"/>
        <v>0</v>
      </c>
      <c r="I24" s="166"/>
      <c r="J24" s="229">
        <f t="shared" si="5"/>
        <v>0</v>
      </c>
      <c r="K24" s="166"/>
      <c r="L24" s="229">
        <f t="shared" si="6"/>
        <v>0</v>
      </c>
      <c r="M24" s="229">
        <f t="shared" si="7"/>
        <v>0</v>
      </c>
    </row>
    <row r="25" spans="1:13" s="234" customFormat="1">
      <c r="A25" s="241"/>
      <c r="B25" s="208"/>
      <c r="C25" s="358" t="s">
        <v>474</v>
      </c>
      <c r="D25" s="359" t="s">
        <v>483</v>
      </c>
      <c r="E25" s="371"/>
      <c r="F25" s="372">
        <v>1</v>
      </c>
      <c r="G25" s="166"/>
      <c r="H25" s="229">
        <f t="shared" si="4"/>
        <v>0</v>
      </c>
      <c r="I25" s="166"/>
      <c r="J25" s="229">
        <f t="shared" si="5"/>
        <v>0</v>
      </c>
      <c r="K25" s="166"/>
      <c r="L25" s="229">
        <f t="shared" si="6"/>
        <v>0</v>
      </c>
      <c r="M25" s="229">
        <f t="shared" si="7"/>
        <v>0</v>
      </c>
    </row>
    <row r="26" spans="1:13" s="234" customFormat="1">
      <c r="A26" s="241"/>
      <c r="B26" s="208"/>
      <c r="C26" s="358" t="s">
        <v>475</v>
      </c>
      <c r="D26" s="359" t="s">
        <v>483</v>
      </c>
      <c r="E26" s="371"/>
      <c r="F26" s="372">
        <v>5</v>
      </c>
      <c r="G26" s="166"/>
      <c r="H26" s="229">
        <f t="shared" si="4"/>
        <v>0</v>
      </c>
      <c r="I26" s="166"/>
      <c r="J26" s="229">
        <f t="shared" si="5"/>
        <v>0</v>
      </c>
      <c r="K26" s="166"/>
      <c r="L26" s="229">
        <f t="shared" si="6"/>
        <v>0</v>
      </c>
      <c r="M26" s="229">
        <f t="shared" si="7"/>
        <v>0</v>
      </c>
    </row>
    <row r="27" spans="1:13" s="234" customFormat="1">
      <c r="A27" s="241"/>
      <c r="B27" s="208"/>
      <c r="C27" s="358" t="s">
        <v>476</v>
      </c>
      <c r="D27" s="359" t="s">
        <v>483</v>
      </c>
      <c r="E27" s="371"/>
      <c r="F27" s="372">
        <v>5</v>
      </c>
      <c r="G27" s="166"/>
      <c r="H27" s="229">
        <f t="shared" si="4"/>
        <v>0</v>
      </c>
      <c r="I27" s="166"/>
      <c r="J27" s="229">
        <f t="shared" si="5"/>
        <v>0</v>
      </c>
      <c r="K27" s="166"/>
      <c r="L27" s="229">
        <f t="shared" si="6"/>
        <v>0</v>
      </c>
      <c r="M27" s="229">
        <f t="shared" si="7"/>
        <v>0</v>
      </c>
    </row>
    <row r="28" spans="1:13" s="234" customFormat="1" ht="24">
      <c r="A28" s="241"/>
      <c r="B28" s="208"/>
      <c r="C28" s="360" t="s">
        <v>490</v>
      </c>
      <c r="D28" s="359" t="s">
        <v>485</v>
      </c>
      <c r="E28" s="371"/>
      <c r="F28" s="372">
        <v>5</v>
      </c>
      <c r="G28" s="166"/>
      <c r="H28" s="229">
        <f t="shared" si="4"/>
        <v>0</v>
      </c>
      <c r="I28" s="166"/>
      <c r="J28" s="229">
        <f t="shared" si="5"/>
        <v>0</v>
      </c>
      <c r="K28" s="166"/>
      <c r="L28" s="229">
        <f t="shared" si="6"/>
        <v>0</v>
      </c>
      <c r="M28" s="229">
        <f t="shared" si="7"/>
        <v>0</v>
      </c>
    </row>
    <row r="29" spans="1:13" s="234" customFormat="1">
      <c r="A29" s="241"/>
      <c r="B29" s="208"/>
      <c r="C29" s="358" t="s">
        <v>477</v>
      </c>
      <c r="D29" s="359" t="s">
        <v>483</v>
      </c>
      <c r="E29" s="371"/>
      <c r="F29" s="372">
        <v>9</v>
      </c>
      <c r="G29" s="166"/>
      <c r="H29" s="229">
        <f t="shared" si="4"/>
        <v>0</v>
      </c>
      <c r="I29" s="166"/>
      <c r="J29" s="229">
        <f t="shared" si="5"/>
        <v>0</v>
      </c>
      <c r="K29" s="166"/>
      <c r="L29" s="229">
        <f t="shared" si="6"/>
        <v>0</v>
      </c>
      <c r="M29" s="229">
        <f t="shared" si="7"/>
        <v>0</v>
      </c>
    </row>
    <row r="30" spans="1:13" s="234" customFormat="1" ht="24">
      <c r="A30" s="241"/>
      <c r="B30" s="208"/>
      <c r="C30" s="358" t="s">
        <v>478</v>
      </c>
      <c r="D30" s="359" t="s">
        <v>483</v>
      </c>
      <c r="E30" s="371"/>
      <c r="F30" s="372">
        <v>5</v>
      </c>
      <c r="G30" s="166"/>
      <c r="H30" s="229">
        <f t="shared" si="4"/>
        <v>0</v>
      </c>
      <c r="I30" s="166"/>
      <c r="J30" s="229">
        <f t="shared" si="5"/>
        <v>0</v>
      </c>
      <c r="K30" s="166"/>
      <c r="L30" s="229">
        <f t="shared" si="6"/>
        <v>0</v>
      </c>
      <c r="M30" s="229">
        <f t="shared" si="7"/>
        <v>0</v>
      </c>
    </row>
    <row r="31" spans="1:13" s="234" customFormat="1">
      <c r="A31" s="241"/>
      <c r="B31" s="208"/>
      <c r="C31" s="358" t="s">
        <v>479</v>
      </c>
      <c r="D31" s="359" t="s">
        <v>483</v>
      </c>
      <c r="E31" s="371"/>
      <c r="F31" s="372">
        <v>5</v>
      </c>
      <c r="G31" s="166"/>
      <c r="H31" s="229">
        <f t="shared" si="4"/>
        <v>0</v>
      </c>
      <c r="I31" s="166"/>
      <c r="J31" s="229">
        <f t="shared" si="5"/>
        <v>0</v>
      </c>
      <c r="K31" s="166"/>
      <c r="L31" s="229">
        <f t="shared" si="6"/>
        <v>0</v>
      </c>
      <c r="M31" s="229">
        <f t="shared" si="7"/>
        <v>0</v>
      </c>
    </row>
    <row r="32" spans="1:13" s="234" customFormat="1">
      <c r="A32" s="241"/>
      <c r="B32" s="208"/>
      <c r="C32" s="358" t="s">
        <v>480</v>
      </c>
      <c r="D32" s="359" t="s">
        <v>483</v>
      </c>
      <c r="E32" s="371"/>
      <c r="F32" s="372">
        <v>6</v>
      </c>
      <c r="G32" s="166"/>
      <c r="H32" s="229">
        <f t="shared" si="4"/>
        <v>0</v>
      </c>
      <c r="I32" s="166"/>
      <c r="J32" s="229">
        <f t="shared" si="5"/>
        <v>0</v>
      </c>
      <c r="K32" s="166"/>
      <c r="L32" s="229">
        <f t="shared" si="6"/>
        <v>0</v>
      </c>
      <c r="M32" s="229">
        <f t="shared" si="7"/>
        <v>0</v>
      </c>
    </row>
    <row r="33" spans="1:13" s="234" customFormat="1" ht="60">
      <c r="A33" s="241"/>
      <c r="B33" s="208"/>
      <c r="C33" s="358" t="s">
        <v>481</v>
      </c>
      <c r="D33" s="359" t="s">
        <v>485</v>
      </c>
      <c r="E33" s="371"/>
      <c r="F33" s="372">
        <v>5</v>
      </c>
      <c r="G33" s="166"/>
      <c r="H33" s="229">
        <f t="shared" si="4"/>
        <v>0</v>
      </c>
      <c r="I33" s="166"/>
      <c r="J33" s="229">
        <f t="shared" si="5"/>
        <v>0</v>
      </c>
      <c r="K33" s="166"/>
      <c r="L33" s="229">
        <f t="shared" si="6"/>
        <v>0</v>
      </c>
      <c r="M33" s="229">
        <f t="shared" si="7"/>
        <v>0</v>
      </c>
    </row>
    <row r="34" spans="1:13" s="234" customFormat="1">
      <c r="A34" s="241"/>
      <c r="B34" s="208"/>
      <c r="C34" s="187"/>
      <c r="D34" s="182"/>
      <c r="E34" s="245"/>
      <c r="F34" s="246"/>
      <c r="G34" s="166"/>
      <c r="H34" s="229">
        <f t="shared" si="4"/>
        <v>0</v>
      </c>
      <c r="I34" s="166"/>
      <c r="J34" s="229">
        <f t="shared" si="5"/>
        <v>0</v>
      </c>
      <c r="K34" s="166"/>
      <c r="L34" s="229">
        <f t="shared" si="6"/>
        <v>0</v>
      </c>
      <c r="M34" s="229">
        <f t="shared" si="7"/>
        <v>0</v>
      </c>
    </row>
    <row r="35" spans="1:13" s="234" customFormat="1" ht="24">
      <c r="A35" s="241"/>
      <c r="B35" s="208"/>
      <c r="C35" s="360" t="s">
        <v>486</v>
      </c>
      <c r="D35" s="359" t="s">
        <v>73</v>
      </c>
      <c r="E35" s="245"/>
      <c r="F35" s="373">
        <v>30</v>
      </c>
      <c r="G35" s="166"/>
      <c r="H35" s="229">
        <f t="shared" si="4"/>
        <v>0</v>
      </c>
      <c r="I35" s="166"/>
      <c r="J35" s="229">
        <f t="shared" si="5"/>
        <v>0</v>
      </c>
      <c r="K35" s="166"/>
      <c r="L35" s="229">
        <f t="shared" si="6"/>
        <v>0</v>
      </c>
      <c r="M35" s="229">
        <f t="shared" si="7"/>
        <v>0</v>
      </c>
    </row>
    <row r="36" spans="1:13" s="234" customFormat="1">
      <c r="A36" s="241"/>
      <c r="B36" s="208"/>
      <c r="C36" s="360" t="s">
        <v>487</v>
      </c>
      <c r="D36" s="359" t="s">
        <v>4</v>
      </c>
      <c r="E36" s="245"/>
      <c r="F36" s="373">
        <v>30</v>
      </c>
      <c r="G36" s="166"/>
      <c r="H36" s="229">
        <f t="shared" si="4"/>
        <v>0</v>
      </c>
      <c r="I36" s="166"/>
      <c r="J36" s="229">
        <f t="shared" si="5"/>
        <v>0</v>
      </c>
      <c r="K36" s="166"/>
      <c r="L36" s="229">
        <f t="shared" si="6"/>
        <v>0</v>
      </c>
      <c r="M36" s="229">
        <f t="shared" si="7"/>
        <v>0</v>
      </c>
    </row>
    <row r="37" spans="1:13" s="234" customFormat="1">
      <c r="A37" s="241"/>
      <c r="B37" s="208"/>
      <c r="C37" s="360" t="s">
        <v>148</v>
      </c>
      <c r="D37" s="359" t="s">
        <v>4</v>
      </c>
      <c r="E37" s="245"/>
      <c r="F37" s="373">
        <v>8</v>
      </c>
      <c r="G37" s="166"/>
      <c r="H37" s="229">
        <f t="shared" si="4"/>
        <v>0</v>
      </c>
      <c r="I37" s="166"/>
      <c r="J37" s="229">
        <f t="shared" si="5"/>
        <v>0</v>
      </c>
      <c r="K37" s="166"/>
      <c r="L37" s="229">
        <f t="shared" si="6"/>
        <v>0</v>
      </c>
      <c r="M37" s="229">
        <f t="shared" si="7"/>
        <v>0</v>
      </c>
    </row>
    <row r="38" spans="1:13" s="234" customFormat="1">
      <c r="A38" s="241"/>
      <c r="B38" s="208"/>
      <c r="C38" s="360" t="s">
        <v>159</v>
      </c>
      <c r="D38" s="359" t="s">
        <v>4</v>
      </c>
      <c r="E38" s="245"/>
      <c r="F38" s="246">
        <v>2</v>
      </c>
      <c r="G38" s="166"/>
      <c r="H38" s="229">
        <f t="shared" si="4"/>
        <v>0</v>
      </c>
      <c r="I38" s="166"/>
      <c r="J38" s="229">
        <f t="shared" si="5"/>
        <v>0</v>
      </c>
      <c r="K38" s="166"/>
      <c r="L38" s="229">
        <f t="shared" si="6"/>
        <v>0</v>
      </c>
      <c r="M38" s="229">
        <f t="shared" si="7"/>
        <v>0</v>
      </c>
    </row>
    <row r="39" spans="1:13" s="234" customFormat="1">
      <c r="A39" s="356"/>
      <c r="B39" s="163"/>
      <c r="C39" s="361" t="s">
        <v>457</v>
      </c>
      <c r="D39" s="182" t="s">
        <v>458</v>
      </c>
      <c r="E39" s="227"/>
      <c r="F39" s="243">
        <v>1</v>
      </c>
      <c r="G39" s="166"/>
      <c r="H39" s="229">
        <f t="shared" si="0"/>
        <v>0</v>
      </c>
      <c r="I39" s="166"/>
      <c r="J39" s="229">
        <f t="shared" si="1"/>
        <v>0</v>
      </c>
      <c r="K39" s="166"/>
      <c r="L39" s="229">
        <f t="shared" si="2"/>
        <v>0</v>
      </c>
      <c r="M39" s="229">
        <f t="shared" si="3"/>
        <v>0</v>
      </c>
    </row>
    <row r="40" spans="1:13" s="234" customFormat="1">
      <c r="A40" s="362"/>
      <c r="B40" s="163"/>
      <c r="C40" s="363" t="s">
        <v>224</v>
      </c>
      <c r="D40" s="364"/>
      <c r="E40" s="182"/>
      <c r="F40" s="235"/>
      <c r="G40" s="166"/>
      <c r="H40" s="374">
        <f>SUM(H8:H39)</f>
        <v>0</v>
      </c>
      <c r="I40" s="365"/>
      <c r="J40" s="374">
        <f>SUM(J8:J39)</f>
        <v>0</v>
      </c>
      <c r="K40" s="365"/>
      <c r="L40" s="374">
        <f>SUM(L8:L39)</f>
        <v>0</v>
      </c>
      <c r="M40" s="374">
        <f t="shared" si="3"/>
        <v>0</v>
      </c>
    </row>
    <row r="41" spans="1:13" s="234" customFormat="1">
      <c r="A41" s="362"/>
      <c r="B41" s="163"/>
      <c r="C41" s="363" t="s">
        <v>456</v>
      </c>
      <c r="D41" s="364"/>
      <c r="E41" s="182"/>
      <c r="F41" s="235"/>
      <c r="G41" s="166"/>
      <c r="H41" s="374">
        <f>H9+H33</f>
        <v>0</v>
      </c>
      <c r="I41" s="365"/>
      <c r="J41" s="365"/>
      <c r="K41" s="365"/>
      <c r="L41" s="365"/>
      <c r="M41" s="374">
        <f>H41+J41+L41</f>
        <v>0</v>
      </c>
    </row>
    <row r="42" spans="1:13" s="234" customFormat="1" ht="24">
      <c r="A42" s="362"/>
      <c r="B42" s="163"/>
      <c r="C42" s="366" t="s">
        <v>601</v>
      </c>
      <c r="D42" s="205">
        <v>0.68</v>
      </c>
      <c r="E42" s="182"/>
      <c r="F42" s="235"/>
      <c r="G42" s="166"/>
      <c r="H42" s="365"/>
      <c r="I42" s="365"/>
      <c r="J42" s="365"/>
      <c r="K42" s="365"/>
      <c r="L42" s="365"/>
      <c r="M42" s="374">
        <f>J40*D42</f>
        <v>0</v>
      </c>
    </row>
    <row r="43" spans="1:13" s="234" customFormat="1">
      <c r="A43" s="362"/>
      <c r="B43" s="163"/>
      <c r="C43" s="366" t="s">
        <v>224</v>
      </c>
      <c r="D43" s="208"/>
      <c r="E43" s="182"/>
      <c r="F43" s="235"/>
      <c r="G43" s="166"/>
      <c r="H43" s="365"/>
      <c r="I43" s="365"/>
      <c r="J43" s="365"/>
      <c r="K43" s="365"/>
      <c r="L43" s="365"/>
      <c r="M43" s="374">
        <f>M40+M42</f>
        <v>0</v>
      </c>
    </row>
    <row r="44" spans="1:13" s="234" customFormat="1" ht="36">
      <c r="A44" s="362"/>
      <c r="B44" s="163"/>
      <c r="C44" s="366" t="s">
        <v>604</v>
      </c>
      <c r="D44" s="205">
        <v>0.08</v>
      </c>
      <c r="E44" s="182"/>
      <c r="F44" s="235"/>
      <c r="G44" s="166"/>
      <c r="H44" s="365"/>
      <c r="I44" s="365"/>
      <c r="J44" s="365"/>
      <c r="K44" s="365"/>
      <c r="L44" s="365"/>
      <c r="M44" s="374">
        <f>(M43-H41)*D44</f>
        <v>0</v>
      </c>
    </row>
    <row r="45" spans="1:13" s="234" customFormat="1" ht="28.5" customHeight="1">
      <c r="A45" s="362"/>
      <c r="B45" s="163"/>
      <c r="C45" s="367" t="s">
        <v>603</v>
      </c>
      <c r="D45" s="368"/>
      <c r="E45" s="182"/>
      <c r="F45" s="235"/>
      <c r="G45" s="166"/>
      <c r="H45" s="365"/>
      <c r="I45" s="365"/>
      <c r="J45" s="365"/>
      <c r="K45" s="365"/>
      <c r="L45" s="365"/>
      <c r="M45" s="374">
        <f>M43+M44</f>
        <v>0</v>
      </c>
    </row>
    <row r="48" spans="1:13">
      <c r="C48" s="369" t="s">
        <v>118</v>
      </c>
      <c r="H48" s="370"/>
    </row>
  </sheetData>
  <sheetProtection algorithmName="SHA-512" hashValue="y1FnohnFb7YR9JE9NonfglH6R/jREJIJNN9Foabj+tXiua7kFNu4CHNZPGSNX2RXmfBoxRGonSRT5N+CfYNChA==" saltValue="4Kdcvu42WdnDbTMMBsWmog==" spinCount="100000" sheet="1" objects="1" scenarios="1"/>
  <autoFilter ref="A7:M45" xr:uid="{00000000-0009-0000-0000-00000B000000}"/>
  <mergeCells count="13">
    <mergeCell ref="G5:H5"/>
    <mergeCell ref="I5:J5"/>
    <mergeCell ref="K5:L5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" right="0" top="0.75" bottom="0.75" header="0.3" footer="0.3"/>
  <pageSetup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8"/>
  <sheetViews>
    <sheetView topLeftCell="A3" workbookViewId="0">
      <selection activeCell="O12" sqref="O12"/>
    </sheetView>
  </sheetViews>
  <sheetFormatPr defaultColWidth="9.140625" defaultRowHeight="12"/>
  <cols>
    <col min="1" max="1" width="3.5703125" style="158" customWidth="1"/>
    <col min="2" max="2" width="9.140625" style="158" customWidth="1"/>
    <col min="3" max="3" width="29.42578125" style="158" customWidth="1"/>
    <col min="4" max="4" width="7.42578125" style="158" customWidth="1"/>
    <col min="5" max="5" width="7" style="158" customWidth="1"/>
    <col min="6" max="6" width="9.42578125" style="158" customWidth="1"/>
    <col min="7" max="7" width="9.28515625" style="158" bestFit="1" customWidth="1"/>
    <col min="8" max="8" width="11.42578125" style="158" customWidth="1"/>
    <col min="9" max="9" width="7.85546875" style="158" bestFit="1" customWidth="1"/>
    <col min="10" max="10" width="12.5703125" style="158" customWidth="1"/>
    <col min="11" max="11" width="7.7109375" style="158" customWidth="1"/>
    <col min="12" max="12" width="9.28515625" style="158" bestFit="1" customWidth="1"/>
    <col min="13" max="13" width="11.42578125" style="158" customWidth="1"/>
    <col min="14" max="16384" width="9.140625" style="158"/>
  </cols>
  <sheetData>
    <row r="1" spans="1:13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>
      <c r="A2" s="159" t="s">
        <v>455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3">
      <c r="A3" s="375" t="s">
        <v>597</v>
      </c>
      <c r="B3" s="375"/>
      <c r="C3" s="376"/>
      <c r="D3" s="376"/>
      <c r="E3" s="376"/>
      <c r="F3" s="376"/>
      <c r="G3" s="376"/>
      <c r="H3" s="376"/>
      <c r="I3" s="376"/>
      <c r="J3" s="376"/>
      <c r="K3" s="376"/>
      <c r="L3" s="377"/>
      <c r="M3" s="377"/>
    </row>
    <row r="4" spans="1:13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46.15" customHeight="1">
      <c r="A5" s="82" t="s">
        <v>116</v>
      </c>
      <c r="B5" s="82" t="s">
        <v>518</v>
      </c>
      <c r="C5" s="83" t="s">
        <v>519</v>
      </c>
      <c r="D5" s="84" t="s">
        <v>520</v>
      </c>
      <c r="E5" s="84" t="s">
        <v>521</v>
      </c>
      <c r="F5" s="84" t="s">
        <v>522</v>
      </c>
      <c r="G5" s="85" t="s">
        <v>523</v>
      </c>
      <c r="H5" s="86"/>
      <c r="I5" s="85" t="s">
        <v>524</v>
      </c>
      <c r="J5" s="86"/>
      <c r="K5" s="87" t="s">
        <v>525</v>
      </c>
      <c r="L5" s="88"/>
      <c r="M5" s="89" t="s">
        <v>526</v>
      </c>
    </row>
    <row r="6" spans="1:13" ht="25.5">
      <c r="A6" s="90"/>
      <c r="B6" s="90"/>
      <c r="C6" s="91"/>
      <c r="D6" s="92"/>
      <c r="E6" s="92"/>
      <c r="F6" s="92"/>
      <c r="G6" s="93" t="s">
        <v>527</v>
      </c>
      <c r="H6" s="93" t="s">
        <v>224</v>
      </c>
      <c r="I6" s="93" t="s">
        <v>527</v>
      </c>
      <c r="J6" s="93" t="s">
        <v>224</v>
      </c>
      <c r="K6" s="93" t="s">
        <v>527</v>
      </c>
      <c r="L6" s="93" t="s">
        <v>528</v>
      </c>
      <c r="M6" s="93" t="s">
        <v>529</v>
      </c>
    </row>
    <row r="7" spans="1:13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 s="234" customFormat="1" ht="60">
      <c r="A8" s="362">
        <v>1</v>
      </c>
      <c r="B8" s="163"/>
      <c r="C8" s="378" t="s">
        <v>598</v>
      </c>
      <c r="D8" s="379" t="s">
        <v>72</v>
      </c>
      <c r="E8" s="379"/>
      <c r="F8" s="380">
        <v>1</v>
      </c>
      <c r="G8" s="166"/>
      <c r="H8" s="229">
        <f t="shared" ref="H8:H10" si="0">F8*G8</f>
        <v>0</v>
      </c>
      <c r="I8" s="166"/>
      <c r="J8" s="229">
        <f t="shared" ref="J8:J10" si="1">F8*I8</f>
        <v>0</v>
      </c>
      <c r="K8" s="166"/>
      <c r="L8" s="229">
        <f t="shared" ref="L8:L10" si="2">F8*K8</f>
        <v>0</v>
      </c>
      <c r="M8" s="229">
        <f t="shared" ref="M8:M10" si="3">H8+J8+L8</f>
        <v>0</v>
      </c>
    </row>
    <row r="9" spans="1:13" s="234" customFormat="1">
      <c r="A9" s="241"/>
      <c r="B9" s="208"/>
      <c r="C9" s="245" t="s">
        <v>599</v>
      </c>
      <c r="D9" s="379" t="s">
        <v>72</v>
      </c>
      <c r="E9" s="245"/>
      <c r="F9" s="246">
        <f>F8</f>
        <v>1</v>
      </c>
      <c r="G9" s="166"/>
      <c r="H9" s="229">
        <f t="shared" si="0"/>
        <v>0</v>
      </c>
      <c r="I9" s="166"/>
      <c r="J9" s="229">
        <f t="shared" si="1"/>
        <v>0</v>
      </c>
      <c r="K9" s="166"/>
      <c r="L9" s="229">
        <f t="shared" si="2"/>
        <v>0</v>
      </c>
      <c r="M9" s="229">
        <f t="shared" si="3"/>
        <v>0</v>
      </c>
    </row>
    <row r="10" spans="1:13" s="234" customFormat="1" ht="48">
      <c r="A10" s="362"/>
      <c r="B10" s="163"/>
      <c r="C10" s="381" t="s">
        <v>600</v>
      </c>
      <c r="D10" s="227" t="s">
        <v>72</v>
      </c>
      <c r="E10" s="227"/>
      <c r="F10" s="243">
        <f>F8</f>
        <v>1</v>
      </c>
      <c r="G10" s="166"/>
      <c r="H10" s="229">
        <f t="shared" si="0"/>
        <v>0</v>
      </c>
      <c r="I10" s="166"/>
      <c r="J10" s="229">
        <f t="shared" si="1"/>
        <v>0</v>
      </c>
      <c r="K10" s="166"/>
      <c r="L10" s="229">
        <f t="shared" si="2"/>
        <v>0</v>
      </c>
      <c r="M10" s="229">
        <f t="shared" si="3"/>
        <v>0</v>
      </c>
    </row>
    <row r="11" spans="1:13" s="234" customFormat="1">
      <c r="A11" s="362"/>
      <c r="B11" s="163"/>
      <c r="C11" s="363" t="s">
        <v>224</v>
      </c>
      <c r="D11" s="364"/>
      <c r="E11" s="182"/>
      <c r="F11" s="235"/>
      <c r="G11" s="166"/>
      <c r="H11" s="374">
        <f>SUM(H8:H10)</f>
        <v>0</v>
      </c>
      <c r="I11" s="365"/>
      <c r="J11" s="374">
        <f>SUM(J8:J10)</f>
        <v>0</v>
      </c>
      <c r="K11" s="365"/>
      <c r="L11" s="374">
        <f>SUM(L8:L10)</f>
        <v>0</v>
      </c>
      <c r="M11" s="374">
        <f>H11+J11+L11</f>
        <v>0</v>
      </c>
    </row>
    <row r="12" spans="1:13" s="234" customFormat="1" ht="24">
      <c r="A12" s="362"/>
      <c r="B12" s="163"/>
      <c r="C12" s="366" t="s">
        <v>601</v>
      </c>
      <c r="D12" s="205">
        <v>0.68</v>
      </c>
      <c r="E12" s="182"/>
      <c r="F12" s="235"/>
      <c r="G12" s="166"/>
      <c r="H12" s="365"/>
      <c r="I12" s="365"/>
      <c r="J12" s="365"/>
      <c r="K12" s="365"/>
      <c r="L12" s="365"/>
      <c r="M12" s="374">
        <f>J11*D12</f>
        <v>0</v>
      </c>
    </row>
    <row r="13" spans="1:13" s="234" customFormat="1">
      <c r="A13" s="362"/>
      <c r="B13" s="163"/>
      <c r="C13" s="366" t="s">
        <v>224</v>
      </c>
      <c r="D13" s="208"/>
      <c r="E13" s="182"/>
      <c r="F13" s="235"/>
      <c r="G13" s="166"/>
      <c r="H13" s="365"/>
      <c r="I13" s="365"/>
      <c r="J13" s="365"/>
      <c r="K13" s="365"/>
      <c r="L13" s="365"/>
      <c r="M13" s="374">
        <f>SUM(M11:M12)</f>
        <v>0</v>
      </c>
    </row>
    <row r="14" spans="1:13" s="234" customFormat="1" ht="24">
      <c r="A14" s="362"/>
      <c r="B14" s="163"/>
      <c r="C14" s="366" t="s">
        <v>602</v>
      </c>
      <c r="D14" s="205">
        <v>0.08</v>
      </c>
      <c r="E14" s="182"/>
      <c r="F14" s="235"/>
      <c r="G14" s="166"/>
      <c r="H14" s="365"/>
      <c r="I14" s="365"/>
      <c r="J14" s="365"/>
      <c r="K14" s="365"/>
      <c r="L14" s="365"/>
      <c r="M14" s="374">
        <f>(M13-H11)*D14</f>
        <v>0</v>
      </c>
    </row>
    <row r="15" spans="1:13" s="234" customFormat="1">
      <c r="A15" s="362"/>
      <c r="B15" s="163"/>
      <c r="C15" s="367" t="s">
        <v>603</v>
      </c>
      <c r="D15" s="368"/>
      <c r="E15" s="182"/>
      <c r="F15" s="235"/>
      <c r="G15" s="166"/>
      <c r="H15" s="365"/>
      <c r="I15" s="365"/>
      <c r="J15" s="365"/>
      <c r="K15" s="365"/>
      <c r="L15" s="365"/>
      <c r="M15" s="374">
        <f>SUM(M13:M14)</f>
        <v>0</v>
      </c>
    </row>
    <row r="18" spans="3:8">
      <c r="C18" s="369" t="s">
        <v>118</v>
      </c>
      <c r="H18" s="370"/>
    </row>
  </sheetData>
  <sheetProtection algorithmName="SHA-512" hashValue="0vVxiAkVN+bskf+8du6VlxzaHpcENY613GrHWKqaWH1RB6yd5PcT0dQvyM310/nZO0VrvvTkcwGvxRSNZL7vwg==" saltValue="ftEt4anL303gKVHVNy4e+w==" spinCount="100000" sheet="1" objects="1" scenarios="1"/>
  <mergeCells count="13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H5"/>
    <mergeCell ref="I5:J5"/>
    <mergeCell ref="K5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opLeftCell="A4" workbookViewId="0">
      <selection activeCell="L10" sqref="L10"/>
    </sheetView>
  </sheetViews>
  <sheetFormatPr defaultColWidth="9.140625" defaultRowHeight="12"/>
  <cols>
    <col min="1" max="9" width="9.140625" style="22"/>
    <col min="10" max="10" width="10.7109375" style="22" bestFit="1" customWidth="1"/>
    <col min="11" max="16384" width="9.140625" style="22"/>
  </cols>
  <sheetData>
    <row r="1" spans="1:15" s="19" customFormat="1">
      <c r="A1" s="39" t="s">
        <v>247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8"/>
    </row>
    <row r="2" spans="1:15" s="19" customFormat="1" ht="15" customHeight="1">
      <c r="A2" s="39" t="s">
        <v>506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8"/>
    </row>
    <row r="3" spans="1:15" s="19" customFormat="1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s="19" customFormat="1">
      <c r="A4" s="39" t="s">
        <v>505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8"/>
    </row>
    <row r="5" spans="1: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21"/>
    </row>
    <row r="6" spans="1: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21"/>
    </row>
    <row r="7" spans="1:15" ht="24.75" customHeight="1">
      <c r="O7" s="21"/>
    </row>
    <row r="8" spans="1:15">
      <c r="A8" s="23"/>
    </row>
    <row r="9" spans="1:15">
      <c r="A9" s="23" t="s">
        <v>511</v>
      </c>
    </row>
    <row r="10" spans="1:15">
      <c r="A10" s="23"/>
    </row>
    <row r="11" spans="1:15">
      <c r="A11" s="23" t="s">
        <v>512</v>
      </c>
    </row>
    <row r="12" spans="1:15">
      <c r="A12" s="23"/>
    </row>
    <row r="13" spans="1:15" ht="12.75">
      <c r="A13" s="38" t="s">
        <v>614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5">
      <c r="A14" s="23"/>
    </row>
    <row r="15" spans="1:15">
      <c r="A15" s="23" t="s">
        <v>513</v>
      </c>
    </row>
    <row r="16" spans="1:15">
      <c r="A16" s="23"/>
    </row>
    <row r="17" spans="1:11">
      <c r="A17" s="23" t="s">
        <v>508</v>
      </c>
    </row>
    <row r="18" spans="1:11">
      <c r="A18" s="24"/>
    </row>
    <row r="19" spans="1:11">
      <c r="A19" s="23" t="s">
        <v>246</v>
      </c>
      <c r="E19" s="25"/>
    </row>
    <row r="20" spans="1:11">
      <c r="A20" s="23"/>
    </row>
    <row r="21" spans="1:11">
      <c r="A21" s="23" t="s">
        <v>509</v>
      </c>
    </row>
    <row r="22" spans="1:11">
      <c r="A22" s="23"/>
    </row>
    <row r="23" spans="1:11">
      <c r="A23" s="23" t="s">
        <v>510</v>
      </c>
    </row>
    <row r="24" spans="1:11">
      <c r="A24" s="23"/>
    </row>
    <row r="25" spans="1:11">
      <c r="B25" s="26" t="s">
        <v>507</v>
      </c>
      <c r="J25" s="27">
        <f>ნაერთი!G28/1000</f>
        <v>0</v>
      </c>
      <c r="K25" s="28" t="s">
        <v>245</v>
      </c>
    </row>
    <row r="26" spans="1:11">
      <c r="A26" s="23"/>
    </row>
    <row r="27" spans="1:11">
      <c r="A27" s="23"/>
    </row>
    <row r="28" spans="1:11">
      <c r="A28" s="23"/>
      <c r="B28" s="23"/>
      <c r="C28" s="29" t="s">
        <v>504</v>
      </c>
      <c r="I28" s="29"/>
    </row>
  </sheetData>
  <mergeCells count="6">
    <mergeCell ref="A13:N13"/>
    <mergeCell ref="A1:N1"/>
    <mergeCell ref="A2:N2"/>
    <mergeCell ref="A4:N4"/>
    <mergeCell ref="A5:N5"/>
    <mergeCell ref="A6:N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H35"/>
  <sheetViews>
    <sheetView topLeftCell="A4" workbookViewId="0">
      <selection activeCell="H12" sqref="H12"/>
    </sheetView>
  </sheetViews>
  <sheetFormatPr defaultColWidth="9.140625" defaultRowHeight="12.75"/>
  <cols>
    <col min="1" max="1" width="7.85546875" style="52" customWidth="1"/>
    <col min="2" max="2" width="12" style="52" customWidth="1"/>
    <col min="3" max="3" width="62" style="52" customWidth="1"/>
    <col min="4" max="4" width="13.140625" style="52" customWidth="1"/>
    <col min="5" max="5" width="12.5703125" style="52" customWidth="1"/>
    <col min="6" max="6" width="11.85546875" style="52" customWidth="1"/>
    <col min="7" max="7" width="14.7109375" style="52" customWidth="1"/>
    <col min="8" max="8" width="11.7109375" style="52" customWidth="1"/>
    <col min="9" max="9" width="11.5703125" style="52" bestFit="1" customWidth="1"/>
    <col min="10" max="16384" width="9.140625" style="52"/>
  </cols>
  <sheetData>
    <row r="2" spans="1:242" s="49" customFormat="1">
      <c r="A2" s="44" t="s">
        <v>215</v>
      </c>
      <c r="B2" s="45"/>
      <c r="C2" s="45"/>
      <c r="D2" s="46">
        <f>G28</f>
        <v>0</v>
      </c>
      <c r="E2" s="47" t="s">
        <v>216</v>
      </c>
      <c r="F2" s="47"/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</row>
    <row r="3" spans="1:242" s="49" customFormat="1">
      <c r="A3" s="48"/>
      <c r="B3" s="50"/>
      <c r="C3" s="50"/>
      <c r="D3" s="46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</row>
    <row r="4" spans="1:242">
      <c r="A4" s="51" t="s">
        <v>247</v>
      </c>
      <c r="B4" s="51"/>
      <c r="C4" s="51"/>
      <c r="D4" s="51"/>
      <c r="E4" s="51"/>
      <c r="F4" s="51"/>
      <c r="G4" s="51"/>
    </row>
    <row r="5" spans="1:242">
      <c r="A5" s="53"/>
      <c r="B5" s="53"/>
      <c r="C5" s="53"/>
      <c r="D5" s="53"/>
      <c r="E5" s="53"/>
      <c r="F5" s="53"/>
      <c r="G5" s="53"/>
    </row>
    <row r="6" spans="1:242" s="55" customFormat="1" ht="25.5" customHeight="1">
      <c r="A6" s="54" t="s">
        <v>515</v>
      </c>
      <c r="B6" s="54"/>
      <c r="C6" s="54"/>
      <c r="D6" s="54"/>
      <c r="E6" s="54"/>
      <c r="F6" s="54"/>
      <c r="G6" s="5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</row>
    <row r="7" spans="1:242" s="59" customFormat="1" ht="15">
      <c r="A7" s="56"/>
      <c r="B7" s="57"/>
      <c r="C7" s="57"/>
      <c r="D7" s="57"/>
      <c r="E7" s="57"/>
      <c r="F7" s="57"/>
      <c r="G7" s="57"/>
      <c r="H7" s="58"/>
      <c r="I7" s="58"/>
      <c r="J7" s="58"/>
    </row>
    <row r="8" spans="1:242" s="55" customForma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</row>
    <row r="9" spans="1:242" s="63" customFormat="1">
      <c r="A9" s="60" t="s">
        <v>217</v>
      </c>
      <c r="B9" s="60" t="s">
        <v>218</v>
      </c>
      <c r="C9" s="60" t="s">
        <v>219</v>
      </c>
      <c r="D9" s="61" t="s">
        <v>220</v>
      </c>
      <c r="E9" s="62"/>
      <c r="F9" s="62"/>
      <c r="G9" s="62"/>
    </row>
    <row r="10" spans="1:242" s="63" customFormat="1" ht="51">
      <c r="A10" s="64"/>
      <c r="B10" s="64"/>
      <c r="C10" s="64"/>
      <c r="D10" s="65" t="s">
        <v>221</v>
      </c>
      <c r="E10" s="65" t="s">
        <v>222</v>
      </c>
      <c r="F10" s="65" t="s">
        <v>223</v>
      </c>
      <c r="G10" s="65" t="s">
        <v>224</v>
      </c>
    </row>
    <row r="11" spans="1:242" s="47" customFormat="1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</row>
    <row r="12" spans="1:242" s="63" customFormat="1" ht="63.75">
      <c r="A12" s="66">
        <v>1</v>
      </c>
      <c r="B12" s="66" t="s">
        <v>225</v>
      </c>
      <c r="C12" s="67" t="s">
        <v>254</v>
      </c>
      <c r="D12" s="42">
        <f>კონსტრუქ!M289</f>
        <v>0</v>
      </c>
      <c r="E12" s="42">
        <v>0</v>
      </c>
      <c r="F12" s="42">
        <v>0</v>
      </c>
      <c r="G12" s="42">
        <f t="shared" ref="G12" si="0">SUM(D12:F12)</f>
        <v>0</v>
      </c>
      <c r="I12" s="68"/>
    </row>
    <row r="13" spans="1:242" s="63" customFormat="1" ht="63.75">
      <c r="A13" s="66">
        <v>2</v>
      </c>
      <c r="B13" s="66" t="s">
        <v>226</v>
      </c>
      <c r="C13" s="67" t="s">
        <v>253</v>
      </c>
      <c r="D13" s="42">
        <f>საამშ!M296</f>
        <v>0</v>
      </c>
      <c r="E13" s="42">
        <v>0</v>
      </c>
      <c r="F13" s="42">
        <v>0</v>
      </c>
      <c r="G13" s="42">
        <f t="shared" ref="G13:G20" si="1">SUM(D13:F13)</f>
        <v>0</v>
      </c>
    </row>
    <row r="14" spans="1:242" s="63" customFormat="1" ht="63.75">
      <c r="A14" s="66">
        <v>3</v>
      </c>
      <c r="B14" s="66" t="s">
        <v>227</v>
      </c>
      <c r="C14" s="67" t="s">
        <v>236</v>
      </c>
      <c r="D14" s="42">
        <f>'წყალ '!M129</f>
        <v>0</v>
      </c>
      <c r="E14" s="42">
        <v>0</v>
      </c>
      <c r="F14" s="42">
        <v>0</v>
      </c>
      <c r="G14" s="42">
        <f t="shared" si="1"/>
        <v>0</v>
      </c>
    </row>
    <row r="15" spans="1:242" s="63" customFormat="1" ht="63.75">
      <c r="A15" s="66">
        <v>4</v>
      </c>
      <c r="B15" s="66" t="s">
        <v>228</v>
      </c>
      <c r="C15" s="67" t="s">
        <v>237</v>
      </c>
      <c r="D15" s="42">
        <f>კანალ!M91</f>
        <v>0</v>
      </c>
      <c r="E15" s="42">
        <v>0</v>
      </c>
      <c r="F15" s="42">
        <v>0</v>
      </c>
      <c r="G15" s="42">
        <f t="shared" si="1"/>
        <v>0</v>
      </c>
    </row>
    <row r="16" spans="1:242" s="63" customFormat="1" ht="63.75">
      <c r="A16" s="66">
        <v>5</v>
      </c>
      <c r="B16" s="66" t="s">
        <v>229</v>
      </c>
      <c r="C16" s="67" t="s">
        <v>238</v>
      </c>
      <c r="D16" s="42">
        <f>სანიაღვრე!M51</f>
        <v>0</v>
      </c>
      <c r="E16" s="42">
        <v>0</v>
      </c>
      <c r="F16" s="42">
        <v>0</v>
      </c>
      <c r="G16" s="42">
        <f t="shared" si="1"/>
        <v>0</v>
      </c>
    </row>
    <row r="17" spans="1:9" s="63" customFormat="1" ht="63.75">
      <c r="A17" s="66">
        <v>6</v>
      </c>
      <c r="B17" s="66" t="s">
        <v>230</v>
      </c>
      <c r="C17" s="67" t="s">
        <v>241</v>
      </c>
      <c r="D17" s="42">
        <f>ვენტილ!M122</f>
        <v>0</v>
      </c>
      <c r="E17" s="42">
        <f>ვენტილ!M56</f>
        <v>0</v>
      </c>
      <c r="F17" s="42">
        <v>0</v>
      </c>
      <c r="G17" s="42">
        <f t="shared" si="1"/>
        <v>0</v>
      </c>
    </row>
    <row r="18" spans="1:9" s="63" customFormat="1" ht="63.75">
      <c r="A18" s="66">
        <v>7</v>
      </c>
      <c r="B18" s="66" t="s">
        <v>231</v>
      </c>
      <c r="C18" s="67" t="s">
        <v>240</v>
      </c>
      <c r="D18" s="43">
        <v>0</v>
      </c>
      <c r="E18" s="42">
        <f>'ელ. მონტ'!M172</f>
        <v>0</v>
      </c>
      <c r="F18" s="42">
        <v>0</v>
      </c>
      <c r="G18" s="42">
        <f t="shared" si="1"/>
        <v>0</v>
      </c>
      <c r="H18" s="69"/>
    </row>
    <row r="19" spans="1:9" s="63" customFormat="1" ht="63.75">
      <c r="A19" s="66">
        <v>8</v>
      </c>
      <c r="B19" s="66" t="s">
        <v>255</v>
      </c>
      <c r="C19" s="67" t="s">
        <v>242</v>
      </c>
      <c r="D19" s="43">
        <v>0</v>
      </c>
      <c r="E19" s="42">
        <f>'სუსტი დენები'!M102</f>
        <v>0</v>
      </c>
      <c r="F19" s="42">
        <v>0</v>
      </c>
      <c r="G19" s="42">
        <f t="shared" si="1"/>
        <v>0</v>
      </c>
      <c r="H19" s="69"/>
    </row>
    <row r="20" spans="1:9" s="63" customFormat="1" ht="63.75">
      <c r="A20" s="66">
        <v>9</v>
      </c>
      <c r="B20" s="66" t="s">
        <v>256</v>
      </c>
      <c r="C20" s="67" t="s">
        <v>482</v>
      </c>
      <c r="D20" s="43">
        <v>0</v>
      </c>
      <c r="E20" s="42">
        <f>'ხანძარქრობის სისტემა'!M45</f>
        <v>0</v>
      </c>
      <c r="F20" s="42">
        <v>0</v>
      </c>
      <c r="G20" s="42">
        <f t="shared" si="1"/>
        <v>0</v>
      </c>
      <c r="H20" s="69"/>
    </row>
    <row r="21" spans="1:9" s="63" customFormat="1" ht="63.75">
      <c r="A21" s="66">
        <v>10</v>
      </c>
      <c r="B21" s="66" t="s">
        <v>454</v>
      </c>
      <c r="C21" s="67" t="s">
        <v>514</v>
      </c>
      <c r="D21" s="43">
        <v>0</v>
      </c>
      <c r="E21" s="43">
        <f>ლიფტი!M15</f>
        <v>0</v>
      </c>
      <c r="F21" s="42">
        <v>0</v>
      </c>
      <c r="G21" s="42">
        <f>SUM(D21:F21)</f>
        <v>0</v>
      </c>
    </row>
    <row r="22" spans="1:9" s="63" customFormat="1">
      <c r="A22" s="70"/>
      <c r="B22" s="66"/>
      <c r="C22" s="66" t="s">
        <v>232</v>
      </c>
      <c r="D22" s="42">
        <f>SUM(D12:D21)</f>
        <v>0</v>
      </c>
      <c r="E22" s="42">
        <f>SUM(E12:E21)</f>
        <v>0</v>
      </c>
      <c r="F22" s="42">
        <f>SUM(F12:F21)</f>
        <v>0</v>
      </c>
      <c r="G22" s="42">
        <f>SUM(D22:F22)</f>
        <v>0</v>
      </c>
    </row>
    <row r="23" spans="1:9" s="63" customFormat="1">
      <c r="A23" s="70"/>
      <c r="B23" s="66"/>
      <c r="C23" s="66" t="s">
        <v>243</v>
      </c>
      <c r="D23" s="42"/>
      <c r="E23" s="42"/>
      <c r="F23" s="42"/>
      <c r="G23" s="42">
        <f>G22*2%</f>
        <v>0</v>
      </c>
    </row>
    <row r="24" spans="1:9" s="63" customFormat="1">
      <c r="A24" s="70"/>
      <c r="B24" s="66"/>
      <c r="C24" s="66" t="s">
        <v>232</v>
      </c>
      <c r="D24" s="42"/>
      <c r="E24" s="42"/>
      <c r="F24" s="42"/>
      <c r="G24" s="42">
        <f>G23+G22</f>
        <v>0</v>
      </c>
    </row>
    <row r="25" spans="1:9" s="63" customFormat="1">
      <c r="A25" s="70"/>
      <c r="B25" s="66"/>
      <c r="C25" s="66" t="s">
        <v>233</v>
      </c>
      <c r="D25" s="42"/>
      <c r="E25" s="42"/>
      <c r="F25" s="42"/>
      <c r="G25" s="42">
        <f>G24*5%</f>
        <v>0</v>
      </c>
    </row>
    <row r="26" spans="1:9" s="63" customFormat="1">
      <c r="A26" s="70"/>
      <c r="B26" s="66"/>
      <c r="C26" s="66" t="s">
        <v>232</v>
      </c>
      <c r="D26" s="42"/>
      <c r="E26" s="42"/>
      <c r="F26" s="42"/>
      <c r="G26" s="42">
        <f>SUM(G24:G25)</f>
        <v>0</v>
      </c>
    </row>
    <row r="27" spans="1:9" s="63" customFormat="1">
      <c r="A27" s="70"/>
      <c r="B27" s="66"/>
      <c r="C27" s="66" t="s">
        <v>234</v>
      </c>
      <c r="D27" s="42"/>
      <c r="E27" s="42"/>
      <c r="F27" s="42"/>
      <c r="G27" s="42">
        <f>G26*18%</f>
        <v>0</v>
      </c>
    </row>
    <row r="28" spans="1:9" s="63" customFormat="1">
      <c r="A28" s="70"/>
      <c r="B28" s="66"/>
      <c r="C28" s="66" t="s">
        <v>235</v>
      </c>
      <c r="D28" s="42"/>
      <c r="E28" s="42"/>
      <c r="F28" s="42"/>
      <c r="G28" s="42">
        <f>SUM(G26:G27)</f>
        <v>0</v>
      </c>
      <c r="I28" s="71"/>
    </row>
    <row r="29" spans="1:9">
      <c r="H29" s="72"/>
      <c r="I29" s="73"/>
    </row>
    <row r="30" spans="1:9">
      <c r="C30" s="74"/>
    </row>
    <row r="31" spans="1:9">
      <c r="C31" s="75" t="s">
        <v>118</v>
      </c>
      <c r="F31" s="76"/>
      <c r="G31" s="72"/>
      <c r="H31" s="72"/>
    </row>
    <row r="32" spans="1:9">
      <c r="G32" s="72"/>
    </row>
    <row r="33" spans="7:7">
      <c r="G33" s="72"/>
    </row>
    <row r="34" spans="7:7">
      <c r="G34" s="72"/>
    </row>
    <row r="35" spans="7:7">
      <c r="G35" s="72"/>
    </row>
  </sheetData>
  <sheetProtection algorithmName="SHA-512" hashValue="eBJKkXwWNMH5fb9lW8IS+kjTKWqGG4BsRmgpDALGFoJelgYQChrdn1woPmzKvh7tb+mlGoiWFJQ5ufE/MMmGJQ==" saltValue="SkQpxeNbaxG7NqDvO2i4+w==" spinCount="100000" sheet="1" objects="1" scenarios="1"/>
  <mergeCells count="8">
    <mergeCell ref="A2:C2"/>
    <mergeCell ref="A4:G4"/>
    <mergeCell ref="A6:G6"/>
    <mergeCell ref="A7:G7"/>
    <mergeCell ref="A9:A10"/>
    <mergeCell ref="B9:B10"/>
    <mergeCell ref="C9:C10"/>
    <mergeCell ref="D9:G9"/>
  </mergeCells>
  <pageMargins left="0" right="0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93"/>
  <sheetViews>
    <sheetView workbookViewId="0">
      <pane xSplit="13" ySplit="7" topLeftCell="N8" activePane="bottomRight" state="frozen"/>
      <selection pane="topRight" activeCell="N1" sqref="N1"/>
      <selection pane="bottomLeft" activeCell="A8" sqref="A8"/>
      <selection pane="bottomRight" activeCell="F10" sqref="F10:G10"/>
    </sheetView>
  </sheetViews>
  <sheetFormatPr defaultColWidth="9.140625" defaultRowHeight="12.75"/>
  <cols>
    <col min="1" max="1" width="4.28515625" style="100" customWidth="1"/>
    <col min="2" max="2" width="6.7109375" style="100" customWidth="1"/>
    <col min="3" max="3" width="37.140625" style="141" customWidth="1"/>
    <col min="4" max="4" width="8" style="100" customWidth="1"/>
    <col min="5" max="5" width="7.5703125" style="100" customWidth="1"/>
    <col min="6" max="7" width="9.28515625" style="100" bestFit="1" customWidth="1"/>
    <col min="8" max="8" width="10.140625" style="100" customWidth="1"/>
    <col min="9" max="9" width="7.7109375" style="100" customWidth="1"/>
    <col min="10" max="10" width="10.140625" style="100" bestFit="1" customWidth="1"/>
    <col min="11" max="11" width="7.28515625" style="100" customWidth="1"/>
    <col min="12" max="12" width="9.28515625" style="100" bestFit="1" customWidth="1"/>
    <col min="13" max="13" width="10" style="100" customWidth="1"/>
    <col min="14" max="16384" width="9.140625" style="100"/>
  </cols>
  <sheetData>
    <row r="1" spans="1:13" s="78" customFormat="1">
      <c r="A1" s="77" t="s">
        <v>247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78" customFormat="1">
      <c r="A2" s="79" t="s">
        <v>244</v>
      </c>
      <c r="B2" s="79"/>
      <c r="C2" s="77"/>
      <c r="D2" s="77"/>
      <c r="E2" s="77"/>
      <c r="F2" s="77"/>
      <c r="G2" s="77"/>
      <c r="H2" s="77"/>
      <c r="I2" s="77"/>
      <c r="J2" s="77"/>
      <c r="K2" s="77"/>
      <c r="L2" s="80"/>
      <c r="M2" s="80"/>
    </row>
    <row r="3" spans="1:13" s="78" customFormat="1">
      <c r="A3" s="79" t="s">
        <v>250</v>
      </c>
      <c r="B3" s="79"/>
      <c r="C3" s="77"/>
      <c r="D3" s="77"/>
      <c r="E3" s="77"/>
      <c r="F3" s="77"/>
      <c r="G3" s="77"/>
      <c r="H3" s="77"/>
      <c r="I3" s="77"/>
      <c r="J3" s="77"/>
      <c r="K3" s="77"/>
      <c r="L3" s="80"/>
      <c r="M3" s="80"/>
    </row>
    <row r="4" spans="1:13" s="78" customForma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s="78" customFormat="1" ht="46.15" customHeight="1">
      <c r="A5" s="82"/>
      <c r="B5" s="82" t="s">
        <v>518</v>
      </c>
      <c r="C5" s="83" t="s">
        <v>519</v>
      </c>
      <c r="D5" s="84" t="s">
        <v>520</v>
      </c>
      <c r="E5" s="84" t="s">
        <v>521</v>
      </c>
      <c r="F5" s="84" t="s">
        <v>522</v>
      </c>
      <c r="G5" s="85" t="s">
        <v>523</v>
      </c>
      <c r="H5" s="86"/>
      <c r="I5" s="85" t="s">
        <v>524</v>
      </c>
      <c r="J5" s="86"/>
      <c r="K5" s="87" t="s">
        <v>525</v>
      </c>
      <c r="L5" s="88"/>
      <c r="M5" s="89" t="s">
        <v>526</v>
      </c>
    </row>
    <row r="6" spans="1:13" s="78" customFormat="1" ht="25.5">
      <c r="A6" s="90"/>
      <c r="B6" s="90"/>
      <c r="C6" s="91"/>
      <c r="D6" s="92"/>
      <c r="E6" s="92"/>
      <c r="F6" s="92"/>
      <c r="G6" s="93" t="s">
        <v>527</v>
      </c>
      <c r="H6" s="93" t="s">
        <v>224</v>
      </c>
      <c r="I6" s="93" t="s">
        <v>527</v>
      </c>
      <c r="J6" s="93" t="s">
        <v>224</v>
      </c>
      <c r="K6" s="93" t="s">
        <v>527</v>
      </c>
      <c r="L6" s="93" t="s">
        <v>528</v>
      </c>
      <c r="M6" s="93" t="s">
        <v>529</v>
      </c>
    </row>
    <row r="7" spans="1:13" s="78" customFormat="1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>
      <c r="A8" s="95">
        <v>1</v>
      </c>
      <c r="B8" s="96"/>
      <c r="C8" s="97" t="s">
        <v>257</v>
      </c>
      <c r="D8" s="98" t="s">
        <v>123</v>
      </c>
      <c r="E8" s="142"/>
      <c r="F8" s="142">
        <v>366</v>
      </c>
      <c r="G8" s="99"/>
      <c r="H8" s="151">
        <f t="shared" ref="H8:H284" si="0">F8*G8</f>
        <v>0</v>
      </c>
      <c r="I8" s="99"/>
      <c r="J8" s="151">
        <f t="shared" ref="J8:J284" si="1">F8*I8</f>
        <v>0</v>
      </c>
      <c r="K8" s="99"/>
      <c r="L8" s="151">
        <f t="shared" ref="L8:L284" si="2">F8*K8</f>
        <v>0</v>
      </c>
      <c r="M8" s="151">
        <f t="shared" ref="M8:M284" si="3">H8+J8+L8</f>
        <v>0</v>
      </c>
    </row>
    <row r="9" spans="1:13" s="78" customFormat="1">
      <c r="A9" s="95"/>
      <c r="B9" s="96"/>
      <c r="C9" s="101" t="s">
        <v>164</v>
      </c>
      <c r="D9" s="102" t="s">
        <v>168</v>
      </c>
      <c r="E9" s="143">
        <v>6</v>
      </c>
      <c r="F9" s="144">
        <f>E9*F8</f>
        <v>2196</v>
      </c>
      <c r="G9" s="103"/>
      <c r="H9" s="144">
        <f t="shared" ref="H9" si="4">F9*G9</f>
        <v>0</v>
      </c>
      <c r="I9" s="103"/>
      <c r="J9" s="144">
        <f t="shared" ref="J9" si="5">F9*I9</f>
        <v>0</v>
      </c>
      <c r="K9" s="103"/>
      <c r="L9" s="144">
        <f t="shared" ref="L9" si="6">F9*K9</f>
        <v>0</v>
      </c>
      <c r="M9" s="144">
        <f t="shared" ref="M9" si="7">H9+J9+L9</f>
        <v>0</v>
      </c>
    </row>
    <row r="10" spans="1:13" ht="25.5">
      <c r="A10" s="95">
        <v>2</v>
      </c>
      <c r="B10" s="96"/>
      <c r="C10" s="97" t="s">
        <v>260</v>
      </c>
      <c r="D10" s="98" t="s">
        <v>186</v>
      </c>
      <c r="E10" s="142"/>
      <c r="F10" s="145">
        <f>(F13+F14)/1000</f>
        <v>3.4386400000000004</v>
      </c>
      <c r="G10" s="99"/>
      <c r="H10" s="151">
        <f t="shared" si="0"/>
        <v>0</v>
      </c>
      <c r="I10" s="99"/>
      <c r="J10" s="151">
        <f t="shared" si="1"/>
        <v>0</v>
      </c>
      <c r="K10" s="99"/>
      <c r="L10" s="151">
        <f t="shared" si="2"/>
        <v>0</v>
      </c>
      <c r="M10" s="151">
        <f t="shared" si="3"/>
        <v>0</v>
      </c>
    </row>
    <row r="11" spans="1:13" s="78" customFormat="1">
      <c r="A11" s="95"/>
      <c r="B11" s="96"/>
      <c r="C11" s="101" t="s">
        <v>164</v>
      </c>
      <c r="D11" s="102" t="s">
        <v>168</v>
      </c>
      <c r="E11" s="143">
        <v>148</v>
      </c>
      <c r="F11" s="144">
        <f>E11*F10</f>
        <v>508.91872000000006</v>
      </c>
      <c r="G11" s="103"/>
      <c r="H11" s="144">
        <f t="shared" si="0"/>
        <v>0</v>
      </c>
      <c r="I11" s="103"/>
      <c r="J11" s="144">
        <f t="shared" si="1"/>
        <v>0</v>
      </c>
      <c r="K11" s="103"/>
      <c r="L11" s="144">
        <f t="shared" si="2"/>
        <v>0</v>
      </c>
      <c r="M11" s="144">
        <f t="shared" si="3"/>
        <v>0</v>
      </c>
    </row>
    <row r="12" spans="1:13" s="78" customFormat="1">
      <c r="A12" s="95"/>
      <c r="B12" s="96"/>
      <c r="C12" s="101" t="s">
        <v>165</v>
      </c>
      <c r="D12" s="102" t="s">
        <v>166</v>
      </c>
      <c r="E12" s="143">
        <v>0.28999999999999998</v>
      </c>
      <c r="F12" s="144">
        <f>E12*F10</f>
        <v>0.99720560000000003</v>
      </c>
      <c r="G12" s="103"/>
      <c r="H12" s="144">
        <f t="shared" si="0"/>
        <v>0</v>
      </c>
      <c r="I12" s="103"/>
      <c r="J12" s="144">
        <f t="shared" si="1"/>
        <v>0</v>
      </c>
      <c r="K12" s="103"/>
      <c r="L12" s="144">
        <f t="shared" si="2"/>
        <v>0</v>
      </c>
      <c r="M12" s="144">
        <f t="shared" si="3"/>
        <v>0</v>
      </c>
    </row>
    <row r="13" spans="1:13">
      <c r="A13" s="95"/>
      <c r="B13" s="96"/>
      <c r="C13" s="97" t="s">
        <v>259</v>
      </c>
      <c r="D13" s="98" t="s">
        <v>258</v>
      </c>
      <c r="E13" s="142"/>
      <c r="F13" s="144">
        <v>3257.63</v>
      </c>
      <c r="G13" s="99"/>
      <c r="H13" s="151">
        <f t="shared" si="0"/>
        <v>0</v>
      </c>
      <c r="I13" s="99"/>
      <c r="J13" s="151">
        <f t="shared" si="1"/>
        <v>0</v>
      </c>
      <c r="K13" s="99"/>
      <c r="L13" s="151">
        <f t="shared" si="2"/>
        <v>0</v>
      </c>
      <c r="M13" s="151">
        <f t="shared" si="3"/>
        <v>0</v>
      </c>
    </row>
    <row r="14" spans="1:13">
      <c r="A14" s="95"/>
      <c r="B14" s="96"/>
      <c r="C14" s="97" t="s">
        <v>261</v>
      </c>
      <c r="D14" s="98" t="s">
        <v>258</v>
      </c>
      <c r="E14" s="142"/>
      <c r="F14" s="144">
        <v>181.01</v>
      </c>
      <c r="G14" s="99"/>
      <c r="H14" s="151">
        <f t="shared" si="0"/>
        <v>0</v>
      </c>
      <c r="I14" s="99"/>
      <c r="J14" s="151">
        <f t="shared" si="1"/>
        <v>0</v>
      </c>
      <c r="K14" s="99"/>
      <c r="L14" s="151">
        <f t="shared" si="2"/>
        <v>0</v>
      </c>
      <c r="M14" s="151">
        <f t="shared" si="3"/>
        <v>0</v>
      </c>
    </row>
    <row r="15" spans="1:13">
      <c r="A15" s="95"/>
      <c r="B15" s="96"/>
      <c r="C15" s="97" t="s">
        <v>262</v>
      </c>
      <c r="D15" s="98" t="s">
        <v>123</v>
      </c>
      <c r="E15" s="142">
        <v>0.34</v>
      </c>
      <c r="F15" s="144">
        <f>F10*E15</f>
        <v>1.1691376000000002</v>
      </c>
      <c r="G15" s="99"/>
      <c r="H15" s="151">
        <f t="shared" si="0"/>
        <v>0</v>
      </c>
      <c r="I15" s="99"/>
      <c r="J15" s="151">
        <f t="shared" si="1"/>
        <v>0</v>
      </c>
      <c r="K15" s="99"/>
      <c r="L15" s="151">
        <f t="shared" si="2"/>
        <v>0</v>
      </c>
      <c r="M15" s="151">
        <f t="shared" si="3"/>
        <v>0</v>
      </c>
    </row>
    <row r="16" spans="1:13">
      <c r="A16" s="95"/>
      <c r="B16" s="96"/>
      <c r="C16" s="104" t="s">
        <v>167</v>
      </c>
      <c r="D16" s="105" t="s">
        <v>166</v>
      </c>
      <c r="E16" s="142">
        <v>1.67</v>
      </c>
      <c r="F16" s="144">
        <f>F10*E16</f>
        <v>5.7425288000000005</v>
      </c>
      <c r="G16" s="99"/>
      <c r="H16" s="151">
        <f t="shared" si="0"/>
        <v>0</v>
      </c>
      <c r="I16" s="99"/>
      <c r="J16" s="151">
        <f t="shared" si="1"/>
        <v>0</v>
      </c>
      <c r="K16" s="99"/>
      <c r="L16" s="151">
        <f t="shared" si="2"/>
        <v>0</v>
      </c>
      <c r="M16" s="151">
        <f t="shared" si="3"/>
        <v>0</v>
      </c>
    </row>
    <row r="17" spans="1:15" ht="25.5">
      <c r="A17" s="95">
        <v>3</v>
      </c>
      <c r="B17" s="96"/>
      <c r="C17" s="97" t="s">
        <v>263</v>
      </c>
      <c r="D17" s="98" t="s">
        <v>123</v>
      </c>
      <c r="E17" s="142"/>
      <c r="F17" s="144">
        <v>10.46</v>
      </c>
      <c r="G17" s="99"/>
      <c r="H17" s="151">
        <f t="shared" ref="H17:H21" si="8">F17*G17</f>
        <v>0</v>
      </c>
      <c r="I17" s="99"/>
      <c r="J17" s="151">
        <f t="shared" ref="J17:J21" si="9">F17*I17</f>
        <v>0</v>
      </c>
      <c r="K17" s="99"/>
      <c r="L17" s="151">
        <f t="shared" ref="L17:L21" si="10">F17*K17</f>
        <v>0</v>
      </c>
      <c r="M17" s="151">
        <f t="shared" ref="M17:M21" si="11">H17+J17+L17</f>
        <v>0</v>
      </c>
      <c r="O17" s="106"/>
    </row>
    <row r="18" spans="1:15" s="78" customFormat="1">
      <c r="A18" s="95"/>
      <c r="B18" s="96"/>
      <c r="C18" s="101" t="s">
        <v>164</v>
      </c>
      <c r="D18" s="102" t="s">
        <v>168</v>
      </c>
      <c r="E18" s="143">
        <v>0.89</v>
      </c>
      <c r="F18" s="144">
        <f>E18*F17</f>
        <v>9.3094000000000001</v>
      </c>
      <c r="G18" s="103"/>
      <c r="H18" s="144">
        <f t="shared" si="8"/>
        <v>0</v>
      </c>
      <c r="I18" s="103"/>
      <c r="J18" s="144">
        <f t="shared" si="9"/>
        <v>0</v>
      </c>
      <c r="K18" s="103"/>
      <c r="L18" s="144">
        <f t="shared" si="10"/>
        <v>0</v>
      </c>
      <c r="M18" s="144">
        <f t="shared" si="11"/>
        <v>0</v>
      </c>
    </row>
    <row r="19" spans="1:15" s="78" customFormat="1">
      <c r="A19" s="95"/>
      <c r="B19" s="96"/>
      <c r="C19" s="101" t="s">
        <v>165</v>
      </c>
      <c r="D19" s="102" t="s">
        <v>166</v>
      </c>
      <c r="E19" s="143">
        <v>0.37</v>
      </c>
      <c r="F19" s="144">
        <f>E19*F17</f>
        <v>3.8702000000000001</v>
      </c>
      <c r="G19" s="103"/>
      <c r="H19" s="144">
        <f t="shared" si="8"/>
        <v>0</v>
      </c>
      <c r="I19" s="103"/>
      <c r="J19" s="144">
        <f t="shared" si="9"/>
        <v>0</v>
      </c>
      <c r="K19" s="103"/>
      <c r="L19" s="144">
        <f t="shared" si="10"/>
        <v>0</v>
      </c>
      <c r="M19" s="144">
        <f t="shared" si="11"/>
        <v>0</v>
      </c>
    </row>
    <row r="20" spans="1:15">
      <c r="A20" s="95"/>
      <c r="B20" s="96"/>
      <c r="C20" s="97" t="s">
        <v>264</v>
      </c>
      <c r="D20" s="98" t="s">
        <v>123</v>
      </c>
      <c r="E20" s="142">
        <v>1.1499999999999999</v>
      </c>
      <c r="F20" s="144">
        <f>F17*E20</f>
        <v>12.029</v>
      </c>
      <c r="G20" s="99"/>
      <c r="H20" s="151">
        <f t="shared" ref="H20" si="12">F20*G20</f>
        <v>0</v>
      </c>
      <c r="I20" s="99"/>
      <c r="J20" s="151">
        <f t="shared" ref="J20" si="13">F20*I20</f>
        <v>0</v>
      </c>
      <c r="K20" s="99"/>
      <c r="L20" s="151">
        <f t="shared" ref="L20" si="14">F20*K20</f>
        <v>0</v>
      </c>
      <c r="M20" s="151">
        <f t="shared" ref="M20" si="15">H20+J20+L20</f>
        <v>0</v>
      </c>
    </row>
    <row r="21" spans="1:15">
      <c r="A21" s="95"/>
      <c r="B21" s="96"/>
      <c r="C21" s="104" t="s">
        <v>167</v>
      </c>
      <c r="D21" s="105" t="s">
        <v>166</v>
      </c>
      <c r="E21" s="142">
        <v>0.02</v>
      </c>
      <c r="F21" s="144">
        <f>F17*E21</f>
        <v>0.20920000000000002</v>
      </c>
      <c r="G21" s="99"/>
      <c r="H21" s="151">
        <f t="shared" si="8"/>
        <v>0</v>
      </c>
      <c r="I21" s="99"/>
      <c r="J21" s="151">
        <f t="shared" si="9"/>
        <v>0</v>
      </c>
      <c r="K21" s="99"/>
      <c r="L21" s="151">
        <f t="shared" si="10"/>
        <v>0</v>
      </c>
      <c r="M21" s="151">
        <f t="shared" si="11"/>
        <v>0</v>
      </c>
    </row>
    <row r="22" spans="1:15" ht="25.5">
      <c r="A22" s="95">
        <v>4</v>
      </c>
      <c r="B22" s="96"/>
      <c r="C22" s="97" t="s">
        <v>305</v>
      </c>
      <c r="D22" s="98" t="s">
        <v>123</v>
      </c>
      <c r="E22" s="142"/>
      <c r="F22" s="144">
        <v>97.4</v>
      </c>
      <c r="G22" s="99"/>
      <c r="H22" s="151">
        <f t="shared" si="0"/>
        <v>0</v>
      </c>
      <c r="I22" s="99"/>
      <c r="J22" s="151">
        <f t="shared" si="1"/>
        <v>0</v>
      </c>
      <c r="K22" s="99"/>
      <c r="L22" s="151">
        <f t="shared" si="2"/>
        <v>0</v>
      </c>
      <c r="M22" s="151">
        <f t="shared" si="3"/>
        <v>0</v>
      </c>
      <c r="N22" s="106"/>
    </row>
    <row r="23" spans="1:15" s="78" customFormat="1">
      <c r="A23" s="95"/>
      <c r="B23" s="96"/>
      <c r="C23" s="101" t="s">
        <v>164</v>
      </c>
      <c r="D23" s="102" t="s">
        <v>168</v>
      </c>
      <c r="E23" s="143">
        <v>20.399999999999999</v>
      </c>
      <c r="F23" s="144">
        <f>E23*F22</f>
        <v>1986.96</v>
      </c>
      <c r="G23" s="103"/>
      <c r="H23" s="144">
        <f t="shared" ref="H23:H25" si="16">F23*G23</f>
        <v>0</v>
      </c>
      <c r="I23" s="103"/>
      <c r="J23" s="144">
        <f t="shared" ref="J23:J25" si="17">F23*I23</f>
        <v>0</v>
      </c>
      <c r="K23" s="103"/>
      <c r="L23" s="144">
        <f t="shared" ref="L23:L25" si="18">F23*K23</f>
        <v>0</v>
      </c>
      <c r="M23" s="144">
        <f t="shared" ref="M23:M25" si="19">H23+J23+L23</f>
        <v>0</v>
      </c>
    </row>
    <row r="24" spans="1:15" s="78" customFormat="1">
      <c r="A24" s="95"/>
      <c r="B24" s="96"/>
      <c r="C24" s="101" t="s">
        <v>165</v>
      </c>
      <c r="D24" s="102" t="s">
        <v>166</v>
      </c>
      <c r="E24" s="143">
        <v>2.5299999999999998</v>
      </c>
      <c r="F24" s="144">
        <f>E24*F22</f>
        <v>246.422</v>
      </c>
      <c r="G24" s="103"/>
      <c r="H24" s="144">
        <f t="shared" si="16"/>
        <v>0</v>
      </c>
      <c r="I24" s="103"/>
      <c r="J24" s="144">
        <f t="shared" si="17"/>
        <v>0</v>
      </c>
      <c r="K24" s="103"/>
      <c r="L24" s="144">
        <f t="shared" si="18"/>
        <v>0</v>
      </c>
      <c r="M24" s="144">
        <f t="shared" si="19"/>
        <v>0</v>
      </c>
    </row>
    <row r="25" spans="1:15">
      <c r="A25" s="95"/>
      <c r="B25" s="96"/>
      <c r="C25" s="97" t="s">
        <v>269</v>
      </c>
      <c r="D25" s="98" t="s">
        <v>123</v>
      </c>
      <c r="E25" s="142">
        <v>1.02</v>
      </c>
      <c r="F25" s="144">
        <f>F22*E25</f>
        <v>99.348000000000013</v>
      </c>
      <c r="G25" s="99"/>
      <c r="H25" s="151">
        <f t="shared" si="16"/>
        <v>0</v>
      </c>
      <c r="I25" s="99"/>
      <c r="J25" s="151">
        <f t="shared" si="17"/>
        <v>0</v>
      </c>
      <c r="K25" s="99"/>
      <c r="L25" s="151">
        <f t="shared" si="18"/>
        <v>0</v>
      </c>
      <c r="M25" s="151">
        <f t="shared" si="19"/>
        <v>0</v>
      </c>
    </row>
    <row r="26" spans="1:15">
      <c r="A26" s="95"/>
      <c r="B26" s="96"/>
      <c r="C26" s="97" t="s">
        <v>265</v>
      </c>
      <c r="D26" s="98" t="s">
        <v>258</v>
      </c>
      <c r="E26" s="142">
        <v>0.58399999999999996</v>
      </c>
      <c r="F26" s="144">
        <f>F22*E26</f>
        <v>56.881599999999999</v>
      </c>
      <c r="G26" s="99"/>
      <c r="H26" s="151">
        <f t="shared" si="0"/>
        <v>0</v>
      </c>
      <c r="I26" s="99"/>
      <c r="J26" s="151">
        <f t="shared" si="1"/>
        <v>0</v>
      </c>
      <c r="K26" s="99"/>
      <c r="L26" s="151">
        <f t="shared" si="2"/>
        <v>0</v>
      </c>
      <c r="M26" s="151">
        <f t="shared" si="3"/>
        <v>0</v>
      </c>
    </row>
    <row r="27" spans="1:15">
      <c r="A27" s="95"/>
      <c r="B27" s="96"/>
      <c r="C27" s="97" t="s">
        <v>266</v>
      </c>
      <c r="D27" s="98" t="s">
        <v>61</v>
      </c>
      <c r="E27" s="142">
        <v>1.59</v>
      </c>
      <c r="F27" s="144">
        <f>F22*E27</f>
        <v>154.86600000000001</v>
      </c>
      <c r="G27" s="99"/>
      <c r="H27" s="151">
        <f t="shared" si="0"/>
        <v>0</v>
      </c>
      <c r="I27" s="99"/>
      <c r="J27" s="151">
        <f t="shared" si="1"/>
        <v>0</v>
      </c>
      <c r="K27" s="99"/>
      <c r="L27" s="151">
        <f t="shared" si="2"/>
        <v>0</v>
      </c>
      <c r="M27" s="151">
        <f t="shared" si="3"/>
        <v>0</v>
      </c>
    </row>
    <row r="28" spans="1:15">
      <c r="A28" s="95"/>
      <c r="B28" s="96"/>
      <c r="C28" s="97" t="s">
        <v>267</v>
      </c>
      <c r="D28" s="98" t="s">
        <v>123</v>
      </c>
      <c r="E28" s="142">
        <v>0.06</v>
      </c>
      <c r="F28" s="144">
        <f>F22*E28</f>
        <v>5.8440000000000003</v>
      </c>
      <c r="G28" s="99"/>
      <c r="H28" s="151">
        <f t="shared" si="0"/>
        <v>0</v>
      </c>
      <c r="I28" s="99"/>
      <c r="J28" s="151">
        <f t="shared" si="1"/>
        <v>0</v>
      </c>
      <c r="K28" s="99"/>
      <c r="L28" s="151">
        <f t="shared" si="2"/>
        <v>0</v>
      </c>
      <c r="M28" s="151">
        <f t="shared" si="3"/>
        <v>0</v>
      </c>
    </row>
    <row r="29" spans="1:15">
      <c r="A29" s="95"/>
      <c r="B29" s="96"/>
      <c r="C29" s="104" t="s">
        <v>167</v>
      </c>
      <c r="D29" s="105" t="s">
        <v>166</v>
      </c>
      <c r="E29" s="142">
        <v>1.02</v>
      </c>
      <c r="F29" s="144">
        <f>F22*E29</f>
        <v>99.348000000000013</v>
      </c>
      <c r="G29" s="99"/>
      <c r="H29" s="151">
        <f t="shared" si="0"/>
        <v>0</v>
      </c>
      <c r="I29" s="99"/>
      <c r="J29" s="151">
        <f t="shared" si="1"/>
        <v>0</v>
      </c>
      <c r="K29" s="99"/>
      <c r="L29" s="151">
        <f t="shared" si="2"/>
        <v>0</v>
      </c>
      <c r="M29" s="151">
        <f t="shared" si="3"/>
        <v>0</v>
      </c>
    </row>
    <row r="30" spans="1:15" ht="25.5">
      <c r="A30" s="95">
        <v>5</v>
      </c>
      <c r="B30" s="96"/>
      <c r="C30" s="97" t="s">
        <v>268</v>
      </c>
      <c r="D30" s="98" t="s">
        <v>123</v>
      </c>
      <c r="E30" s="142"/>
      <c r="F30" s="144">
        <v>258</v>
      </c>
      <c r="G30" s="99"/>
      <c r="H30" s="151">
        <f t="shared" si="0"/>
        <v>0</v>
      </c>
      <c r="I30" s="99"/>
      <c r="J30" s="151">
        <f t="shared" si="1"/>
        <v>0</v>
      </c>
      <c r="K30" s="99"/>
      <c r="L30" s="151">
        <f t="shared" si="2"/>
        <v>0</v>
      </c>
      <c r="M30" s="151">
        <f t="shared" si="3"/>
        <v>0</v>
      </c>
    </row>
    <row r="31" spans="1:15" s="78" customFormat="1">
      <c r="A31" s="95"/>
      <c r="B31" s="96"/>
      <c r="C31" s="101" t="s">
        <v>164</v>
      </c>
      <c r="D31" s="102" t="s">
        <v>168</v>
      </c>
      <c r="E31" s="143">
        <v>1.21</v>
      </c>
      <c r="F31" s="144">
        <f>E31*F30</f>
        <v>312.18</v>
      </c>
      <c r="G31" s="103"/>
      <c r="H31" s="144">
        <f t="shared" si="0"/>
        <v>0</v>
      </c>
      <c r="I31" s="103"/>
      <c r="J31" s="144">
        <f t="shared" si="1"/>
        <v>0</v>
      </c>
      <c r="K31" s="103"/>
      <c r="L31" s="144">
        <f t="shared" si="2"/>
        <v>0</v>
      </c>
      <c r="M31" s="144">
        <f t="shared" si="3"/>
        <v>0</v>
      </c>
    </row>
    <row r="32" spans="1:15" ht="25.5">
      <c r="A32" s="95">
        <v>6</v>
      </c>
      <c r="B32" s="96"/>
      <c r="C32" s="97" t="s">
        <v>270</v>
      </c>
      <c r="D32" s="98" t="s">
        <v>123</v>
      </c>
      <c r="E32" s="142"/>
      <c r="F32" s="144">
        <v>108</v>
      </c>
      <c r="G32" s="99"/>
      <c r="H32" s="151">
        <f t="shared" si="0"/>
        <v>0</v>
      </c>
      <c r="I32" s="99"/>
      <c r="J32" s="151">
        <f t="shared" si="1"/>
        <v>0</v>
      </c>
      <c r="K32" s="99"/>
      <c r="L32" s="151">
        <f t="shared" si="2"/>
        <v>0</v>
      </c>
      <c r="M32" s="151">
        <f t="shared" si="3"/>
        <v>0</v>
      </c>
    </row>
    <row r="33" spans="1:13" s="78" customFormat="1">
      <c r="A33" s="95"/>
      <c r="B33" s="96"/>
      <c r="C33" s="101" t="s">
        <v>164</v>
      </c>
      <c r="D33" s="102" t="s">
        <v>168</v>
      </c>
      <c r="E33" s="143">
        <v>0.87</v>
      </c>
      <c r="F33" s="144">
        <f>E33*F32</f>
        <v>93.96</v>
      </c>
      <c r="G33" s="103"/>
      <c r="H33" s="144">
        <f t="shared" ref="H33" si="20">F33*G33</f>
        <v>0</v>
      </c>
      <c r="I33" s="103"/>
      <c r="J33" s="144">
        <f t="shared" ref="J33" si="21">F33*I33</f>
        <v>0</v>
      </c>
      <c r="K33" s="103"/>
      <c r="L33" s="144">
        <f t="shared" ref="L33" si="22">F33*K33</f>
        <v>0</v>
      </c>
      <c r="M33" s="144">
        <f t="shared" ref="M33" si="23">H33+J33+L33</f>
        <v>0</v>
      </c>
    </row>
    <row r="34" spans="1:13" ht="25.5">
      <c r="A34" s="95">
        <v>7</v>
      </c>
      <c r="B34" s="96"/>
      <c r="C34" s="97" t="s">
        <v>271</v>
      </c>
      <c r="D34" s="98" t="s">
        <v>186</v>
      </c>
      <c r="E34" s="142"/>
      <c r="F34" s="144">
        <f>F32*1.8</f>
        <v>194.4</v>
      </c>
      <c r="G34" s="99"/>
      <c r="H34" s="151">
        <f t="shared" si="0"/>
        <v>0</v>
      </c>
      <c r="I34" s="99"/>
      <c r="J34" s="151">
        <f t="shared" si="1"/>
        <v>0</v>
      </c>
      <c r="K34" s="99"/>
      <c r="L34" s="151">
        <f t="shared" si="2"/>
        <v>0</v>
      </c>
      <c r="M34" s="151">
        <f t="shared" si="3"/>
        <v>0</v>
      </c>
    </row>
    <row r="35" spans="1:13" ht="25.5">
      <c r="A35" s="95">
        <v>8</v>
      </c>
      <c r="B35" s="96"/>
      <c r="C35" s="97" t="s">
        <v>272</v>
      </c>
      <c r="D35" s="98" t="s">
        <v>186</v>
      </c>
      <c r="E35" s="142"/>
      <c r="F35" s="145">
        <f>(F38+F39+F40)/1000</f>
        <v>2.3559800000000002</v>
      </c>
      <c r="G35" s="99"/>
      <c r="H35" s="151">
        <f t="shared" si="0"/>
        <v>0</v>
      </c>
      <c r="I35" s="99"/>
      <c r="J35" s="151">
        <f t="shared" si="1"/>
        <v>0</v>
      </c>
      <c r="K35" s="99"/>
      <c r="L35" s="151">
        <f t="shared" si="2"/>
        <v>0</v>
      </c>
      <c r="M35" s="151">
        <f t="shared" si="3"/>
        <v>0</v>
      </c>
    </row>
    <row r="36" spans="1:13" s="78" customFormat="1">
      <c r="A36" s="95"/>
      <c r="B36" s="96"/>
      <c r="C36" s="101" t="s">
        <v>164</v>
      </c>
      <c r="D36" s="102" t="s">
        <v>168</v>
      </c>
      <c r="E36" s="143">
        <v>170</v>
      </c>
      <c r="F36" s="144">
        <f>E36*F35</f>
        <v>400.51660000000004</v>
      </c>
      <c r="G36" s="103"/>
      <c r="H36" s="144">
        <f t="shared" ref="H36:H37" si="24">F36*G36</f>
        <v>0</v>
      </c>
      <c r="I36" s="103"/>
      <c r="J36" s="144">
        <f t="shared" ref="J36:J37" si="25">F36*I36</f>
        <v>0</v>
      </c>
      <c r="K36" s="103"/>
      <c r="L36" s="144">
        <f t="shared" ref="L36:L37" si="26">F36*K36</f>
        <v>0</v>
      </c>
      <c r="M36" s="144">
        <f t="shared" ref="M36:M37" si="27">H36+J36+L36</f>
        <v>0</v>
      </c>
    </row>
    <row r="37" spans="1:13" s="78" customFormat="1">
      <c r="A37" s="95"/>
      <c r="B37" s="96"/>
      <c r="C37" s="101" t="s">
        <v>165</v>
      </c>
      <c r="D37" s="102" t="s">
        <v>166</v>
      </c>
      <c r="E37" s="143">
        <v>7.69</v>
      </c>
      <c r="F37" s="144">
        <f>E37*F35</f>
        <v>18.117486200000002</v>
      </c>
      <c r="G37" s="103"/>
      <c r="H37" s="144">
        <f t="shared" si="24"/>
        <v>0</v>
      </c>
      <c r="I37" s="103"/>
      <c r="J37" s="144">
        <f t="shared" si="25"/>
        <v>0</v>
      </c>
      <c r="K37" s="103"/>
      <c r="L37" s="144">
        <f t="shared" si="26"/>
        <v>0</v>
      </c>
      <c r="M37" s="144">
        <f t="shared" si="27"/>
        <v>0</v>
      </c>
    </row>
    <row r="38" spans="1:13">
      <c r="A38" s="95"/>
      <c r="B38" s="96"/>
      <c r="C38" s="97" t="s">
        <v>261</v>
      </c>
      <c r="D38" s="98" t="s">
        <v>258</v>
      </c>
      <c r="E38" s="142"/>
      <c r="F38" s="144">
        <v>1422.8</v>
      </c>
      <c r="G38" s="99"/>
      <c r="H38" s="151">
        <f t="shared" si="0"/>
        <v>0</v>
      </c>
      <c r="I38" s="99"/>
      <c r="J38" s="151">
        <f t="shared" si="1"/>
        <v>0</v>
      </c>
      <c r="K38" s="99"/>
      <c r="L38" s="151">
        <f t="shared" si="2"/>
        <v>0</v>
      </c>
      <c r="M38" s="151">
        <f t="shared" si="3"/>
        <v>0</v>
      </c>
    </row>
    <row r="39" spans="1:13">
      <c r="A39" s="95"/>
      <c r="B39" s="96"/>
      <c r="C39" s="97" t="s">
        <v>273</v>
      </c>
      <c r="D39" s="98" t="s">
        <v>258</v>
      </c>
      <c r="E39" s="142"/>
      <c r="F39" s="144">
        <v>909.61</v>
      </c>
      <c r="G39" s="99"/>
      <c r="H39" s="151">
        <f t="shared" si="0"/>
        <v>0</v>
      </c>
      <c r="I39" s="99"/>
      <c r="J39" s="151">
        <f t="shared" si="1"/>
        <v>0</v>
      </c>
      <c r="K39" s="99"/>
      <c r="L39" s="151">
        <f t="shared" si="2"/>
        <v>0</v>
      </c>
      <c r="M39" s="151">
        <f t="shared" si="3"/>
        <v>0</v>
      </c>
    </row>
    <row r="40" spans="1:13">
      <c r="A40" s="95"/>
      <c r="B40" s="96"/>
      <c r="C40" s="97" t="s">
        <v>274</v>
      </c>
      <c r="D40" s="98" t="s">
        <v>258</v>
      </c>
      <c r="E40" s="142"/>
      <c r="F40" s="144">
        <v>23.57</v>
      </c>
      <c r="G40" s="99"/>
      <c r="H40" s="151">
        <f t="shared" si="0"/>
        <v>0</v>
      </c>
      <c r="I40" s="99"/>
      <c r="J40" s="151">
        <f t="shared" si="1"/>
        <v>0</v>
      </c>
      <c r="K40" s="99"/>
      <c r="L40" s="151">
        <f t="shared" si="2"/>
        <v>0</v>
      </c>
      <c r="M40" s="151">
        <f t="shared" si="3"/>
        <v>0</v>
      </c>
    </row>
    <row r="41" spans="1:13">
      <c r="A41" s="95"/>
      <c r="B41" s="96"/>
      <c r="C41" s="104" t="s">
        <v>167</v>
      </c>
      <c r="D41" s="105" t="s">
        <v>166</v>
      </c>
      <c r="E41" s="142">
        <v>14.5</v>
      </c>
      <c r="F41" s="144">
        <f>F35*E41</f>
        <v>34.161709999999999</v>
      </c>
      <c r="G41" s="99"/>
      <c r="H41" s="151">
        <f t="shared" si="0"/>
        <v>0</v>
      </c>
      <c r="I41" s="99"/>
      <c r="J41" s="151">
        <f t="shared" si="1"/>
        <v>0</v>
      </c>
      <c r="K41" s="99"/>
      <c r="L41" s="151">
        <f t="shared" si="2"/>
        <v>0</v>
      </c>
      <c r="M41" s="151">
        <f t="shared" si="3"/>
        <v>0</v>
      </c>
    </row>
    <row r="42" spans="1:13" ht="25.5">
      <c r="A42" s="95">
        <v>9</v>
      </c>
      <c r="B42" s="96"/>
      <c r="C42" s="97" t="s">
        <v>282</v>
      </c>
      <c r="D42" s="98" t="s">
        <v>186</v>
      </c>
      <c r="E42" s="142"/>
      <c r="F42" s="145">
        <f>(F45+F46+F47)/1000</f>
        <v>2.7192370000000001</v>
      </c>
      <c r="G42" s="99"/>
      <c r="H42" s="151">
        <f t="shared" ref="H42:H48" si="28">F42*G42</f>
        <v>0</v>
      </c>
      <c r="I42" s="99"/>
      <c r="J42" s="151">
        <f t="shared" ref="J42:J48" si="29">F42*I42</f>
        <v>0</v>
      </c>
      <c r="K42" s="99"/>
      <c r="L42" s="151">
        <f t="shared" ref="L42:L48" si="30">F42*K42</f>
        <v>0</v>
      </c>
      <c r="M42" s="151">
        <f t="shared" ref="M42:M48" si="31">H42+J42+L42</f>
        <v>0</v>
      </c>
    </row>
    <row r="43" spans="1:13" s="78" customFormat="1">
      <c r="A43" s="95"/>
      <c r="B43" s="96"/>
      <c r="C43" s="101" t="s">
        <v>164</v>
      </c>
      <c r="D43" s="102" t="s">
        <v>168</v>
      </c>
      <c r="E43" s="143">
        <v>170</v>
      </c>
      <c r="F43" s="144">
        <f>E43*F42</f>
        <v>462.27029000000005</v>
      </c>
      <c r="G43" s="103"/>
      <c r="H43" s="144">
        <f t="shared" si="28"/>
        <v>0</v>
      </c>
      <c r="I43" s="103"/>
      <c r="J43" s="144">
        <f t="shared" si="29"/>
        <v>0</v>
      </c>
      <c r="K43" s="103"/>
      <c r="L43" s="144">
        <f t="shared" si="30"/>
        <v>0</v>
      </c>
      <c r="M43" s="144">
        <f t="shared" si="31"/>
        <v>0</v>
      </c>
    </row>
    <row r="44" spans="1:13" s="78" customFormat="1">
      <c r="A44" s="95"/>
      <c r="B44" s="96"/>
      <c r="C44" s="101" t="s">
        <v>165</v>
      </c>
      <c r="D44" s="102" t="s">
        <v>166</v>
      </c>
      <c r="E44" s="143">
        <v>7.69</v>
      </c>
      <c r="F44" s="144">
        <f>E44*F42</f>
        <v>20.910932530000004</v>
      </c>
      <c r="G44" s="103"/>
      <c r="H44" s="144">
        <f t="shared" si="28"/>
        <v>0</v>
      </c>
      <c r="I44" s="103"/>
      <c r="J44" s="144">
        <f t="shared" si="29"/>
        <v>0</v>
      </c>
      <c r="K44" s="103"/>
      <c r="L44" s="144">
        <f t="shared" si="30"/>
        <v>0</v>
      </c>
      <c r="M44" s="144">
        <f t="shared" si="31"/>
        <v>0</v>
      </c>
    </row>
    <row r="45" spans="1:13">
      <c r="A45" s="95"/>
      <c r="B45" s="96"/>
      <c r="C45" s="97" t="s">
        <v>261</v>
      </c>
      <c r="D45" s="98" t="s">
        <v>258</v>
      </c>
      <c r="E45" s="142"/>
      <c r="F45" s="144">
        <v>1966.4069999999999</v>
      </c>
      <c r="G45" s="99"/>
      <c r="H45" s="151">
        <f t="shared" si="28"/>
        <v>0</v>
      </c>
      <c r="I45" s="99"/>
      <c r="J45" s="151">
        <f t="shared" si="29"/>
        <v>0</v>
      </c>
      <c r="K45" s="99"/>
      <c r="L45" s="151">
        <f t="shared" si="30"/>
        <v>0</v>
      </c>
      <c r="M45" s="151">
        <f t="shared" si="31"/>
        <v>0</v>
      </c>
    </row>
    <row r="46" spans="1:13">
      <c r="A46" s="95"/>
      <c r="B46" s="96"/>
      <c r="C46" s="97" t="s">
        <v>273</v>
      </c>
      <c r="D46" s="98" t="s">
        <v>258</v>
      </c>
      <c r="E46" s="142"/>
      <c r="F46" s="144">
        <v>726.39</v>
      </c>
      <c r="G46" s="99"/>
      <c r="H46" s="151">
        <f t="shared" si="28"/>
        <v>0</v>
      </c>
      <c r="I46" s="99"/>
      <c r="J46" s="151">
        <f t="shared" si="29"/>
        <v>0</v>
      </c>
      <c r="K46" s="99"/>
      <c r="L46" s="151">
        <f t="shared" si="30"/>
        <v>0</v>
      </c>
      <c r="M46" s="151">
        <f t="shared" si="31"/>
        <v>0</v>
      </c>
    </row>
    <row r="47" spans="1:13">
      <c r="A47" s="95"/>
      <c r="B47" s="96"/>
      <c r="C47" s="97" t="s">
        <v>274</v>
      </c>
      <c r="D47" s="98" t="s">
        <v>258</v>
      </c>
      <c r="E47" s="142"/>
      <c r="F47" s="144">
        <v>26.44</v>
      </c>
      <c r="G47" s="99"/>
      <c r="H47" s="151">
        <f t="shared" si="28"/>
        <v>0</v>
      </c>
      <c r="I47" s="99"/>
      <c r="J47" s="151">
        <f t="shared" si="29"/>
        <v>0</v>
      </c>
      <c r="K47" s="99"/>
      <c r="L47" s="151">
        <f t="shared" si="30"/>
        <v>0</v>
      </c>
      <c r="M47" s="151">
        <f t="shared" si="31"/>
        <v>0</v>
      </c>
    </row>
    <row r="48" spans="1:13">
      <c r="A48" s="95"/>
      <c r="B48" s="96"/>
      <c r="C48" s="104" t="s">
        <v>167</v>
      </c>
      <c r="D48" s="105" t="s">
        <v>166</v>
      </c>
      <c r="E48" s="142">
        <v>14.5</v>
      </c>
      <c r="F48" s="144">
        <f>F42*E48</f>
        <v>39.428936499999999</v>
      </c>
      <c r="G48" s="99"/>
      <c r="H48" s="151">
        <f t="shared" si="28"/>
        <v>0</v>
      </c>
      <c r="I48" s="99"/>
      <c r="J48" s="151">
        <f t="shared" si="29"/>
        <v>0</v>
      </c>
      <c r="K48" s="99"/>
      <c r="L48" s="151">
        <f t="shared" si="30"/>
        <v>0</v>
      </c>
      <c r="M48" s="151">
        <f t="shared" si="31"/>
        <v>0</v>
      </c>
    </row>
    <row r="49" spans="1:14" ht="25.5">
      <c r="A49" s="95">
        <v>10</v>
      </c>
      <c r="B49" s="96"/>
      <c r="C49" s="97" t="s">
        <v>283</v>
      </c>
      <c r="D49" s="98" t="s">
        <v>186</v>
      </c>
      <c r="E49" s="142"/>
      <c r="F49" s="145">
        <f>(F52+F53+F54+F55+F56)/1000</f>
        <v>0.75924000000000003</v>
      </c>
      <c r="G49" s="99"/>
      <c r="H49" s="151">
        <f t="shared" ref="H49:H57" si="32">F49*G49</f>
        <v>0</v>
      </c>
      <c r="I49" s="99"/>
      <c r="J49" s="151">
        <f t="shared" ref="J49:J57" si="33">F49*I49</f>
        <v>0</v>
      </c>
      <c r="K49" s="99"/>
      <c r="L49" s="151">
        <f t="shared" ref="L49:L57" si="34">F49*K49</f>
        <v>0</v>
      </c>
      <c r="M49" s="151">
        <f t="shared" ref="M49:M57" si="35">H49+J49+L49</f>
        <v>0</v>
      </c>
    </row>
    <row r="50" spans="1:14" s="78" customFormat="1">
      <c r="A50" s="95"/>
      <c r="B50" s="96"/>
      <c r="C50" s="101" t="s">
        <v>164</v>
      </c>
      <c r="D50" s="102" t="s">
        <v>168</v>
      </c>
      <c r="E50" s="143">
        <v>170</v>
      </c>
      <c r="F50" s="144">
        <f>E50*F49</f>
        <v>129.07079999999999</v>
      </c>
      <c r="G50" s="103"/>
      <c r="H50" s="144">
        <f t="shared" si="32"/>
        <v>0</v>
      </c>
      <c r="I50" s="103"/>
      <c r="J50" s="144">
        <f t="shared" si="33"/>
        <v>0</v>
      </c>
      <c r="K50" s="103"/>
      <c r="L50" s="144">
        <f t="shared" si="34"/>
        <v>0</v>
      </c>
      <c r="M50" s="144">
        <f t="shared" si="35"/>
        <v>0</v>
      </c>
    </row>
    <row r="51" spans="1:14" s="78" customFormat="1">
      <c r="A51" s="95"/>
      <c r="B51" s="96"/>
      <c r="C51" s="101" t="s">
        <v>165</v>
      </c>
      <c r="D51" s="102" t="s">
        <v>166</v>
      </c>
      <c r="E51" s="143">
        <v>7.69</v>
      </c>
      <c r="F51" s="144">
        <f>E51*F49</f>
        <v>5.8385556000000003</v>
      </c>
      <c r="G51" s="103"/>
      <c r="H51" s="144">
        <f t="shared" si="32"/>
        <v>0</v>
      </c>
      <c r="I51" s="103"/>
      <c r="J51" s="144">
        <f t="shared" si="33"/>
        <v>0</v>
      </c>
      <c r="K51" s="103"/>
      <c r="L51" s="144">
        <f t="shared" si="34"/>
        <v>0</v>
      </c>
      <c r="M51" s="144">
        <f t="shared" si="35"/>
        <v>0</v>
      </c>
    </row>
    <row r="52" spans="1:14">
      <c r="A52" s="95"/>
      <c r="B52" s="96"/>
      <c r="C52" s="97" t="s">
        <v>259</v>
      </c>
      <c r="D52" s="98" t="s">
        <v>258</v>
      </c>
      <c r="E52" s="142"/>
      <c r="F52" s="144">
        <v>261.12</v>
      </c>
      <c r="G52" s="99"/>
      <c r="H52" s="151">
        <f t="shared" si="32"/>
        <v>0</v>
      </c>
      <c r="I52" s="99"/>
      <c r="J52" s="151">
        <f t="shared" si="33"/>
        <v>0</v>
      </c>
      <c r="K52" s="99"/>
      <c r="L52" s="151">
        <f t="shared" si="34"/>
        <v>0</v>
      </c>
      <c r="M52" s="151">
        <f t="shared" si="35"/>
        <v>0</v>
      </c>
    </row>
    <row r="53" spans="1:14">
      <c r="A53" s="95"/>
      <c r="B53" s="96"/>
      <c r="C53" s="97" t="s">
        <v>284</v>
      </c>
      <c r="D53" s="98" t="s">
        <v>258</v>
      </c>
      <c r="E53" s="142"/>
      <c r="F53" s="144">
        <v>27.93</v>
      </c>
      <c r="G53" s="99"/>
      <c r="H53" s="151">
        <f t="shared" ref="H53" si="36">F53*G53</f>
        <v>0</v>
      </c>
      <c r="I53" s="99"/>
      <c r="J53" s="151">
        <f t="shared" ref="J53" si="37">F53*I53</f>
        <v>0</v>
      </c>
      <c r="K53" s="99"/>
      <c r="L53" s="151">
        <f t="shared" ref="L53" si="38">F53*K53</f>
        <v>0</v>
      </c>
      <c r="M53" s="151">
        <f t="shared" ref="M53" si="39">H53+J53+L53</f>
        <v>0</v>
      </c>
    </row>
    <row r="54" spans="1:14">
      <c r="A54" s="95"/>
      <c r="B54" s="96"/>
      <c r="C54" s="97" t="s">
        <v>261</v>
      </c>
      <c r="D54" s="98" t="s">
        <v>258</v>
      </c>
      <c r="E54" s="142"/>
      <c r="F54" s="144">
        <v>401.19</v>
      </c>
      <c r="G54" s="99"/>
      <c r="H54" s="151">
        <f t="shared" si="32"/>
        <v>0</v>
      </c>
      <c r="I54" s="99"/>
      <c r="J54" s="151">
        <f t="shared" si="33"/>
        <v>0</v>
      </c>
      <c r="K54" s="99"/>
      <c r="L54" s="151">
        <f t="shared" si="34"/>
        <v>0</v>
      </c>
      <c r="M54" s="151">
        <f t="shared" si="35"/>
        <v>0</v>
      </c>
    </row>
    <row r="55" spans="1:14">
      <c r="A55" s="95"/>
      <c r="B55" s="96"/>
      <c r="C55" s="97" t="s">
        <v>273</v>
      </c>
      <c r="D55" s="98" t="s">
        <v>258</v>
      </c>
      <c r="E55" s="142"/>
      <c r="F55" s="144">
        <v>61.38</v>
      </c>
      <c r="G55" s="99"/>
      <c r="H55" s="151">
        <f t="shared" si="32"/>
        <v>0</v>
      </c>
      <c r="I55" s="99"/>
      <c r="J55" s="151">
        <f t="shared" si="33"/>
        <v>0</v>
      </c>
      <c r="K55" s="99"/>
      <c r="L55" s="151">
        <f t="shared" si="34"/>
        <v>0</v>
      </c>
      <c r="M55" s="151">
        <f t="shared" si="35"/>
        <v>0</v>
      </c>
    </row>
    <row r="56" spans="1:14">
      <c r="A56" s="95"/>
      <c r="B56" s="96"/>
      <c r="C56" s="97" t="s">
        <v>274</v>
      </c>
      <c r="D56" s="98" t="s">
        <v>258</v>
      </c>
      <c r="E56" s="142"/>
      <c r="F56" s="144">
        <v>7.62</v>
      </c>
      <c r="G56" s="99"/>
      <c r="H56" s="151">
        <f t="shared" si="32"/>
        <v>0</v>
      </c>
      <c r="I56" s="99"/>
      <c r="J56" s="151">
        <f t="shared" si="33"/>
        <v>0</v>
      </c>
      <c r="K56" s="99"/>
      <c r="L56" s="151">
        <f t="shared" si="34"/>
        <v>0</v>
      </c>
      <c r="M56" s="151">
        <f t="shared" si="35"/>
        <v>0</v>
      </c>
    </row>
    <row r="57" spans="1:14">
      <c r="A57" s="95"/>
      <c r="B57" s="96"/>
      <c r="C57" s="104" t="s">
        <v>167</v>
      </c>
      <c r="D57" s="105" t="s">
        <v>166</v>
      </c>
      <c r="E57" s="142">
        <v>14.5</v>
      </c>
      <c r="F57" s="144">
        <f>F49*E57</f>
        <v>11.008980000000001</v>
      </c>
      <c r="G57" s="99"/>
      <c r="H57" s="151">
        <f t="shared" si="32"/>
        <v>0</v>
      </c>
      <c r="I57" s="99"/>
      <c r="J57" s="151">
        <f t="shared" si="33"/>
        <v>0</v>
      </c>
      <c r="K57" s="99"/>
      <c r="L57" s="151">
        <f t="shared" si="34"/>
        <v>0</v>
      </c>
      <c r="M57" s="151">
        <f t="shared" si="35"/>
        <v>0</v>
      </c>
    </row>
    <row r="58" spans="1:14" s="78" customFormat="1" ht="25.5">
      <c r="A58" s="95">
        <v>11</v>
      </c>
      <c r="B58" s="107"/>
      <c r="C58" s="97" t="s">
        <v>275</v>
      </c>
      <c r="D58" s="102" t="s">
        <v>186</v>
      </c>
      <c r="E58" s="143"/>
      <c r="F58" s="145">
        <f>F35+F10+F42+F49</f>
        <v>9.2730969999999999</v>
      </c>
      <c r="G58" s="103"/>
      <c r="H58" s="144">
        <f t="shared" si="0"/>
        <v>0</v>
      </c>
      <c r="I58" s="103"/>
      <c r="J58" s="144">
        <f t="shared" si="1"/>
        <v>0</v>
      </c>
      <c r="K58" s="103"/>
      <c r="L58" s="144">
        <f t="shared" si="2"/>
        <v>0</v>
      </c>
      <c r="M58" s="144">
        <f t="shared" si="3"/>
        <v>0</v>
      </c>
    </row>
    <row r="59" spans="1:14" s="114" customFormat="1">
      <c r="A59" s="95"/>
      <c r="B59" s="108"/>
      <c r="C59" s="109" t="s">
        <v>276</v>
      </c>
      <c r="D59" s="110" t="s">
        <v>277</v>
      </c>
      <c r="E59" s="146">
        <v>25.9</v>
      </c>
      <c r="F59" s="147">
        <f>F58*E59</f>
        <v>240.17321229999999</v>
      </c>
      <c r="G59" s="111"/>
      <c r="H59" s="144">
        <f t="shared" si="0"/>
        <v>0</v>
      </c>
      <c r="I59" s="112"/>
      <c r="J59" s="144">
        <f t="shared" si="1"/>
        <v>0</v>
      </c>
      <c r="K59" s="112"/>
      <c r="L59" s="144">
        <f t="shared" si="2"/>
        <v>0</v>
      </c>
      <c r="M59" s="144">
        <f t="shared" si="3"/>
        <v>0</v>
      </c>
      <c r="N59" s="113"/>
    </row>
    <row r="60" spans="1:14" s="114" customFormat="1">
      <c r="A60" s="95"/>
      <c r="B60" s="108"/>
      <c r="C60" s="109" t="s">
        <v>165</v>
      </c>
      <c r="D60" s="110" t="s">
        <v>166</v>
      </c>
      <c r="E60" s="146">
        <v>7.53</v>
      </c>
      <c r="F60" s="147">
        <f>F58*E60</f>
        <v>69.826420409999997</v>
      </c>
      <c r="G60" s="111"/>
      <c r="H60" s="144">
        <f t="shared" si="0"/>
        <v>0</v>
      </c>
      <c r="I60" s="112"/>
      <c r="J60" s="144">
        <f t="shared" si="1"/>
        <v>0</v>
      </c>
      <c r="K60" s="112"/>
      <c r="L60" s="144">
        <f t="shared" si="2"/>
        <v>0</v>
      </c>
      <c r="M60" s="144">
        <f t="shared" si="3"/>
        <v>0</v>
      </c>
      <c r="N60" s="113"/>
    </row>
    <row r="61" spans="1:14" s="117" customFormat="1">
      <c r="A61" s="95"/>
      <c r="B61" s="108"/>
      <c r="C61" s="97" t="s">
        <v>278</v>
      </c>
      <c r="D61" s="98" t="s">
        <v>279</v>
      </c>
      <c r="E61" s="148">
        <v>6.1</v>
      </c>
      <c r="F61" s="149">
        <f>F58*E61</f>
        <v>56.565891699999995</v>
      </c>
      <c r="G61" s="111"/>
      <c r="H61" s="144">
        <f t="shared" si="0"/>
        <v>0</v>
      </c>
      <c r="I61" s="115"/>
      <c r="J61" s="144">
        <f t="shared" si="1"/>
        <v>0</v>
      </c>
      <c r="K61" s="115"/>
      <c r="L61" s="144">
        <f t="shared" si="2"/>
        <v>0</v>
      </c>
      <c r="M61" s="144">
        <f t="shared" si="3"/>
        <v>0</v>
      </c>
      <c r="N61" s="116"/>
    </row>
    <row r="62" spans="1:14" s="119" customFormat="1">
      <c r="A62" s="95"/>
      <c r="B62" s="108"/>
      <c r="C62" s="97" t="s">
        <v>280</v>
      </c>
      <c r="D62" s="98" t="s">
        <v>279</v>
      </c>
      <c r="E62" s="146">
        <v>2</v>
      </c>
      <c r="F62" s="149">
        <f>F58*E62</f>
        <v>18.546194</v>
      </c>
      <c r="G62" s="111"/>
      <c r="H62" s="144">
        <f t="shared" si="0"/>
        <v>0</v>
      </c>
      <c r="I62" s="112"/>
      <c r="J62" s="144">
        <f t="shared" si="1"/>
        <v>0</v>
      </c>
      <c r="K62" s="112"/>
      <c r="L62" s="144">
        <f t="shared" si="2"/>
        <v>0</v>
      </c>
      <c r="M62" s="144">
        <f t="shared" si="3"/>
        <v>0</v>
      </c>
      <c r="N62" s="118"/>
    </row>
    <row r="63" spans="1:14" s="119" customFormat="1">
      <c r="A63" s="95"/>
      <c r="B63" s="108"/>
      <c r="C63" s="120" t="s">
        <v>281</v>
      </c>
      <c r="D63" s="98" t="s">
        <v>216</v>
      </c>
      <c r="E63" s="146">
        <v>0.09</v>
      </c>
      <c r="F63" s="150">
        <f>F58*E63</f>
        <v>0.83457872999999994</v>
      </c>
      <c r="G63" s="111"/>
      <c r="H63" s="144">
        <f t="shared" si="0"/>
        <v>0</v>
      </c>
      <c r="I63" s="112"/>
      <c r="J63" s="144">
        <f t="shared" si="1"/>
        <v>0</v>
      </c>
      <c r="K63" s="112"/>
      <c r="L63" s="144">
        <f t="shared" si="2"/>
        <v>0</v>
      </c>
      <c r="M63" s="144">
        <f t="shared" si="3"/>
        <v>0</v>
      </c>
      <c r="N63" s="118"/>
    </row>
    <row r="64" spans="1:14" ht="25.5">
      <c r="A64" s="95">
        <v>12</v>
      </c>
      <c r="B64" s="107"/>
      <c r="C64" s="97" t="s">
        <v>285</v>
      </c>
      <c r="D64" s="98" t="s">
        <v>61</v>
      </c>
      <c r="E64" s="142"/>
      <c r="F64" s="144">
        <v>1025</v>
      </c>
      <c r="G64" s="99"/>
      <c r="H64" s="151">
        <f t="shared" si="0"/>
        <v>0</v>
      </c>
      <c r="I64" s="99"/>
      <c r="J64" s="151">
        <f t="shared" si="1"/>
        <v>0</v>
      </c>
      <c r="K64" s="99"/>
      <c r="L64" s="151">
        <f t="shared" si="2"/>
        <v>0</v>
      </c>
      <c r="M64" s="151">
        <f t="shared" si="3"/>
        <v>0</v>
      </c>
    </row>
    <row r="65" spans="1:14" s="114" customFormat="1">
      <c r="A65" s="95"/>
      <c r="B65" s="108"/>
      <c r="C65" s="109" t="s">
        <v>276</v>
      </c>
      <c r="D65" s="110" t="s">
        <v>277</v>
      </c>
      <c r="E65" s="146">
        <v>1.42</v>
      </c>
      <c r="F65" s="147">
        <f>F64*E65</f>
        <v>1455.5</v>
      </c>
      <c r="G65" s="111"/>
      <c r="H65" s="144">
        <f t="shared" ref="H65:H66" si="40">F65*G65</f>
        <v>0</v>
      </c>
      <c r="I65" s="112"/>
      <c r="J65" s="144">
        <f t="shared" ref="J65:J66" si="41">F65*I65</f>
        <v>0</v>
      </c>
      <c r="K65" s="112"/>
      <c r="L65" s="144">
        <f t="shared" ref="L65:L66" si="42">F65*K65</f>
        <v>0</v>
      </c>
      <c r="M65" s="144">
        <f t="shared" ref="M65:M66" si="43">H65+J65+L65</f>
        <v>0</v>
      </c>
      <c r="N65" s="113"/>
    </row>
    <row r="66" spans="1:14" s="114" customFormat="1">
      <c r="A66" s="95"/>
      <c r="B66" s="108"/>
      <c r="C66" s="109" t="s">
        <v>165</v>
      </c>
      <c r="D66" s="110" t="s">
        <v>166</v>
      </c>
      <c r="E66" s="146">
        <v>6.9000000000000006E-2</v>
      </c>
      <c r="F66" s="147">
        <f>F64*E66</f>
        <v>70.725000000000009</v>
      </c>
      <c r="G66" s="111"/>
      <c r="H66" s="144">
        <f t="shared" si="40"/>
        <v>0</v>
      </c>
      <c r="I66" s="112"/>
      <c r="J66" s="144">
        <f t="shared" si="41"/>
        <v>0</v>
      </c>
      <c r="K66" s="112"/>
      <c r="L66" s="144">
        <f t="shared" si="42"/>
        <v>0</v>
      </c>
      <c r="M66" s="144">
        <f t="shared" si="43"/>
        <v>0</v>
      </c>
      <c r="N66" s="113"/>
    </row>
    <row r="67" spans="1:14">
      <c r="A67" s="95"/>
      <c r="B67" s="96"/>
      <c r="C67" s="97" t="s">
        <v>286</v>
      </c>
      <c r="D67" s="98" t="s">
        <v>287</v>
      </c>
      <c r="E67" s="142"/>
      <c r="F67" s="144">
        <v>30.75</v>
      </c>
      <c r="G67" s="99"/>
      <c r="H67" s="151">
        <f t="shared" si="0"/>
        <v>0</v>
      </c>
      <c r="I67" s="99"/>
      <c r="J67" s="151">
        <f t="shared" si="1"/>
        <v>0</v>
      </c>
      <c r="K67" s="99"/>
      <c r="L67" s="151">
        <f t="shared" si="2"/>
        <v>0</v>
      </c>
      <c r="M67" s="151">
        <f t="shared" si="3"/>
        <v>0</v>
      </c>
    </row>
    <row r="68" spans="1:14">
      <c r="A68" s="95"/>
      <c r="B68" s="96"/>
      <c r="C68" s="97" t="s">
        <v>288</v>
      </c>
      <c r="D68" s="98" t="s">
        <v>279</v>
      </c>
      <c r="E68" s="142"/>
      <c r="F68" s="144">
        <v>6255.81</v>
      </c>
      <c r="G68" s="121"/>
      <c r="H68" s="151">
        <f t="shared" si="0"/>
        <v>0</v>
      </c>
      <c r="I68" s="99"/>
      <c r="J68" s="151">
        <f t="shared" si="1"/>
        <v>0</v>
      </c>
      <c r="K68" s="99"/>
      <c r="L68" s="151">
        <f t="shared" si="2"/>
        <v>0</v>
      </c>
      <c r="M68" s="151">
        <f t="shared" si="3"/>
        <v>0</v>
      </c>
      <c r="N68" s="106"/>
    </row>
    <row r="69" spans="1:14">
      <c r="A69" s="95"/>
      <c r="B69" s="96"/>
      <c r="C69" s="97" t="s">
        <v>289</v>
      </c>
      <c r="D69" s="98" t="s">
        <v>279</v>
      </c>
      <c r="E69" s="142"/>
      <c r="F69" s="144">
        <v>2462.65</v>
      </c>
      <c r="G69" s="121"/>
      <c r="H69" s="151">
        <f t="shared" si="0"/>
        <v>0</v>
      </c>
      <c r="I69" s="99"/>
      <c r="J69" s="151">
        <f t="shared" si="1"/>
        <v>0</v>
      </c>
      <c r="K69" s="99"/>
      <c r="L69" s="151">
        <f t="shared" si="2"/>
        <v>0</v>
      </c>
      <c r="M69" s="151">
        <f t="shared" si="3"/>
        <v>0</v>
      </c>
      <c r="N69" s="106"/>
    </row>
    <row r="70" spans="1:14">
      <c r="A70" s="95"/>
      <c r="B70" s="96"/>
      <c r="C70" s="97" t="s">
        <v>281</v>
      </c>
      <c r="D70" s="98" t="s">
        <v>216</v>
      </c>
      <c r="E70" s="142">
        <v>0.3</v>
      </c>
      <c r="F70" s="144">
        <f>F64*E70</f>
        <v>307.5</v>
      </c>
      <c r="G70" s="99"/>
      <c r="H70" s="151">
        <f t="shared" si="0"/>
        <v>0</v>
      </c>
      <c r="I70" s="99"/>
      <c r="J70" s="151">
        <f t="shared" si="1"/>
        <v>0</v>
      </c>
      <c r="K70" s="99"/>
      <c r="L70" s="151">
        <f t="shared" si="2"/>
        <v>0</v>
      </c>
      <c r="M70" s="151">
        <f t="shared" si="3"/>
        <v>0</v>
      </c>
      <c r="N70" s="106"/>
    </row>
    <row r="71" spans="1:14" ht="25.5">
      <c r="A71" s="95">
        <v>13</v>
      </c>
      <c r="B71" s="107"/>
      <c r="C71" s="97" t="s">
        <v>290</v>
      </c>
      <c r="D71" s="98" t="s">
        <v>61</v>
      </c>
      <c r="E71" s="142"/>
      <c r="F71" s="144">
        <v>57</v>
      </c>
      <c r="G71" s="99"/>
      <c r="H71" s="151">
        <f t="shared" ref="H71:H77" si="44">F71*G71</f>
        <v>0</v>
      </c>
      <c r="I71" s="99"/>
      <c r="J71" s="151">
        <f t="shared" ref="J71:J77" si="45">F71*I71</f>
        <v>0</v>
      </c>
      <c r="K71" s="99"/>
      <c r="L71" s="151">
        <f t="shared" ref="L71:L77" si="46">F71*K71</f>
        <v>0</v>
      </c>
      <c r="M71" s="151">
        <f t="shared" ref="M71:M77" si="47">H71+J71+L71</f>
        <v>0</v>
      </c>
    </row>
    <row r="72" spans="1:14" s="114" customFormat="1">
      <c r="A72" s="95"/>
      <c r="B72" s="108"/>
      <c r="C72" s="109" t="s">
        <v>276</v>
      </c>
      <c r="D72" s="110" t="s">
        <v>277</v>
      </c>
      <c r="E72" s="146">
        <v>1.42</v>
      </c>
      <c r="F72" s="147">
        <f>F71*E72</f>
        <v>80.94</v>
      </c>
      <c r="G72" s="111"/>
      <c r="H72" s="144">
        <f t="shared" si="44"/>
        <v>0</v>
      </c>
      <c r="I72" s="112"/>
      <c r="J72" s="144">
        <f t="shared" si="45"/>
        <v>0</v>
      </c>
      <c r="K72" s="112"/>
      <c r="L72" s="144">
        <f t="shared" si="46"/>
        <v>0</v>
      </c>
      <c r="M72" s="144">
        <f t="shared" si="47"/>
        <v>0</v>
      </c>
      <c r="N72" s="113"/>
    </row>
    <row r="73" spans="1:14" s="114" customFormat="1">
      <c r="A73" s="95"/>
      <c r="B73" s="108"/>
      <c r="C73" s="109" t="s">
        <v>165</v>
      </c>
      <c r="D73" s="110" t="s">
        <v>166</v>
      </c>
      <c r="E73" s="146">
        <v>6.9000000000000006E-2</v>
      </c>
      <c r="F73" s="147">
        <f>F71*E73</f>
        <v>3.9330000000000003</v>
      </c>
      <c r="G73" s="111"/>
      <c r="H73" s="144">
        <f t="shared" si="44"/>
        <v>0</v>
      </c>
      <c r="I73" s="112"/>
      <c r="J73" s="144">
        <f t="shared" si="45"/>
        <v>0</v>
      </c>
      <c r="K73" s="112"/>
      <c r="L73" s="144">
        <f t="shared" si="46"/>
        <v>0</v>
      </c>
      <c r="M73" s="144">
        <f t="shared" si="47"/>
        <v>0</v>
      </c>
      <c r="N73" s="113"/>
    </row>
    <row r="74" spans="1:14">
      <c r="A74" s="95"/>
      <c r="B74" s="96"/>
      <c r="C74" s="97" t="s">
        <v>286</v>
      </c>
      <c r="D74" s="98" t="s">
        <v>287</v>
      </c>
      <c r="E74" s="142"/>
      <c r="F74" s="144">
        <v>30.75</v>
      </c>
      <c r="G74" s="99"/>
      <c r="H74" s="151">
        <f t="shared" si="44"/>
        <v>0</v>
      </c>
      <c r="I74" s="99"/>
      <c r="J74" s="151">
        <f t="shared" si="45"/>
        <v>0</v>
      </c>
      <c r="K74" s="99"/>
      <c r="L74" s="151">
        <f t="shared" si="46"/>
        <v>0</v>
      </c>
      <c r="M74" s="151">
        <f t="shared" si="47"/>
        <v>0</v>
      </c>
    </row>
    <row r="75" spans="1:14">
      <c r="A75" s="95"/>
      <c r="B75" s="96"/>
      <c r="C75" s="97" t="s">
        <v>288</v>
      </c>
      <c r="D75" s="98" t="s">
        <v>279</v>
      </c>
      <c r="E75" s="142"/>
      <c r="F75" s="151">
        <v>266.43</v>
      </c>
      <c r="G75" s="121"/>
      <c r="H75" s="151">
        <f t="shared" si="44"/>
        <v>0</v>
      </c>
      <c r="I75" s="99"/>
      <c r="J75" s="151">
        <f t="shared" si="45"/>
        <v>0</v>
      </c>
      <c r="K75" s="99"/>
      <c r="L75" s="151">
        <f t="shared" si="46"/>
        <v>0</v>
      </c>
      <c r="M75" s="151">
        <f t="shared" si="47"/>
        <v>0</v>
      </c>
      <c r="N75" s="106"/>
    </row>
    <row r="76" spans="1:14">
      <c r="A76" s="95"/>
      <c r="B76" s="96"/>
      <c r="C76" s="97" t="s">
        <v>289</v>
      </c>
      <c r="D76" s="98" t="s">
        <v>279</v>
      </c>
      <c r="E76" s="142"/>
      <c r="F76" s="151">
        <v>219.11</v>
      </c>
      <c r="G76" s="121"/>
      <c r="H76" s="151">
        <f t="shared" si="44"/>
        <v>0</v>
      </c>
      <c r="I76" s="99"/>
      <c r="J76" s="151">
        <f t="shared" si="45"/>
        <v>0</v>
      </c>
      <c r="K76" s="99"/>
      <c r="L76" s="151">
        <f t="shared" si="46"/>
        <v>0</v>
      </c>
      <c r="M76" s="151">
        <f t="shared" si="47"/>
        <v>0</v>
      </c>
      <c r="N76" s="106"/>
    </row>
    <row r="77" spans="1:14">
      <c r="A77" s="95"/>
      <c r="B77" s="96"/>
      <c r="C77" s="97" t="s">
        <v>281</v>
      </c>
      <c r="D77" s="98" t="s">
        <v>216</v>
      </c>
      <c r="E77" s="142">
        <v>0.3</v>
      </c>
      <c r="F77" s="144">
        <f>F71*E77</f>
        <v>17.099999999999998</v>
      </c>
      <c r="G77" s="99"/>
      <c r="H77" s="151">
        <f t="shared" si="44"/>
        <v>0</v>
      </c>
      <c r="I77" s="99"/>
      <c r="J77" s="151">
        <f t="shared" si="45"/>
        <v>0</v>
      </c>
      <c r="K77" s="99"/>
      <c r="L77" s="151">
        <f t="shared" si="46"/>
        <v>0</v>
      </c>
      <c r="M77" s="151">
        <f t="shared" si="47"/>
        <v>0</v>
      </c>
      <c r="N77" s="106"/>
    </row>
    <row r="78" spans="1:14" ht="25.5">
      <c r="A78" s="95">
        <v>14</v>
      </c>
      <c r="B78" s="96"/>
      <c r="C78" s="97" t="s">
        <v>293</v>
      </c>
      <c r="D78" s="98" t="s">
        <v>123</v>
      </c>
      <c r="E78" s="142"/>
      <c r="F78" s="144">
        <v>39.9</v>
      </c>
      <c r="G78" s="99"/>
      <c r="H78" s="151">
        <f t="shared" si="0"/>
        <v>0</v>
      </c>
      <c r="I78" s="99"/>
      <c r="J78" s="151">
        <f t="shared" si="1"/>
        <v>0</v>
      </c>
      <c r="K78" s="99"/>
      <c r="L78" s="151">
        <f t="shared" si="2"/>
        <v>0</v>
      </c>
      <c r="M78" s="151">
        <f t="shared" si="3"/>
        <v>0</v>
      </c>
    </row>
    <row r="79" spans="1:14" s="78" customFormat="1">
      <c r="A79" s="95"/>
      <c r="B79" s="96"/>
      <c r="C79" s="101" t="s">
        <v>164</v>
      </c>
      <c r="D79" s="102" t="s">
        <v>168</v>
      </c>
      <c r="E79" s="143">
        <v>0.89</v>
      </c>
      <c r="F79" s="144">
        <f>E79*F78</f>
        <v>35.511000000000003</v>
      </c>
      <c r="G79" s="103"/>
      <c r="H79" s="144">
        <f t="shared" si="0"/>
        <v>0</v>
      </c>
      <c r="I79" s="103"/>
      <c r="J79" s="144">
        <f t="shared" si="1"/>
        <v>0</v>
      </c>
      <c r="K79" s="103"/>
      <c r="L79" s="144">
        <f t="shared" si="2"/>
        <v>0</v>
      </c>
      <c r="M79" s="144">
        <f t="shared" si="3"/>
        <v>0</v>
      </c>
    </row>
    <row r="80" spans="1:14" s="78" customFormat="1">
      <c r="A80" s="95"/>
      <c r="B80" s="96"/>
      <c r="C80" s="101" t="s">
        <v>165</v>
      </c>
      <c r="D80" s="102" t="s">
        <v>166</v>
      </c>
      <c r="E80" s="143">
        <v>0.37</v>
      </c>
      <c r="F80" s="144">
        <f>E80*F78</f>
        <v>14.763</v>
      </c>
      <c r="G80" s="103"/>
      <c r="H80" s="144">
        <f t="shared" si="0"/>
        <v>0</v>
      </c>
      <c r="I80" s="103"/>
      <c r="J80" s="144">
        <f t="shared" si="1"/>
        <v>0</v>
      </c>
      <c r="K80" s="103"/>
      <c r="L80" s="144">
        <f t="shared" si="2"/>
        <v>0</v>
      </c>
      <c r="M80" s="144">
        <f t="shared" si="3"/>
        <v>0</v>
      </c>
    </row>
    <row r="81" spans="1:14">
      <c r="A81" s="95"/>
      <c r="B81" s="96"/>
      <c r="C81" s="97" t="s">
        <v>264</v>
      </c>
      <c r="D81" s="98" t="s">
        <v>123</v>
      </c>
      <c r="E81" s="142">
        <v>1.1499999999999999</v>
      </c>
      <c r="F81" s="144">
        <f>F78*E81</f>
        <v>45.884999999999998</v>
      </c>
      <c r="G81" s="99"/>
      <c r="H81" s="151">
        <f t="shared" si="0"/>
        <v>0</v>
      </c>
      <c r="I81" s="99"/>
      <c r="J81" s="151">
        <f t="shared" si="1"/>
        <v>0</v>
      </c>
      <c r="K81" s="99"/>
      <c r="L81" s="151">
        <f t="shared" si="2"/>
        <v>0</v>
      </c>
      <c r="M81" s="151">
        <f t="shared" si="3"/>
        <v>0</v>
      </c>
    </row>
    <row r="82" spans="1:14">
      <c r="A82" s="95"/>
      <c r="B82" s="96"/>
      <c r="C82" s="104" t="s">
        <v>167</v>
      </c>
      <c r="D82" s="105" t="s">
        <v>166</v>
      </c>
      <c r="E82" s="142">
        <v>0.02</v>
      </c>
      <c r="F82" s="144">
        <f>F78*E82</f>
        <v>0.79800000000000004</v>
      </c>
      <c r="G82" s="99"/>
      <c r="H82" s="151">
        <f t="shared" si="0"/>
        <v>0</v>
      </c>
      <c r="I82" s="99"/>
      <c r="J82" s="151">
        <f t="shared" si="1"/>
        <v>0</v>
      </c>
      <c r="K82" s="99"/>
      <c r="L82" s="151">
        <f t="shared" si="2"/>
        <v>0</v>
      </c>
      <c r="M82" s="151">
        <f t="shared" si="3"/>
        <v>0</v>
      </c>
    </row>
    <row r="83" spans="1:14" ht="25.5">
      <c r="A83" s="95">
        <v>15</v>
      </c>
      <c r="B83" s="96"/>
      <c r="C83" s="97" t="s">
        <v>294</v>
      </c>
      <c r="D83" s="98" t="s">
        <v>123</v>
      </c>
      <c r="E83" s="142"/>
      <c r="F83" s="144">
        <v>19.95</v>
      </c>
      <c r="G83" s="99"/>
      <c r="H83" s="151">
        <f t="shared" si="0"/>
        <v>0</v>
      </c>
      <c r="I83" s="99"/>
      <c r="J83" s="151">
        <f t="shared" si="1"/>
        <v>0</v>
      </c>
      <c r="K83" s="99"/>
      <c r="L83" s="151">
        <f t="shared" si="2"/>
        <v>0</v>
      </c>
      <c r="M83" s="151">
        <f t="shared" si="3"/>
        <v>0</v>
      </c>
    </row>
    <row r="84" spans="1:14" s="78" customFormat="1">
      <c r="A84" s="95"/>
      <c r="B84" s="96"/>
      <c r="C84" s="101" t="s">
        <v>164</v>
      </c>
      <c r="D84" s="102" t="s">
        <v>168</v>
      </c>
      <c r="E84" s="143">
        <v>1.37</v>
      </c>
      <c r="F84" s="144">
        <f>E84*F83</f>
        <v>27.331500000000002</v>
      </c>
      <c r="G84" s="103"/>
      <c r="H84" s="144">
        <f t="shared" ref="H84:H87" si="48">F84*G84</f>
        <v>0</v>
      </c>
      <c r="I84" s="103"/>
      <c r="J84" s="144">
        <f t="shared" ref="J84:J87" si="49">F84*I84</f>
        <v>0</v>
      </c>
      <c r="K84" s="103"/>
      <c r="L84" s="144">
        <f t="shared" ref="L84:L87" si="50">F84*K84</f>
        <v>0</v>
      </c>
      <c r="M84" s="144">
        <f t="shared" ref="M84:M87" si="51">H84+J84+L84</f>
        <v>0</v>
      </c>
    </row>
    <row r="85" spans="1:14" s="78" customFormat="1">
      <c r="A85" s="95"/>
      <c r="B85" s="96"/>
      <c r="C85" s="101" t="s">
        <v>165</v>
      </c>
      <c r="D85" s="102" t="s">
        <v>166</v>
      </c>
      <c r="E85" s="143">
        <v>0.28299999999999997</v>
      </c>
      <c r="F85" s="144">
        <f>E85*F83</f>
        <v>5.6458499999999994</v>
      </c>
      <c r="G85" s="103"/>
      <c r="H85" s="144">
        <f t="shared" si="48"/>
        <v>0</v>
      </c>
      <c r="I85" s="103"/>
      <c r="J85" s="144">
        <f t="shared" si="49"/>
        <v>0</v>
      </c>
      <c r="K85" s="103"/>
      <c r="L85" s="144">
        <f t="shared" si="50"/>
        <v>0</v>
      </c>
      <c r="M85" s="144">
        <f t="shared" si="51"/>
        <v>0</v>
      </c>
    </row>
    <row r="86" spans="1:14">
      <c r="A86" s="95"/>
      <c r="B86" s="96"/>
      <c r="C86" s="97" t="s">
        <v>291</v>
      </c>
      <c r="D86" s="98" t="s">
        <v>123</v>
      </c>
      <c r="E86" s="142">
        <v>1.02</v>
      </c>
      <c r="F86" s="144">
        <f>F83*E86</f>
        <v>20.349</v>
      </c>
      <c r="G86" s="99"/>
      <c r="H86" s="151">
        <f t="shared" si="48"/>
        <v>0</v>
      </c>
      <c r="I86" s="99"/>
      <c r="J86" s="151">
        <f t="shared" si="49"/>
        <v>0</v>
      </c>
      <c r="K86" s="99"/>
      <c r="L86" s="151">
        <f t="shared" si="50"/>
        <v>0</v>
      </c>
      <c r="M86" s="151">
        <f t="shared" si="51"/>
        <v>0</v>
      </c>
    </row>
    <row r="87" spans="1:14">
      <c r="A87" s="95"/>
      <c r="B87" s="96"/>
      <c r="C87" s="104" t="s">
        <v>167</v>
      </c>
      <c r="D87" s="105" t="s">
        <v>166</v>
      </c>
      <c r="E87" s="142">
        <v>0.62</v>
      </c>
      <c r="F87" s="144">
        <f>F83*E87</f>
        <v>12.369</v>
      </c>
      <c r="G87" s="99"/>
      <c r="H87" s="151">
        <f t="shared" si="48"/>
        <v>0</v>
      </c>
      <c r="I87" s="99"/>
      <c r="J87" s="151">
        <f t="shared" si="49"/>
        <v>0</v>
      </c>
      <c r="K87" s="99"/>
      <c r="L87" s="151">
        <f t="shared" si="50"/>
        <v>0</v>
      </c>
      <c r="M87" s="151">
        <f t="shared" si="51"/>
        <v>0</v>
      </c>
    </row>
    <row r="88" spans="1:14" ht="25.5">
      <c r="A88" s="95">
        <v>16</v>
      </c>
      <c r="B88" s="96"/>
      <c r="C88" s="97" t="s">
        <v>292</v>
      </c>
      <c r="D88" s="98" t="s">
        <v>123</v>
      </c>
      <c r="E88" s="142"/>
      <c r="F88" s="144">
        <v>19.95</v>
      </c>
      <c r="G88" s="99"/>
      <c r="H88" s="151">
        <f t="shared" si="0"/>
        <v>0</v>
      </c>
      <c r="I88" s="99"/>
      <c r="J88" s="151">
        <f t="shared" si="1"/>
        <v>0</v>
      </c>
      <c r="K88" s="99"/>
      <c r="L88" s="151">
        <f t="shared" si="2"/>
        <v>0</v>
      </c>
      <c r="M88" s="151">
        <f t="shared" si="3"/>
        <v>0</v>
      </c>
    </row>
    <row r="89" spans="1:14" s="78" customFormat="1">
      <c r="A89" s="95"/>
      <c r="B89" s="96"/>
      <c r="C89" s="101" t="s">
        <v>164</v>
      </c>
      <c r="D89" s="102" t="s">
        <v>168</v>
      </c>
      <c r="E89" s="143">
        <v>2.42</v>
      </c>
      <c r="F89" s="144">
        <f>E89*F88</f>
        <v>48.278999999999996</v>
      </c>
      <c r="G89" s="103"/>
      <c r="H89" s="144">
        <f t="shared" si="0"/>
        <v>0</v>
      </c>
      <c r="I89" s="103"/>
      <c r="J89" s="144">
        <f t="shared" si="1"/>
        <v>0</v>
      </c>
      <c r="K89" s="103"/>
      <c r="L89" s="144">
        <f t="shared" si="2"/>
        <v>0</v>
      </c>
      <c r="M89" s="144">
        <f t="shared" si="3"/>
        <v>0</v>
      </c>
    </row>
    <row r="90" spans="1:14" s="78" customFormat="1">
      <c r="A90" s="95"/>
      <c r="B90" s="96"/>
      <c r="C90" s="101" t="s">
        <v>165</v>
      </c>
      <c r="D90" s="102" t="s">
        <v>166</v>
      </c>
      <c r="E90" s="143">
        <v>1.08</v>
      </c>
      <c r="F90" s="144">
        <f>E90*F88</f>
        <v>21.545999999999999</v>
      </c>
      <c r="G90" s="103"/>
      <c r="H90" s="144">
        <f t="shared" si="0"/>
        <v>0</v>
      </c>
      <c r="I90" s="103"/>
      <c r="J90" s="144">
        <f t="shared" si="1"/>
        <v>0</v>
      </c>
      <c r="K90" s="103"/>
      <c r="L90" s="144">
        <f t="shared" si="2"/>
        <v>0</v>
      </c>
      <c r="M90" s="144">
        <f t="shared" si="3"/>
        <v>0</v>
      </c>
    </row>
    <row r="91" spans="1:14">
      <c r="A91" s="95"/>
      <c r="B91" s="96"/>
      <c r="C91" s="97" t="s">
        <v>289</v>
      </c>
      <c r="D91" s="98" t="s">
        <v>279</v>
      </c>
      <c r="E91" s="142"/>
      <c r="F91" s="151">
        <v>1268.3599999999999</v>
      </c>
      <c r="G91" s="121"/>
      <c r="H91" s="151">
        <f t="shared" si="0"/>
        <v>0</v>
      </c>
      <c r="I91" s="99"/>
      <c r="J91" s="151">
        <f t="shared" si="1"/>
        <v>0</v>
      </c>
      <c r="K91" s="99"/>
      <c r="L91" s="151">
        <f t="shared" si="2"/>
        <v>0</v>
      </c>
      <c r="M91" s="151">
        <f t="shared" si="3"/>
        <v>0</v>
      </c>
      <c r="N91" s="106"/>
    </row>
    <row r="92" spans="1:14">
      <c r="A92" s="95"/>
      <c r="B92" s="96"/>
      <c r="C92" s="97" t="s">
        <v>269</v>
      </c>
      <c r="D92" s="98" t="s">
        <v>123</v>
      </c>
      <c r="E92" s="142">
        <v>1.0149999999999999</v>
      </c>
      <c r="F92" s="144">
        <f>F88*E92</f>
        <v>20.249249999999996</v>
      </c>
      <c r="G92" s="99"/>
      <c r="H92" s="151">
        <f t="shared" si="0"/>
        <v>0</v>
      </c>
      <c r="I92" s="99"/>
      <c r="J92" s="151">
        <f t="shared" si="1"/>
        <v>0</v>
      </c>
      <c r="K92" s="99"/>
      <c r="L92" s="151">
        <f t="shared" si="2"/>
        <v>0</v>
      </c>
      <c r="M92" s="151">
        <f t="shared" si="3"/>
        <v>0</v>
      </c>
    </row>
    <row r="93" spans="1:14">
      <c r="A93" s="95"/>
      <c r="B93" s="96"/>
      <c r="C93" s="97" t="s">
        <v>266</v>
      </c>
      <c r="D93" s="98" t="s">
        <v>61</v>
      </c>
      <c r="E93" s="142">
        <v>0.14000000000000001</v>
      </c>
      <c r="F93" s="144">
        <f>F88*E93</f>
        <v>2.7930000000000001</v>
      </c>
      <c r="G93" s="99"/>
      <c r="H93" s="151">
        <f t="shared" ref="H93:H111" si="52">F93*G93</f>
        <v>0</v>
      </c>
      <c r="I93" s="99"/>
      <c r="J93" s="151">
        <f t="shared" ref="J93:J111" si="53">F93*I93</f>
        <v>0</v>
      </c>
      <c r="K93" s="99"/>
      <c r="L93" s="151">
        <f t="shared" ref="L93:L111" si="54">F93*K93</f>
        <v>0</v>
      </c>
      <c r="M93" s="151">
        <f t="shared" ref="M93:M111" si="55">H93+J93+L93</f>
        <v>0</v>
      </c>
    </row>
    <row r="94" spans="1:14">
      <c r="A94" s="95"/>
      <c r="B94" s="96"/>
      <c r="C94" s="97" t="s">
        <v>267</v>
      </c>
      <c r="D94" s="98" t="s">
        <v>123</v>
      </c>
      <c r="E94" s="142">
        <v>1.6999999999999999E-3</v>
      </c>
      <c r="F94" s="144">
        <f>F88*E94</f>
        <v>3.3914999999999994E-2</v>
      </c>
      <c r="G94" s="99"/>
      <c r="H94" s="151">
        <f t="shared" si="52"/>
        <v>0</v>
      </c>
      <c r="I94" s="99"/>
      <c r="J94" s="151">
        <f t="shared" si="53"/>
        <v>0</v>
      </c>
      <c r="K94" s="99"/>
      <c r="L94" s="151">
        <f t="shared" si="54"/>
        <v>0</v>
      </c>
      <c r="M94" s="151">
        <f t="shared" si="55"/>
        <v>0</v>
      </c>
    </row>
    <row r="95" spans="1:14">
      <c r="A95" s="95"/>
      <c r="B95" s="96"/>
      <c r="C95" s="104" t="s">
        <v>167</v>
      </c>
      <c r="D95" s="105" t="s">
        <v>166</v>
      </c>
      <c r="E95" s="142">
        <v>0.22</v>
      </c>
      <c r="F95" s="144">
        <f>F88*E95</f>
        <v>4.3890000000000002</v>
      </c>
      <c r="G95" s="99"/>
      <c r="H95" s="151">
        <f t="shared" si="52"/>
        <v>0</v>
      </c>
      <c r="I95" s="99"/>
      <c r="J95" s="151">
        <f t="shared" si="53"/>
        <v>0</v>
      </c>
      <c r="K95" s="99"/>
      <c r="L95" s="151">
        <f t="shared" si="54"/>
        <v>0</v>
      </c>
      <c r="M95" s="151">
        <f t="shared" si="55"/>
        <v>0</v>
      </c>
    </row>
    <row r="96" spans="1:14" ht="25.5">
      <c r="A96" s="95">
        <v>14</v>
      </c>
      <c r="B96" s="96"/>
      <c r="C96" s="97" t="s">
        <v>295</v>
      </c>
      <c r="D96" s="98" t="s">
        <v>123</v>
      </c>
      <c r="E96" s="142"/>
      <c r="F96" s="144">
        <v>3.25</v>
      </c>
      <c r="G96" s="99"/>
      <c r="H96" s="151">
        <f t="shared" si="52"/>
        <v>0</v>
      </c>
      <c r="I96" s="99"/>
      <c r="J96" s="151">
        <f t="shared" si="53"/>
        <v>0</v>
      </c>
      <c r="K96" s="99"/>
      <c r="L96" s="151">
        <f t="shared" si="54"/>
        <v>0</v>
      </c>
      <c r="M96" s="151">
        <f t="shared" si="55"/>
        <v>0</v>
      </c>
    </row>
    <row r="97" spans="1:14" s="78" customFormat="1">
      <c r="A97" s="95"/>
      <c r="B97" s="96"/>
      <c r="C97" s="101" t="s">
        <v>164</v>
      </c>
      <c r="D97" s="102" t="s">
        <v>168</v>
      </c>
      <c r="E97" s="143">
        <v>0.89</v>
      </c>
      <c r="F97" s="144">
        <f>E97*F96</f>
        <v>2.8925000000000001</v>
      </c>
      <c r="G97" s="103"/>
      <c r="H97" s="144">
        <f t="shared" si="52"/>
        <v>0</v>
      </c>
      <c r="I97" s="103"/>
      <c r="J97" s="144">
        <f t="shared" si="53"/>
        <v>0</v>
      </c>
      <c r="K97" s="103"/>
      <c r="L97" s="144">
        <f t="shared" si="54"/>
        <v>0</v>
      </c>
      <c r="M97" s="144">
        <f t="shared" si="55"/>
        <v>0</v>
      </c>
    </row>
    <row r="98" spans="1:14" s="78" customFormat="1">
      <c r="A98" s="95"/>
      <c r="B98" s="96"/>
      <c r="C98" s="101" t="s">
        <v>165</v>
      </c>
      <c r="D98" s="102" t="s">
        <v>166</v>
      </c>
      <c r="E98" s="143">
        <v>0.37</v>
      </c>
      <c r="F98" s="144">
        <f>E98*F96</f>
        <v>1.2024999999999999</v>
      </c>
      <c r="G98" s="103"/>
      <c r="H98" s="144">
        <f t="shared" si="52"/>
        <v>0</v>
      </c>
      <c r="I98" s="103"/>
      <c r="J98" s="144">
        <f t="shared" si="53"/>
        <v>0</v>
      </c>
      <c r="K98" s="103"/>
      <c r="L98" s="144">
        <f t="shared" si="54"/>
        <v>0</v>
      </c>
      <c r="M98" s="144">
        <f t="shared" si="55"/>
        <v>0</v>
      </c>
    </row>
    <row r="99" spans="1:14">
      <c r="A99" s="95"/>
      <c r="B99" s="96"/>
      <c r="C99" s="97" t="s">
        <v>264</v>
      </c>
      <c r="D99" s="98" t="s">
        <v>123</v>
      </c>
      <c r="E99" s="142">
        <v>1.1499999999999999</v>
      </c>
      <c r="F99" s="144">
        <f>F96*E99</f>
        <v>3.7374999999999998</v>
      </c>
      <c r="G99" s="99"/>
      <c r="H99" s="151">
        <f t="shared" si="52"/>
        <v>0</v>
      </c>
      <c r="I99" s="99"/>
      <c r="J99" s="151">
        <f t="shared" si="53"/>
        <v>0</v>
      </c>
      <c r="K99" s="99"/>
      <c r="L99" s="151">
        <f t="shared" si="54"/>
        <v>0</v>
      </c>
      <c r="M99" s="151">
        <f t="shared" si="55"/>
        <v>0</v>
      </c>
    </row>
    <row r="100" spans="1:14">
      <c r="A100" s="95"/>
      <c r="B100" s="96"/>
      <c r="C100" s="104" t="s">
        <v>167</v>
      </c>
      <c r="D100" s="105" t="s">
        <v>166</v>
      </c>
      <c r="E100" s="142">
        <v>0.02</v>
      </c>
      <c r="F100" s="144">
        <f>F96*E100</f>
        <v>6.5000000000000002E-2</v>
      </c>
      <c r="G100" s="99"/>
      <c r="H100" s="151">
        <f t="shared" si="52"/>
        <v>0</v>
      </c>
      <c r="I100" s="99"/>
      <c r="J100" s="151">
        <f t="shared" si="53"/>
        <v>0</v>
      </c>
      <c r="K100" s="99"/>
      <c r="L100" s="151">
        <f t="shared" si="54"/>
        <v>0</v>
      </c>
      <c r="M100" s="151">
        <f t="shared" si="55"/>
        <v>0</v>
      </c>
    </row>
    <row r="101" spans="1:14" ht="25.5">
      <c r="A101" s="95">
        <v>15</v>
      </c>
      <c r="B101" s="96"/>
      <c r="C101" s="97" t="s">
        <v>296</v>
      </c>
      <c r="D101" s="98" t="s">
        <v>123</v>
      </c>
      <c r="E101" s="142"/>
      <c r="F101" s="144">
        <v>1.73</v>
      </c>
      <c r="G101" s="99"/>
      <c r="H101" s="151">
        <f t="shared" si="52"/>
        <v>0</v>
      </c>
      <c r="I101" s="99"/>
      <c r="J101" s="151">
        <f t="shared" si="53"/>
        <v>0</v>
      </c>
      <c r="K101" s="99"/>
      <c r="L101" s="151">
        <f t="shared" si="54"/>
        <v>0</v>
      </c>
      <c r="M101" s="151">
        <f t="shared" si="55"/>
        <v>0</v>
      </c>
    </row>
    <row r="102" spans="1:14" s="78" customFormat="1">
      <c r="A102" s="95"/>
      <c r="B102" s="96"/>
      <c r="C102" s="101" t="s">
        <v>164</v>
      </c>
      <c r="D102" s="102" t="s">
        <v>168</v>
      </c>
      <c r="E102" s="143">
        <v>1.37</v>
      </c>
      <c r="F102" s="144">
        <f>E102*F101</f>
        <v>2.3701000000000003</v>
      </c>
      <c r="G102" s="103"/>
      <c r="H102" s="144">
        <f t="shared" si="52"/>
        <v>0</v>
      </c>
      <c r="I102" s="103"/>
      <c r="J102" s="144">
        <f t="shared" si="53"/>
        <v>0</v>
      </c>
      <c r="K102" s="103"/>
      <c r="L102" s="144">
        <f t="shared" si="54"/>
        <v>0</v>
      </c>
      <c r="M102" s="144">
        <f t="shared" si="55"/>
        <v>0</v>
      </c>
    </row>
    <row r="103" spans="1:14" s="78" customFormat="1">
      <c r="A103" s="95"/>
      <c r="B103" s="96"/>
      <c r="C103" s="101" t="s">
        <v>165</v>
      </c>
      <c r="D103" s="102" t="s">
        <v>166</v>
      </c>
      <c r="E103" s="143">
        <v>0.28299999999999997</v>
      </c>
      <c r="F103" s="144">
        <f>E103*F101</f>
        <v>0.48958999999999997</v>
      </c>
      <c r="G103" s="103"/>
      <c r="H103" s="144">
        <f t="shared" si="52"/>
        <v>0</v>
      </c>
      <c r="I103" s="103"/>
      <c r="J103" s="144">
        <f t="shared" si="53"/>
        <v>0</v>
      </c>
      <c r="K103" s="103"/>
      <c r="L103" s="144">
        <f t="shared" si="54"/>
        <v>0</v>
      </c>
      <c r="M103" s="144">
        <f t="shared" si="55"/>
        <v>0</v>
      </c>
    </row>
    <row r="104" spans="1:14">
      <c r="A104" s="95"/>
      <c r="B104" s="96"/>
      <c r="C104" s="97" t="s">
        <v>291</v>
      </c>
      <c r="D104" s="98" t="s">
        <v>123</v>
      </c>
      <c r="E104" s="142">
        <v>1.02</v>
      </c>
      <c r="F104" s="144">
        <f>F101*E104</f>
        <v>1.7645999999999999</v>
      </c>
      <c r="G104" s="99"/>
      <c r="H104" s="151">
        <f t="shared" si="52"/>
        <v>0</v>
      </c>
      <c r="I104" s="99"/>
      <c r="J104" s="151">
        <f t="shared" si="53"/>
        <v>0</v>
      </c>
      <c r="K104" s="99"/>
      <c r="L104" s="151">
        <f t="shared" si="54"/>
        <v>0</v>
      </c>
      <c r="M104" s="151">
        <f t="shared" si="55"/>
        <v>0</v>
      </c>
    </row>
    <row r="105" spans="1:14">
      <c r="A105" s="95"/>
      <c r="B105" s="96"/>
      <c r="C105" s="104" t="s">
        <v>167</v>
      </c>
      <c r="D105" s="105" t="s">
        <v>166</v>
      </c>
      <c r="E105" s="142">
        <v>0.62</v>
      </c>
      <c r="F105" s="144">
        <f>F101*E105</f>
        <v>1.0726</v>
      </c>
      <c r="G105" s="99"/>
      <c r="H105" s="151">
        <f t="shared" si="52"/>
        <v>0</v>
      </c>
      <c r="I105" s="99"/>
      <c r="J105" s="151">
        <f t="shared" si="53"/>
        <v>0</v>
      </c>
      <c r="K105" s="99"/>
      <c r="L105" s="151">
        <f t="shared" si="54"/>
        <v>0</v>
      </c>
      <c r="M105" s="151">
        <f t="shared" si="55"/>
        <v>0</v>
      </c>
    </row>
    <row r="106" spans="1:14" ht="38.25">
      <c r="A106" s="95">
        <v>16</v>
      </c>
      <c r="B106" s="96"/>
      <c r="C106" s="97" t="s">
        <v>325</v>
      </c>
      <c r="D106" s="98" t="s">
        <v>123</v>
      </c>
      <c r="E106" s="142"/>
      <c r="F106" s="144">
        <v>5.85</v>
      </c>
      <c r="G106" s="99"/>
      <c r="H106" s="151">
        <f t="shared" si="52"/>
        <v>0</v>
      </c>
      <c r="I106" s="99"/>
      <c r="J106" s="151">
        <f t="shared" si="53"/>
        <v>0</v>
      </c>
      <c r="K106" s="99"/>
      <c r="L106" s="151">
        <f t="shared" si="54"/>
        <v>0</v>
      </c>
      <c r="M106" s="151">
        <f t="shared" si="55"/>
        <v>0</v>
      </c>
    </row>
    <row r="107" spans="1:14" s="78" customFormat="1">
      <c r="A107" s="95"/>
      <c r="B107" s="96"/>
      <c r="C107" s="101" t="s">
        <v>164</v>
      </c>
      <c r="D107" s="102" t="s">
        <v>168</v>
      </c>
      <c r="E107" s="143">
        <v>6.66</v>
      </c>
      <c r="F107" s="144">
        <f>E107*F106</f>
        <v>38.960999999999999</v>
      </c>
      <c r="G107" s="103"/>
      <c r="H107" s="144">
        <f t="shared" si="52"/>
        <v>0</v>
      </c>
      <c r="I107" s="103"/>
      <c r="J107" s="144">
        <f t="shared" si="53"/>
        <v>0</v>
      </c>
      <c r="K107" s="103"/>
      <c r="L107" s="144">
        <f t="shared" si="54"/>
        <v>0</v>
      </c>
      <c r="M107" s="144">
        <f t="shared" si="55"/>
        <v>0</v>
      </c>
    </row>
    <row r="108" spans="1:14" s="78" customFormat="1">
      <c r="A108" s="95"/>
      <c r="B108" s="96"/>
      <c r="C108" s="101" t="s">
        <v>165</v>
      </c>
      <c r="D108" s="102" t="s">
        <v>166</v>
      </c>
      <c r="E108" s="143">
        <v>0.59</v>
      </c>
      <c r="F108" s="144">
        <f>E108*F106</f>
        <v>3.4514999999999998</v>
      </c>
      <c r="G108" s="103"/>
      <c r="H108" s="144">
        <f t="shared" si="52"/>
        <v>0</v>
      </c>
      <c r="I108" s="103"/>
      <c r="J108" s="144">
        <f t="shared" si="53"/>
        <v>0</v>
      </c>
      <c r="K108" s="103"/>
      <c r="L108" s="144">
        <f t="shared" si="54"/>
        <v>0</v>
      </c>
      <c r="M108" s="144">
        <f t="shared" si="55"/>
        <v>0</v>
      </c>
    </row>
    <row r="109" spans="1:14">
      <c r="A109" s="95"/>
      <c r="B109" s="96"/>
      <c r="C109" s="97" t="s">
        <v>288</v>
      </c>
      <c r="D109" s="98" t="s">
        <v>279</v>
      </c>
      <c r="E109" s="142"/>
      <c r="F109" s="151">
        <v>155</v>
      </c>
      <c r="G109" s="121"/>
      <c r="H109" s="151">
        <f t="shared" si="52"/>
        <v>0</v>
      </c>
      <c r="I109" s="99"/>
      <c r="J109" s="151">
        <f t="shared" si="53"/>
        <v>0</v>
      </c>
      <c r="K109" s="99"/>
      <c r="L109" s="151">
        <f t="shared" si="54"/>
        <v>0</v>
      </c>
      <c r="M109" s="151">
        <f t="shared" si="55"/>
        <v>0</v>
      </c>
      <c r="N109" s="106"/>
    </row>
    <row r="110" spans="1:14">
      <c r="A110" s="95"/>
      <c r="B110" s="96"/>
      <c r="C110" s="97" t="s">
        <v>297</v>
      </c>
      <c r="D110" s="98" t="s">
        <v>279</v>
      </c>
      <c r="E110" s="142"/>
      <c r="F110" s="151">
        <v>154.15</v>
      </c>
      <c r="G110" s="121"/>
      <c r="H110" s="151">
        <f t="shared" si="52"/>
        <v>0</v>
      </c>
      <c r="I110" s="99"/>
      <c r="J110" s="151">
        <f t="shared" si="53"/>
        <v>0</v>
      </c>
      <c r="K110" s="99"/>
      <c r="L110" s="151">
        <f t="shared" si="54"/>
        <v>0</v>
      </c>
      <c r="M110" s="151">
        <f t="shared" si="55"/>
        <v>0</v>
      </c>
      <c r="N110" s="106"/>
    </row>
    <row r="111" spans="1:14">
      <c r="A111" s="95"/>
      <c r="B111" s="96"/>
      <c r="C111" s="97" t="s">
        <v>269</v>
      </c>
      <c r="D111" s="98" t="s">
        <v>123</v>
      </c>
      <c r="E111" s="142">
        <v>1.0149999999999999</v>
      </c>
      <c r="F111" s="144">
        <f>F106*E111</f>
        <v>5.9377499999999994</v>
      </c>
      <c r="G111" s="99"/>
      <c r="H111" s="151">
        <f t="shared" si="52"/>
        <v>0</v>
      </c>
      <c r="I111" s="99"/>
      <c r="J111" s="151">
        <f t="shared" si="53"/>
        <v>0</v>
      </c>
      <c r="K111" s="99"/>
      <c r="L111" s="151">
        <f t="shared" si="54"/>
        <v>0</v>
      </c>
      <c r="M111" s="151">
        <f t="shared" si="55"/>
        <v>0</v>
      </c>
    </row>
    <row r="112" spans="1:14">
      <c r="A112" s="95"/>
      <c r="B112" s="96"/>
      <c r="C112" s="97" t="s">
        <v>266</v>
      </c>
      <c r="D112" s="98" t="s">
        <v>61</v>
      </c>
      <c r="E112" s="142">
        <v>1.6</v>
      </c>
      <c r="F112" s="144">
        <f>F106*E112</f>
        <v>9.36</v>
      </c>
      <c r="G112" s="99"/>
      <c r="H112" s="151">
        <f t="shared" ref="H112:H120" si="56">F112*G112</f>
        <v>0</v>
      </c>
      <c r="I112" s="99"/>
      <c r="J112" s="151">
        <f t="shared" ref="J112:J120" si="57">F112*I112</f>
        <v>0</v>
      </c>
      <c r="K112" s="99"/>
      <c r="L112" s="151">
        <f t="shared" ref="L112:L120" si="58">F112*K112</f>
        <v>0</v>
      </c>
      <c r="M112" s="151">
        <f t="shared" ref="M112:M120" si="59">H112+J112+L112</f>
        <v>0</v>
      </c>
    </row>
    <row r="113" spans="1:17">
      <c r="A113" s="95"/>
      <c r="B113" s="96"/>
      <c r="C113" s="97" t="s">
        <v>267</v>
      </c>
      <c r="D113" s="98" t="s">
        <v>123</v>
      </c>
      <c r="E113" s="142">
        <v>1.83E-2</v>
      </c>
      <c r="F113" s="144">
        <f>F106*E113</f>
        <v>0.107055</v>
      </c>
      <c r="G113" s="99"/>
      <c r="H113" s="151">
        <f t="shared" si="56"/>
        <v>0</v>
      </c>
      <c r="I113" s="99"/>
      <c r="J113" s="151">
        <f t="shared" si="57"/>
        <v>0</v>
      </c>
      <c r="K113" s="99"/>
      <c r="L113" s="151">
        <f t="shared" si="58"/>
        <v>0</v>
      </c>
      <c r="M113" s="151">
        <f t="shared" si="59"/>
        <v>0</v>
      </c>
    </row>
    <row r="114" spans="1:17">
      <c r="A114" s="95"/>
      <c r="B114" s="96"/>
      <c r="C114" s="104" t="s">
        <v>167</v>
      </c>
      <c r="D114" s="105" t="s">
        <v>166</v>
      </c>
      <c r="E114" s="142">
        <v>0.4</v>
      </c>
      <c r="F114" s="144">
        <f>F106*E114</f>
        <v>2.34</v>
      </c>
      <c r="G114" s="99"/>
      <c r="H114" s="151">
        <f t="shared" si="56"/>
        <v>0</v>
      </c>
      <c r="I114" s="99"/>
      <c r="J114" s="151">
        <f t="shared" si="57"/>
        <v>0</v>
      </c>
      <c r="K114" s="99"/>
      <c r="L114" s="151">
        <f t="shared" si="58"/>
        <v>0</v>
      </c>
      <c r="M114" s="151">
        <f t="shared" si="59"/>
        <v>0</v>
      </c>
    </row>
    <row r="115" spans="1:17" ht="25.5">
      <c r="A115" s="95">
        <v>16</v>
      </c>
      <c r="B115" s="96"/>
      <c r="C115" s="97" t="s">
        <v>324</v>
      </c>
      <c r="D115" s="98" t="s">
        <v>123</v>
      </c>
      <c r="E115" s="142"/>
      <c r="F115" s="144">
        <v>13.37</v>
      </c>
      <c r="G115" s="99"/>
      <c r="H115" s="151">
        <f t="shared" si="56"/>
        <v>0</v>
      </c>
      <c r="I115" s="99"/>
      <c r="J115" s="151">
        <f t="shared" si="57"/>
        <v>0</v>
      </c>
      <c r="K115" s="99"/>
      <c r="L115" s="151">
        <f t="shared" si="58"/>
        <v>0</v>
      </c>
      <c r="M115" s="151">
        <f t="shared" si="59"/>
        <v>0</v>
      </c>
    </row>
    <row r="116" spans="1:17" s="78" customFormat="1">
      <c r="A116" s="95"/>
      <c r="B116" s="96"/>
      <c r="C116" s="101" t="s">
        <v>164</v>
      </c>
      <c r="D116" s="102" t="s">
        <v>168</v>
      </c>
      <c r="E116" s="143">
        <v>6.66</v>
      </c>
      <c r="F116" s="144">
        <f>E116*F115</f>
        <v>89.044200000000004</v>
      </c>
      <c r="G116" s="103"/>
      <c r="H116" s="144">
        <f t="shared" si="56"/>
        <v>0</v>
      </c>
      <c r="I116" s="103"/>
      <c r="J116" s="144">
        <f t="shared" si="57"/>
        <v>0</v>
      </c>
      <c r="K116" s="103"/>
      <c r="L116" s="144">
        <f t="shared" si="58"/>
        <v>0</v>
      </c>
      <c r="M116" s="144">
        <f t="shared" si="59"/>
        <v>0</v>
      </c>
    </row>
    <row r="117" spans="1:17" s="78" customFormat="1">
      <c r="A117" s="95"/>
      <c r="B117" s="96"/>
      <c r="C117" s="101" t="s">
        <v>165</v>
      </c>
      <c r="D117" s="102" t="s">
        <v>166</v>
      </c>
      <c r="E117" s="143">
        <v>0.59</v>
      </c>
      <c r="F117" s="144">
        <f>E117*F115</f>
        <v>7.8882999999999992</v>
      </c>
      <c r="G117" s="103"/>
      <c r="H117" s="144">
        <f t="shared" si="56"/>
        <v>0</v>
      </c>
      <c r="I117" s="103"/>
      <c r="J117" s="144">
        <f t="shared" si="57"/>
        <v>0</v>
      </c>
      <c r="K117" s="103"/>
      <c r="L117" s="144">
        <f t="shared" si="58"/>
        <v>0</v>
      </c>
      <c r="M117" s="144">
        <f t="shared" si="59"/>
        <v>0</v>
      </c>
    </row>
    <row r="118" spans="1:17">
      <c r="A118" s="95"/>
      <c r="B118" s="96"/>
      <c r="C118" s="97" t="s">
        <v>298</v>
      </c>
      <c r="D118" s="98" t="s">
        <v>279</v>
      </c>
      <c r="E118" s="142"/>
      <c r="F118" s="151">
        <v>377.69</v>
      </c>
      <c r="G118" s="121"/>
      <c r="H118" s="151">
        <f t="shared" si="56"/>
        <v>0</v>
      </c>
      <c r="I118" s="99"/>
      <c r="J118" s="151">
        <f t="shared" si="57"/>
        <v>0</v>
      </c>
      <c r="K118" s="99"/>
      <c r="L118" s="151">
        <f t="shared" si="58"/>
        <v>0</v>
      </c>
      <c r="M118" s="151">
        <f t="shared" si="59"/>
        <v>0</v>
      </c>
      <c r="N118" s="106"/>
    </row>
    <row r="119" spans="1:17">
      <c r="A119" s="95"/>
      <c r="B119" s="96"/>
      <c r="C119" s="97" t="s">
        <v>299</v>
      </c>
      <c r="D119" s="98" t="s">
        <v>279</v>
      </c>
      <c r="E119" s="142"/>
      <c r="F119" s="151">
        <v>586.77</v>
      </c>
      <c r="G119" s="121"/>
      <c r="H119" s="151">
        <f t="shared" si="56"/>
        <v>0</v>
      </c>
      <c r="I119" s="99"/>
      <c r="J119" s="151">
        <f t="shared" si="57"/>
        <v>0</v>
      </c>
      <c r="K119" s="99"/>
      <c r="L119" s="151">
        <f t="shared" si="58"/>
        <v>0</v>
      </c>
      <c r="M119" s="151">
        <f t="shared" si="59"/>
        <v>0</v>
      </c>
      <c r="N119" s="106"/>
      <c r="Q119" s="106"/>
    </row>
    <row r="120" spans="1:17">
      <c r="A120" s="95"/>
      <c r="B120" s="96"/>
      <c r="C120" s="97" t="s">
        <v>269</v>
      </c>
      <c r="D120" s="98" t="s">
        <v>123</v>
      </c>
      <c r="E120" s="142">
        <v>1.0149999999999999</v>
      </c>
      <c r="F120" s="144">
        <f>F115*E120</f>
        <v>13.570549999999997</v>
      </c>
      <c r="G120" s="99"/>
      <c r="H120" s="151">
        <f t="shared" si="56"/>
        <v>0</v>
      </c>
      <c r="I120" s="99"/>
      <c r="J120" s="151">
        <f t="shared" si="57"/>
        <v>0</v>
      </c>
      <c r="K120" s="99"/>
      <c r="L120" s="151">
        <f t="shared" si="58"/>
        <v>0</v>
      </c>
      <c r="M120" s="151">
        <f t="shared" si="59"/>
        <v>0</v>
      </c>
    </row>
    <row r="121" spans="1:17">
      <c r="A121" s="95"/>
      <c r="B121" s="96"/>
      <c r="C121" s="97" t="s">
        <v>266</v>
      </c>
      <c r="D121" s="98" t="s">
        <v>61</v>
      </c>
      <c r="E121" s="142">
        <v>1.6</v>
      </c>
      <c r="F121" s="144">
        <f>F115*E121</f>
        <v>21.391999999999999</v>
      </c>
      <c r="G121" s="99"/>
      <c r="H121" s="151">
        <f t="shared" ref="H121:H153" si="60">F121*G121</f>
        <v>0</v>
      </c>
      <c r="I121" s="99"/>
      <c r="J121" s="151">
        <f t="shared" ref="J121:J153" si="61">F121*I121</f>
        <v>0</v>
      </c>
      <c r="K121" s="99"/>
      <c r="L121" s="151">
        <f t="shared" ref="L121:L153" si="62">F121*K121</f>
        <v>0</v>
      </c>
      <c r="M121" s="151">
        <f t="shared" ref="M121:M153" si="63">H121+J121+L121</f>
        <v>0</v>
      </c>
      <c r="Q121" s="106"/>
    </row>
    <row r="122" spans="1:17">
      <c r="A122" s="95"/>
      <c r="B122" s="96"/>
      <c r="C122" s="97" t="s">
        <v>267</v>
      </c>
      <c r="D122" s="98" t="s">
        <v>123</v>
      </c>
      <c r="E122" s="142">
        <v>1.83E-2</v>
      </c>
      <c r="F122" s="144">
        <f>F115*E122</f>
        <v>0.244671</v>
      </c>
      <c r="G122" s="99"/>
      <c r="H122" s="151">
        <f t="shared" si="60"/>
        <v>0</v>
      </c>
      <c r="I122" s="99"/>
      <c r="J122" s="151">
        <f t="shared" si="61"/>
        <v>0</v>
      </c>
      <c r="K122" s="99"/>
      <c r="L122" s="151">
        <f t="shared" si="62"/>
        <v>0</v>
      </c>
      <c r="M122" s="151">
        <f t="shared" si="63"/>
        <v>0</v>
      </c>
    </row>
    <row r="123" spans="1:17">
      <c r="A123" s="95"/>
      <c r="B123" s="96"/>
      <c r="C123" s="104" t="s">
        <v>167</v>
      </c>
      <c r="D123" s="105" t="s">
        <v>166</v>
      </c>
      <c r="E123" s="142">
        <v>0.4</v>
      </c>
      <c r="F123" s="144">
        <f>F115*E123</f>
        <v>5.3479999999999999</v>
      </c>
      <c r="G123" s="99"/>
      <c r="H123" s="151">
        <f t="shared" si="60"/>
        <v>0</v>
      </c>
      <c r="I123" s="99"/>
      <c r="J123" s="151">
        <f t="shared" si="61"/>
        <v>0</v>
      </c>
      <c r="K123" s="99"/>
      <c r="L123" s="151">
        <f t="shared" si="62"/>
        <v>0</v>
      </c>
      <c r="M123" s="151">
        <f t="shared" si="63"/>
        <v>0</v>
      </c>
    </row>
    <row r="124" spans="1:17" ht="25.5">
      <c r="A124" s="95">
        <v>17</v>
      </c>
      <c r="B124" s="96"/>
      <c r="C124" s="97" t="s">
        <v>300</v>
      </c>
      <c r="D124" s="98" t="s">
        <v>186</v>
      </c>
      <c r="E124" s="142"/>
      <c r="F124" s="145">
        <f>(F127+F128+F129+F130+F131)/1000</f>
        <v>7.4587500000000002</v>
      </c>
      <c r="G124" s="99"/>
      <c r="H124" s="151">
        <f t="shared" si="60"/>
        <v>0</v>
      </c>
      <c r="I124" s="99"/>
      <c r="J124" s="151">
        <f t="shared" si="61"/>
        <v>0</v>
      </c>
      <c r="K124" s="99"/>
      <c r="L124" s="151">
        <f t="shared" si="62"/>
        <v>0</v>
      </c>
      <c r="M124" s="151">
        <f t="shared" si="63"/>
        <v>0</v>
      </c>
    </row>
    <row r="125" spans="1:17">
      <c r="A125" s="95"/>
      <c r="B125" s="96"/>
      <c r="C125" s="101" t="s">
        <v>164</v>
      </c>
      <c r="D125" s="102" t="s">
        <v>168</v>
      </c>
      <c r="E125" s="143">
        <v>148</v>
      </c>
      <c r="F125" s="144">
        <f>E125*F124</f>
        <v>1103.895</v>
      </c>
      <c r="G125" s="103"/>
      <c r="H125" s="144">
        <f t="shared" si="60"/>
        <v>0</v>
      </c>
      <c r="I125" s="103"/>
      <c r="J125" s="144">
        <f t="shared" si="61"/>
        <v>0</v>
      </c>
      <c r="K125" s="103"/>
      <c r="L125" s="144">
        <f t="shared" si="62"/>
        <v>0</v>
      </c>
      <c r="M125" s="144">
        <f t="shared" si="63"/>
        <v>0</v>
      </c>
    </row>
    <row r="126" spans="1:17">
      <c r="A126" s="95"/>
      <c r="B126" s="96"/>
      <c r="C126" s="101" t="s">
        <v>165</v>
      </c>
      <c r="D126" s="102" t="s">
        <v>166</v>
      </c>
      <c r="E126" s="143">
        <v>0.28999999999999998</v>
      </c>
      <c r="F126" s="144">
        <f>E126*F124</f>
        <v>2.1630374999999997</v>
      </c>
      <c r="G126" s="103"/>
      <c r="H126" s="144">
        <f t="shared" si="60"/>
        <v>0</v>
      </c>
      <c r="I126" s="103"/>
      <c r="J126" s="144">
        <f t="shared" si="61"/>
        <v>0</v>
      </c>
      <c r="K126" s="103"/>
      <c r="L126" s="144">
        <f t="shared" si="62"/>
        <v>0</v>
      </c>
      <c r="M126" s="144">
        <f t="shared" si="63"/>
        <v>0</v>
      </c>
    </row>
    <row r="127" spans="1:17">
      <c r="A127" s="95"/>
      <c r="B127" s="96"/>
      <c r="C127" s="97" t="s">
        <v>301</v>
      </c>
      <c r="D127" s="98" t="s">
        <v>258</v>
      </c>
      <c r="E127" s="142"/>
      <c r="F127" s="144">
        <v>3367.22</v>
      </c>
      <c r="G127" s="99"/>
      <c r="H127" s="151">
        <f t="shared" si="60"/>
        <v>0</v>
      </c>
      <c r="I127" s="99"/>
      <c r="J127" s="151">
        <f t="shared" si="61"/>
        <v>0</v>
      </c>
      <c r="K127" s="99"/>
      <c r="L127" s="151">
        <f t="shared" si="62"/>
        <v>0</v>
      </c>
      <c r="M127" s="151">
        <f t="shared" si="63"/>
        <v>0</v>
      </c>
    </row>
    <row r="128" spans="1:17">
      <c r="A128" s="95"/>
      <c r="B128" s="96"/>
      <c r="C128" s="97" t="s">
        <v>302</v>
      </c>
      <c r="D128" s="98" t="s">
        <v>258</v>
      </c>
      <c r="E128" s="142"/>
      <c r="F128" s="144">
        <v>1965.19</v>
      </c>
      <c r="G128" s="99"/>
      <c r="H128" s="151">
        <f t="shared" si="60"/>
        <v>0</v>
      </c>
      <c r="I128" s="99"/>
      <c r="J128" s="151">
        <f t="shared" si="61"/>
        <v>0</v>
      </c>
      <c r="K128" s="99"/>
      <c r="L128" s="151">
        <f t="shared" si="62"/>
        <v>0</v>
      </c>
      <c r="M128" s="151">
        <f t="shared" si="63"/>
        <v>0</v>
      </c>
    </row>
    <row r="129" spans="1:13">
      <c r="A129" s="95"/>
      <c r="B129" s="96"/>
      <c r="C129" s="97" t="s">
        <v>303</v>
      </c>
      <c r="D129" s="98" t="s">
        <v>258</v>
      </c>
      <c r="E129" s="142"/>
      <c r="F129" s="144">
        <v>592.62</v>
      </c>
      <c r="G129" s="99"/>
      <c r="H129" s="151">
        <f t="shared" si="60"/>
        <v>0</v>
      </c>
      <c r="I129" s="99"/>
      <c r="J129" s="151">
        <f t="shared" si="61"/>
        <v>0</v>
      </c>
      <c r="K129" s="99"/>
      <c r="L129" s="151">
        <f t="shared" si="62"/>
        <v>0</v>
      </c>
      <c r="M129" s="151">
        <f t="shared" si="63"/>
        <v>0</v>
      </c>
    </row>
    <row r="130" spans="1:13">
      <c r="A130" s="95"/>
      <c r="B130" s="96"/>
      <c r="C130" s="97" t="s">
        <v>273</v>
      </c>
      <c r="D130" s="98" t="s">
        <v>258</v>
      </c>
      <c r="E130" s="142"/>
      <c r="F130" s="144">
        <v>1459.58</v>
      </c>
      <c r="G130" s="99"/>
      <c r="H130" s="151">
        <f t="shared" si="60"/>
        <v>0</v>
      </c>
      <c r="I130" s="99"/>
      <c r="J130" s="151">
        <f t="shared" si="61"/>
        <v>0</v>
      </c>
      <c r="K130" s="99"/>
      <c r="L130" s="151">
        <f t="shared" si="62"/>
        <v>0</v>
      </c>
      <c r="M130" s="151">
        <f t="shared" si="63"/>
        <v>0</v>
      </c>
    </row>
    <row r="131" spans="1:13">
      <c r="A131" s="95"/>
      <c r="B131" s="96"/>
      <c r="C131" s="104" t="s">
        <v>304</v>
      </c>
      <c r="D131" s="98" t="s">
        <v>258</v>
      </c>
      <c r="E131" s="142"/>
      <c r="F131" s="144">
        <v>74.14</v>
      </c>
      <c r="G131" s="99"/>
      <c r="H131" s="151">
        <f t="shared" ref="H131" si="64">F131*G131</f>
        <v>0</v>
      </c>
      <c r="I131" s="99"/>
      <c r="J131" s="151">
        <f t="shared" ref="J131" si="65">F131*I131</f>
        <v>0</v>
      </c>
      <c r="K131" s="99"/>
      <c r="L131" s="151">
        <f t="shared" ref="L131" si="66">F131*K131</f>
        <v>0</v>
      </c>
      <c r="M131" s="151">
        <f t="shared" ref="M131" si="67">H131+J131+L131</f>
        <v>0</v>
      </c>
    </row>
    <row r="132" spans="1:13">
      <c r="A132" s="95"/>
      <c r="B132" s="96"/>
      <c r="C132" s="104" t="s">
        <v>167</v>
      </c>
      <c r="D132" s="105" t="s">
        <v>166</v>
      </c>
      <c r="E132" s="142">
        <v>1.67</v>
      </c>
      <c r="F132" s="144">
        <f>F124*E132</f>
        <v>12.4561125</v>
      </c>
      <c r="G132" s="99"/>
      <c r="H132" s="151">
        <f t="shared" si="60"/>
        <v>0</v>
      </c>
      <c r="I132" s="99"/>
      <c r="J132" s="151">
        <f t="shared" si="61"/>
        <v>0</v>
      </c>
      <c r="K132" s="99"/>
      <c r="L132" s="151">
        <f t="shared" si="62"/>
        <v>0</v>
      </c>
      <c r="M132" s="151">
        <f t="shared" si="63"/>
        <v>0</v>
      </c>
    </row>
    <row r="133" spans="1:13" ht="25.5">
      <c r="A133" s="95">
        <v>18</v>
      </c>
      <c r="B133" s="96"/>
      <c r="C133" s="97" t="s">
        <v>306</v>
      </c>
      <c r="D133" s="98" t="s">
        <v>123</v>
      </c>
      <c r="E133" s="142"/>
      <c r="F133" s="144">
        <v>12.3</v>
      </c>
      <c r="G133" s="99"/>
      <c r="H133" s="151">
        <f t="shared" si="60"/>
        <v>0</v>
      </c>
      <c r="I133" s="99"/>
      <c r="J133" s="151">
        <f t="shared" si="61"/>
        <v>0</v>
      </c>
      <c r="K133" s="99"/>
      <c r="L133" s="151">
        <f t="shared" si="62"/>
        <v>0</v>
      </c>
      <c r="M133" s="151">
        <f t="shared" si="63"/>
        <v>0</v>
      </c>
    </row>
    <row r="134" spans="1:13">
      <c r="A134" s="95"/>
      <c r="B134" s="96"/>
      <c r="C134" s="101" t="s">
        <v>164</v>
      </c>
      <c r="D134" s="102" t="s">
        <v>168</v>
      </c>
      <c r="E134" s="143">
        <v>20.399999999999999</v>
      </c>
      <c r="F134" s="144">
        <f>E134*F133</f>
        <v>250.92</v>
      </c>
      <c r="G134" s="103"/>
      <c r="H134" s="144">
        <f t="shared" si="60"/>
        <v>0</v>
      </c>
      <c r="I134" s="103"/>
      <c r="J134" s="144">
        <f t="shared" si="61"/>
        <v>0</v>
      </c>
      <c r="K134" s="103"/>
      <c r="L134" s="144">
        <f t="shared" si="62"/>
        <v>0</v>
      </c>
      <c r="M134" s="144">
        <f t="shared" si="63"/>
        <v>0</v>
      </c>
    </row>
    <row r="135" spans="1:13">
      <c r="A135" s="95"/>
      <c r="B135" s="96"/>
      <c r="C135" s="101" t="s">
        <v>165</v>
      </c>
      <c r="D135" s="102" t="s">
        <v>166</v>
      </c>
      <c r="E135" s="143">
        <v>2.5299999999999998</v>
      </c>
      <c r="F135" s="144">
        <f>E135*F133</f>
        <v>31.119</v>
      </c>
      <c r="G135" s="103"/>
      <c r="H135" s="144">
        <f t="shared" si="60"/>
        <v>0</v>
      </c>
      <c r="I135" s="103"/>
      <c r="J135" s="144">
        <f t="shared" si="61"/>
        <v>0</v>
      </c>
      <c r="K135" s="103"/>
      <c r="L135" s="144">
        <f t="shared" si="62"/>
        <v>0</v>
      </c>
      <c r="M135" s="144">
        <f t="shared" si="63"/>
        <v>0</v>
      </c>
    </row>
    <row r="136" spans="1:13">
      <c r="A136" s="95"/>
      <c r="B136" s="96"/>
      <c r="C136" s="97" t="s">
        <v>269</v>
      </c>
      <c r="D136" s="98" t="s">
        <v>123</v>
      </c>
      <c r="E136" s="142">
        <v>1.02</v>
      </c>
      <c r="F136" s="144">
        <f>F133*E136</f>
        <v>12.546000000000001</v>
      </c>
      <c r="G136" s="99"/>
      <c r="H136" s="151">
        <f t="shared" si="60"/>
        <v>0</v>
      </c>
      <c r="I136" s="99"/>
      <c r="J136" s="151">
        <f t="shared" si="61"/>
        <v>0</v>
      </c>
      <c r="K136" s="99"/>
      <c r="L136" s="151">
        <f t="shared" si="62"/>
        <v>0</v>
      </c>
      <c r="M136" s="151">
        <f t="shared" si="63"/>
        <v>0</v>
      </c>
    </row>
    <row r="137" spans="1:13">
      <c r="A137" s="95"/>
      <c r="B137" s="96"/>
      <c r="C137" s="97" t="s">
        <v>265</v>
      </c>
      <c r="D137" s="98" t="s">
        <v>258</v>
      </c>
      <c r="E137" s="142">
        <v>0.58399999999999996</v>
      </c>
      <c r="F137" s="144">
        <f>F133*E137</f>
        <v>7.1832000000000003</v>
      </c>
      <c r="G137" s="99"/>
      <c r="H137" s="151">
        <f t="shared" si="60"/>
        <v>0</v>
      </c>
      <c r="I137" s="99"/>
      <c r="J137" s="151">
        <f t="shared" si="61"/>
        <v>0</v>
      </c>
      <c r="K137" s="99"/>
      <c r="L137" s="151">
        <f t="shared" si="62"/>
        <v>0</v>
      </c>
      <c r="M137" s="151">
        <f t="shared" si="63"/>
        <v>0</v>
      </c>
    </row>
    <row r="138" spans="1:13">
      <c r="A138" s="95"/>
      <c r="B138" s="96"/>
      <c r="C138" s="97" t="s">
        <v>266</v>
      </c>
      <c r="D138" s="98" t="s">
        <v>61</v>
      </c>
      <c r="E138" s="142">
        <v>1.59</v>
      </c>
      <c r="F138" s="144">
        <f>F133*E138</f>
        <v>19.557000000000002</v>
      </c>
      <c r="G138" s="99"/>
      <c r="H138" s="151">
        <f t="shared" si="60"/>
        <v>0</v>
      </c>
      <c r="I138" s="99"/>
      <c r="J138" s="151">
        <f t="shared" si="61"/>
        <v>0</v>
      </c>
      <c r="K138" s="99"/>
      <c r="L138" s="151">
        <f t="shared" si="62"/>
        <v>0</v>
      </c>
      <c r="M138" s="151">
        <f t="shared" si="63"/>
        <v>0</v>
      </c>
    </row>
    <row r="139" spans="1:13">
      <c r="A139" s="95"/>
      <c r="B139" s="96"/>
      <c r="C139" s="97" t="s">
        <v>267</v>
      </c>
      <c r="D139" s="98" t="s">
        <v>123</v>
      </c>
      <c r="E139" s="142">
        <v>0.06</v>
      </c>
      <c r="F139" s="144">
        <f>F133*E139</f>
        <v>0.73799999999999999</v>
      </c>
      <c r="G139" s="99"/>
      <c r="H139" s="151">
        <f t="shared" si="60"/>
        <v>0</v>
      </c>
      <c r="I139" s="99"/>
      <c r="J139" s="151">
        <f t="shared" si="61"/>
        <v>0</v>
      </c>
      <c r="K139" s="99"/>
      <c r="L139" s="151">
        <f t="shared" si="62"/>
        <v>0</v>
      </c>
      <c r="M139" s="151">
        <f t="shared" si="63"/>
        <v>0</v>
      </c>
    </row>
    <row r="140" spans="1:13">
      <c r="A140" s="95"/>
      <c r="B140" s="96"/>
      <c r="C140" s="104" t="s">
        <v>167</v>
      </c>
      <c r="D140" s="105" t="s">
        <v>166</v>
      </c>
      <c r="E140" s="142">
        <v>1.02</v>
      </c>
      <c r="F140" s="144">
        <f>F133*E140</f>
        <v>12.546000000000001</v>
      </c>
      <c r="G140" s="99"/>
      <c r="H140" s="151">
        <f t="shared" si="60"/>
        <v>0</v>
      </c>
      <c r="I140" s="99"/>
      <c r="J140" s="151">
        <f t="shared" si="61"/>
        <v>0</v>
      </c>
      <c r="K140" s="99"/>
      <c r="L140" s="151">
        <f t="shared" si="62"/>
        <v>0</v>
      </c>
      <c r="M140" s="151">
        <f t="shared" si="63"/>
        <v>0</v>
      </c>
    </row>
    <row r="141" spans="1:13" ht="25.5">
      <c r="A141" s="95">
        <v>19</v>
      </c>
      <c r="B141" s="96"/>
      <c r="C141" s="97" t="s">
        <v>307</v>
      </c>
      <c r="D141" s="98" t="s">
        <v>123</v>
      </c>
      <c r="E141" s="142"/>
      <c r="F141" s="144">
        <v>13.4</v>
      </c>
      <c r="G141" s="99"/>
      <c r="H141" s="151">
        <f t="shared" si="60"/>
        <v>0</v>
      </c>
      <c r="I141" s="99"/>
      <c r="J141" s="151">
        <f t="shared" si="61"/>
        <v>0</v>
      </c>
      <c r="K141" s="99"/>
      <c r="L141" s="151">
        <f t="shared" si="62"/>
        <v>0</v>
      </c>
      <c r="M141" s="151">
        <f t="shared" si="63"/>
        <v>0</v>
      </c>
    </row>
    <row r="142" spans="1:13">
      <c r="A142" s="95"/>
      <c r="B142" s="96"/>
      <c r="C142" s="101" t="s">
        <v>164</v>
      </c>
      <c r="D142" s="102" t="s">
        <v>168</v>
      </c>
      <c r="E142" s="143">
        <v>1.37</v>
      </c>
      <c r="F142" s="144">
        <f>E142*F141</f>
        <v>18.358000000000001</v>
      </c>
      <c r="G142" s="103"/>
      <c r="H142" s="144">
        <f t="shared" si="60"/>
        <v>0</v>
      </c>
      <c r="I142" s="103"/>
      <c r="J142" s="144">
        <f t="shared" si="61"/>
        <v>0</v>
      </c>
      <c r="K142" s="103"/>
      <c r="L142" s="144">
        <f t="shared" si="62"/>
        <v>0</v>
      </c>
      <c r="M142" s="144">
        <f t="shared" si="63"/>
        <v>0</v>
      </c>
    </row>
    <row r="143" spans="1:13">
      <c r="A143" s="95"/>
      <c r="B143" s="96"/>
      <c r="C143" s="101" t="s">
        <v>165</v>
      </c>
      <c r="D143" s="102" t="s">
        <v>166</v>
      </c>
      <c r="E143" s="143">
        <v>0.28299999999999997</v>
      </c>
      <c r="F143" s="144">
        <f>E143*F141</f>
        <v>3.7921999999999998</v>
      </c>
      <c r="G143" s="103"/>
      <c r="H143" s="144">
        <f t="shared" si="60"/>
        <v>0</v>
      </c>
      <c r="I143" s="103"/>
      <c r="J143" s="144">
        <f t="shared" si="61"/>
        <v>0</v>
      </c>
      <c r="K143" s="103"/>
      <c r="L143" s="144">
        <f t="shared" si="62"/>
        <v>0</v>
      </c>
      <c r="M143" s="144">
        <f t="shared" si="63"/>
        <v>0</v>
      </c>
    </row>
    <row r="144" spans="1:13">
      <c r="A144" s="95"/>
      <c r="B144" s="96"/>
      <c r="C144" s="97" t="s">
        <v>291</v>
      </c>
      <c r="D144" s="98" t="s">
        <v>123</v>
      </c>
      <c r="E144" s="142">
        <v>1.02</v>
      </c>
      <c r="F144" s="144">
        <f>F141*E144</f>
        <v>13.668000000000001</v>
      </c>
      <c r="G144" s="99"/>
      <c r="H144" s="151">
        <f t="shared" si="60"/>
        <v>0</v>
      </c>
      <c r="I144" s="99"/>
      <c r="J144" s="151">
        <f t="shared" si="61"/>
        <v>0</v>
      </c>
      <c r="K144" s="99"/>
      <c r="L144" s="151">
        <f t="shared" si="62"/>
        <v>0</v>
      </c>
      <c r="M144" s="151">
        <f t="shared" si="63"/>
        <v>0</v>
      </c>
    </row>
    <row r="145" spans="1:17">
      <c r="A145" s="95"/>
      <c r="B145" s="96"/>
      <c r="C145" s="104" t="s">
        <v>167</v>
      </c>
      <c r="D145" s="105" t="s">
        <v>166</v>
      </c>
      <c r="E145" s="142">
        <v>0.62</v>
      </c>
      <c r="F145" s="144">
        <f>F141*E145</f>
        <v>8.3079999999999998</v>
      </c>
      <c r="G145" s="99"/>
      <c r="H145" s="151">
        <f t="shared" si="60"/>
        <v>0</v>
      </c>
      <c r="I145" s="99"/>
      <c r="J145" s="151">
        <f t="shared" si="61"/>
        <v>0</v>
      </c>
      <c r="K145" s="99"/>
      <c r="L145" s="151">
        <f t="shared" si="62"/>
        <v>0</v>
      </c>
      <c r="M145" s="151">
        <f t="shared" si="63"/>
        <v>0</v>
      </c>
    </row>
    <row r="146" spans="1:17" ht="25.5">
      <c r="A146" s="95">
        <v>20</v>
      </c>
      <c r="B146" s="96"/>
      <c r="C146" s="97" t="s">
        <v>323</v>
      </c>
      <c r="D146" s="98" t="s">
        <v>123</v>
      </c>
      <c r="E146" s="142"/>
      <c r="F146" s="144">
        <v>52.8</v>
      </c>
      <c r="G146" s="99"/>
      <c r="H146" s="151">
        <f t="shared" si="60"/>
        <v>0</v>
      </c>
      <c r="I146" s="99"/>
      <c r="J146" s="151">
        <f t="shared" si="61"/>
        <v>0</v>
      </c>
      <c r="K146" s="99"/>
      <c r="L146" s="151">
        <f t="shared" si="62"/>
        <v>0</v>
      </c>
      <c r="M146" s="151">
        <f t="shared" si="63"/>
        <v>0</v>
      </c>
    </row>
    <row r="147" spans="1:17">
      <c r="A147" s="95"/>
      <c r="B147" s="96"/>
      <c r="C147" s="101" t="s">
        <v>164</v>
      </c>
      <c r="D147" s="102" t="s">
        <v>168</v>
      </c>
      <c r="E147" s="143">
        <v>2.42</v>
      </c>
      <c r="F147" s="144">
        <f>E147*F146</f>
        <v>127.776</v>
      </c>
      <c r="G147" s="103"/>
      <c r="H147" s="144">
        <f t="shared" si="60"/>
        <v>0</v>
      </c>
      <c r="I147" s="103"/>
      <c r="J147" s="144">
        <f t="shared" si="61"/>
        <v>0</v>
      </c>
      <c r="K147" s="103"/>
      <c r="L147" s="144">
        <f t="shared" si="62"/>
        <v>0</v>
      </c>
      <c r="M147" s="144">
        <f t="shared" si="63"/>
        <v>0</v>
      </c>
    </row>
    <row r="148" spans="1:17">
      <c r="A148" s="95"/>
      <c r="B148" s="96"/>
      <c r="C148" s="101" t="s">
        <v>165</v>
      </c>
      <c r="D148" s="102" t="s">
        <v>166</v>
      </c>
      <c r="E148" s="143">
        <v>1.08</v>
      </c>
      <c r="F148" s="144">
        <f>E148*F146</f>
        <v>57.024000000000001</v>
      </c>
      <c r="G148" s="103"/>
      <c r="H148" s="144">
        <f t="shared" si="60"/>
        <v>0</v>
      </c>
      <c r="I148" s="103"/>
      <c r="J148" s="144">
        <f t="shared" si="61"/>
        <v>0</v>
      </c>
      <c r="K148" s="103"/>
      <c r="L148" s="144">
        <f t="shared" si="62"/>
        <v>0</v>
      </c>
      <c r="M148" s="144">
        <f t="shared" si="63"/>
        <v>0</v>
      </c>
    </row>
    <row r="149" spans="1:17">
      <c r="A149" s="95"/>
      <c r="B149" s="96"/>
      <c r="C149" s="97" t="s">
        <v>289</v>
      </c>
      <c r="D149" s="98" t="s">
        <v>279</v>
      </c>
      <c r="E149" s="142"/>
      <c r="F149" s="151">
        <v>1268.3599999999999</v>
      </c>
      <c r="G149" s="121"/>
      <c r="H149" s="151">
        <f t="shared" si="60"/>
        <v>0</v>
      </c>
      <c r="I149" s="99"/>
      <c r="J149" s="151">
        <f t="shared" si="61"/>
        <v>0</v>
      </c>
      <c r="K149" s="99"/>
      <c r="L149" s="151">
        <f t="shared" si="62"/>
        <v>0</v>
      </c>
      <c r="M149" s="151">
        <f t="shared" si="63"/>
        <v>0</v>
      </c>
    </row>
    <row r="150" spans="1:17">
      <c r="A150" s="95"/>
      <c r="B150" s="96"/>
      <c r="C150" s="97" t="s">
        <v>269</v>
      </c>
      <c r="D150" s="98" t="s">
        <v>123</v>
      </c>
      <c r="E150" s="142">
        <v>1.0149999999999999</v>
      </c>
      <c r="F150" s="144">
        <f>F146*E150</f>
        <v>53.591999999999992</v>
      </c>
      <c r="G150" s="121"/>
      <c r="H150" s="151">
        <f t="shared" si="60"/>
        <v>0</v>
      </c>
      <c r="I150" s="99"/>
      <c r="J150" s="151">
        <f t="shared" si="61"/>
        <v>0</v>
      </c>
      <c r="K150" s="99"/>
      <c r="L150" s="151">
        <f t="shared" si="62"/>
        <v>0</v>
      </c>
      <c r="M150" s="151">
        <f t="shared" si="63"/>
        <v>0</v>
      </c>
    </row>
    <row r="151" spans="1:17">
      <c r="A151" s="95"/>
      <c r="B151" s="96"/>
      <c r="C151" s="97" t="s">
        <v>266</v>
      </c>
      <c r="D151" s="98" t="s">
        <v>61</v>
      </c>
      <c r="E151" s="142">
        <v>0.14000000000000001</v>
      </c>
      <c r="F151" s="144">
        <f>F146*E151</f>
        <v>7.3920000000000003</v>
      </c>
      <c r="G151" s="99"/>
      <c r="H151" s="151">
        <f t="shared" si="60"/>
        <v>0</v>
      </c>
      <c r="I151" s="99"/>
      <c r="J151" s="151">
        <f t="shared" si="61"/>
        <v>0</v>
      </c>
      <c r="K151" s="99"/>
      <c r="L151" s="151">
        <f t="shared" si="62"/>
        <v>0</v>
      </c>
      <c r="M151" s="151">
        <f t="shared" si="63"/>
        <v>0</v>
      </c>
    </row>
    <row r="152" spans="1:17">
      <c r="A152" s="95"/>
      <c r="B152" s="96"/>
      <c r="C152" s="97" t="s">
        <v>267</v>
      </c>
      <c r="D152" s="98" t="s">
        <v>123</v>
      </c>
      <c r="E152" s="142">
        <v>1.6999999999999999E-3</v>
      </c>
      <c r="F152" s="144">
        <f>F146*E152</f>
        <v>8.9759999999999993E-2</v>
      </c>
      <c r="G152" s="99"/>
      <c r="H152" s="151">
        <f t="shared" si="60"/>
        <v>0</v>
      </c>
      <c r="I152" s="99"/>
      <c r="J152" s="151">
        <f t="shared" si="61"/>
        <v>0</v>
      </c>
      <c r="K152" s="99"/>
      <c r="L152" s="151">
        <f t="shared" si="62"/>
        <v>0</v>
      </c>
      <c r="M152" s="151">
        <f t="shared" si="63"/>
        <v>0</v>
      </c>
    </row>
    <row r="153" spans="1:17">
      <c r="A153" s="95"/>
      <c r="B153" s="96"/>
      <c r="C153" s="104" t="s">
        <v>167</v>
      </c>
      <c r="D153" s="105" t="s">
        <v>166</v>
      </c>
      <c r="E153" s="142">
        <v>0.22</v>
      </c>
      <c r="F153" s="144">
        <f>F146*E153</f>
        <v>11.616</v>
      </c>
      <c r="G153" s="99"/>
      <c r="H153" s="151">
        <f t="shared" si="60"/>
        <v>0</v>
      </c>
      <c r="I153" s="99"/>
      <c r="J153" s="151">
        <f t="shared" si="61"/>
        <v>0</v>
      </c>
      <c r="K153" s="99"/>
      <c r="L153" s="151">
        <f t="shared" si="62"/>
        <v>0</v>
      </c>
      <c r="M153" s="151">
        <f t="shared" si="63"/>
        <v>0</v>
      </c>
    </row>
    <row r="154" spans="1:17" ht="25.5">
      <c r="A154" s="95">
        <v>21</v>
      </c>
      <c r="B154" s="96"/>
      <c r="C154" s="97" t="s">
        <v>322</v>
      </c>
      <c r="D154" s="98" t="s">
        <v>123</v>
      </c>
      <c r="E154" s="142"/>
      <c r="F154" s="144">
        <v>17</v>
      </c>
      <c r="G154" s="99"/>
      <c r="H154" s="151">
        <f t="shared" si="0"/>
        <v>0</v>
      </c>
      <c r="I154" s="99"/>
      <c r="J154" s="151">
        <f t="shared" si="1"/>
        <v>0</v>
      </c>
      <c r="K154" s="99"/>
      <c r="L154" s="151">
        <f t="shared" si="2"/>
        <v>0</v>
      </c>
      <c r="M154" s="151">
        <f t="shared" si="3"/>
        <v>0</v>
      </c>
    </row>
    <row r="155" spans="1:17" s="78" customFormat="1">
      <c r="A155" s="95"/>
      <c r="B155" s="96"/>
      <c r="C155" s="101" t="s">
        <v>164</v>
      </c>
      <c r="D155" s="102" t="s">
        <v>168</v>
      </c>
      <c r="E155" s="143">
        <v>12.6</v>
      </c>
      <c r="F155" s="144">
        <f>E155*F154</f>
        <v>214.2</v>
      </c>
      <c r="G155" s="103"/>
      <c r="H155" s="144">
        <f t="shared" si="0"/>
        <v>0</v>
      </c>
      <c r="I155" s="103"/>
      <c r="J155" s="144">
        <f t="shared" si="1"/>
        <v>0</v>
      </c>
      <c r="K155" s="103"/>
      <c r="L155" s="144">
        <f t="shared" si="2"/>
        <v>0</v>
      </c>
      <c r="M155" s="144">
        <f t="shared" si="3"/>
        <v>0</v>
      </c>
    </row>
    <row r="156" spans="1:17" s="78" customFormat="1">
      <c r="A156" s="95"/>
      <c r="B156" s="96"/>
      <c r="C156" s="101" t="s">
        <v>165</v>
      </c>
      <c r="D156" s="102" t="s">
        <v>166</v>
      </c>
      <c r="E156" s="143">
        <v>0.59</v>
      </c>
      <c r="F156" s="144">
        <f>E156*F154</f>
        <v>10.029999999999999</v>
      </c>
      <c r="G156" s="103"/>
      <c r="H156" s="144">
        <f t="shared" si="0"/>
        <v>0</v>
      </c>
      <c r="I156" s="103"/>
      <c r="J156" s="144">
        <f t="shared" si="1"/>
        <v>0</v>
      </c>
      <c r="K156" s="103"/>
      <c r="L156" s="144">
        <f t="shared" si="2"/>
        <v>0</v>
      </c>
      <c r="M156" s="144">
        <f t="shared" si="3"/>
        <v>0</v>
      </c>
    </row>
    <row r="157" spans="1:17">
      <c r="A157" s="95"/>
      <c r="B157" s="96"/>
      <c r="C157" s="97" t="s">
        <v>298</v>
      </c>
      <c r="D157" s="98" t="s">
        <v>279</v>
      </c>
      <c r="E157" s="142"/>
      <c r="F157" s="151">
        <v>496.7</v>
      </c>
      <c r="G157" s="121"/>
      <c r="H157" s="151">
        <f t="shared" si="0"/>
        <v>0</v>
      </c>
      <c r="I157" s="99"/>
      <c r="J157" s="151">
        <f t="shared" si="1"/>
        <v>0</v>
      </c>
      <c r="K157" s="99"/>
      <c r="L157" s="151">
        <f t="shared" si="2"/>
        <v>0</v>
      </c>
      <c r="M157" s="151">
        <f t="shared" si="3"/>
        <v>0</v>
      </c>
      <c r="N157" s="106"/>
    </row>
    <row r="158" spans="1:17">
      <c r="A158" s="95"/>
      <c r="B158" s="96"/>
      <c r="C158" s="97" t="s">
        <v>299</v>
      </c>
      <c r="D158" s="98" t="s">
        <v>279</v>
      </c>
      <c r="E158" s="142"/>
      <c r="F158" s="151">
        <v>2109.8000000000002</v>
      </c>
      <c r="G158" s="121"/>
      <c r="H158" s="151">
        <f t="shared" si="0"/>
        <v>0</v>
      </c>
      <c r="I158" s="99"/>
      <c r="J158" s="151">
        <f t="shared" si="1"/>
        <v>0</v>
      </c>
      <c r="K158" s="99"/>
      <c r="L158" s="151">
        <f t="shared" si="2"/>
        <v>0</v>
      </c>
      <c r="M158" s="151">
        <f t="shared" si="3"/>
        <v>0</v>
      </c>
      <c r="N158" s="106"/>
      <c r="Q158" s="106"/>
    </row>
    <row r="159" spans="1:17">
      <c r="A159" s="95"/>
      <c r="B159" s="96"/>
      <c r="C159" s="97" t="s">
        <v>308</v>
      </c>
      <c r="D159" s="98" t="s">
        <v>123</v>
      </c>
      <c r="E159" s="142">
        <v>1.0149999999999999</v>
      </c>
      <c r="F159" s="144">
        <f>F154*E159</f>
        <v>17.254999999999999</v>
      </c>
      <c r="G159" s="99"/>
      <c r="H159" s="151">
        <f t="shared" si="0"/>
        <v>0</v>
      </c>
      <c r="I159" s="99"/>
      <c r="J159" s="151">
        <f t="shared" si="1"/>
        <v>0</v>
      </c>
      <c r="K159" s="99"/>
      <c r="L159" s="151">
        <f t="shared" si="2"/>
        <v>0</v>
      </c>
      <c r="M159" s="151">
        <f t="shared" si="3"/>
        <v>0</v>
      </c>
    </row>
    <row r="160" spans="1:17">
      <c r="A160" s="95"/>
      <c r="B160" s="96"/>
      <c r="C160" s="97" t="s">
        <v>266</v>
      </c>
      <c r="D160" s="98" t="s">
        <v>61</v>
      </c>
      <c r="E160" s="142">
        <v>2.42</v>
      </c>
      <c r="F160" s="144">
        <f>F154*E160</f>
        <v>41.14</v>
      </c>
      <c r="G160" s="99"/>
      <c r="H160" s="151">
        <f t="shared" si="0"/>
        <v>0</v>
      </c>
      <c r="I160" s="99"/>
      <c r="J160" s="151">
        <f t="shared" si="1"/>
        <v>0</v>
      </c>
      <c r="K160" s="99"/>
      <c r="L160" s="151">
        <f t="shared" si="2"/>
        <v>0</v>
      </c>
      <c r="M160" s="151">
        <f t="shared" si="3"/>
        <v>0</v>
      </c>
      <c r="Q160" s="106"/>
    </row>
    <row r="161" spans="1:17">
      <c r="A161" s="95"/>
      <c r="B161" s="96"/>
      <c r="C161" s="97" t="s">
        <v>267</v>
      </c>
      <c r="D161" s="98" t="s">
        <v>123</v>
      </c>
      <c r="E161" s="142">
        <v>6.4799999999999996E-2</v>
      </c>
      <c r="F161" s="144">
        <f>F154*E161</f>
        <v>1.1015999999999999</v>
      </c>
      <c r="G161" s="99"/>
      <c r="H161" s="151">
        <f t="shared" si="0"/>
        <v>0</v>
      </c>
      <c r="I161" s="99"/>
      <c r="J161" s="151">
        <f t="shared" si="1"/>
        <v>0</v>
      </c>
      <c r="K161" s="99"/>
      <c r="L161" s="151">
        <f t="shared" si="2"/>
        <v>0</v>
      </c>
      <c r="M161" s="151">
        <f t="shared" si="3"/>
        <v>0</v>
      </c>
    </row>
    <row r="162" spans="1:17">
      <c r="A162" s="95"/>
      <c r="B162" s="96"/>
      <c r="C162" s="104" t="s">
        <v>167</v>
      </c>
      <c r="D162" s="105" t="s">
        <v>166</v>
      </c>
      <c r="E162" s="142">
        <v>0.4</v>
      </c>
      <c r="F162" s="144">
        <f>F154*E162</f>
        <v>6.8000000000000007</v>
      </c>
      <c r="G162" s="99"/>
      <c r="H162" s="151">
        <f t="shared" si="0"/>
        <v>0</v>
      </c>
      <c r="I162" s="99"/>
      <c r="J162" s="151">
        <f t="shared" si="1"/>
        <v>0</v>
      </c>
      <c r="K162" s="99"/>
      <c r="L162" s="151">
        <f t="shared" si="2"/>
        <v>0</v>
      </c>
      <c r="M162" s="151">
        <f t="shared" si="3"/>
        <v>0</v>
      </c>
    </row>
    <row r="163" spans="1:17" ht="25.5">
      <c r="A163" s="95">
        <v>22</v>
      </c>
      <c r="B163" s="96"/>
      <c r="C163" s="97" t="s">
        <v>321</v>
      </c>
      <c r="D163" s="98" t="s">
        <v>123</v>
      </c>
      <c r="E163" s="142"/>
      <c r="F163" s="144">
        <v>33.299999999999997</v>
      </c>
      <c r="G163" s="99"/>
      <c r="H163" s="151">
        <f t="shared" si="0"/>
        <v>0</v>
      </c>
      <c r="I163" s="99"/>
      <c r="J163" s="151">
        <f t="shared" si="1"/>
        <v>0</v>
      </c>
      <c r="K163" s="99"/>
      <c r="L163" s="151">
        <f t="shared" si="2"/>
        <v>0</v>
      </c>
      <c r="M163" s="151">
        <f t="shared" si="3"/>
        <v>0</v>
      </c>
    </row>
    <row r="164" spans="1:17">
      <c r="A164" s="95"/>
      <c r="B164" s="96"/>
      <c r="C164" s="101" t="s">
        <v>164</v>
      </c>
      <c r="D164" s="102" t="s">
        <v>168</v>
      </c>
      <c r="E164" s="143">
        <v>8.44</v>
      </c>
      <c r="F164" s="144">
        <f>E164*F163</f>
        <v>281.05199999999996</v>
      </c>
      <c r="G164" s="103"/>
      <c r="H164" s="144">
        <f t="shared" si="0"/>
        <v>0</v>
      </c>
      <c r="I164" s="103"/>
      <c r="J164" s="144">
        <f t="shared" si="1"/>
        <v>0</v>
      </c>
      <c r="K164" s="103"/>
      <c r="L164" s="144">
        <f t="shared" si="2"/>
        <v>0</v>
      </c>
      <c r="M164" s="144">
        <f t="shared" si="3"/>
        <v>0</v>
      </c>
    </row>
    <row r="165" spans="1:17">
      <c r="A165" s="95"/>
      <c r="B165" s="96"/>
      <c r="C165" s="101" t="s">
        <v>165</v>
      </c>
      <c r="D165" s="102" t="s">
        <v>166</v>
      </c>
      <c r="E165" s="143">
        <v>1.1000000000000001</v>
      </c>
      <c r="F165" s="144">
        <f>E165*F163</f>
        <v>36.630000000000003</v>
      </c>
      <c r="G165" s="103"/>
      <c r="H165" s="144">
        <f t="shared" si="0"/>
        <v>0</v>
      </c>
      <c r="I165" s="103"/>
      <c r="J165" s="144">
        <f t="shared" si="1"/>
        <v>0</v>
      </c>
      <c r="K165" s="103"/>
      <c r="L165" s="144">
        <f t="shared" si="2"/>
        <v>0</v>
      </c>
      <c r="M165" s="144">
        <f t="shared" si="3"/>
        <v>0</v>
      </c>
    </row>
    <row r="166" spans="1:17">
      <c r="A166" s="95"/>
      <c r="B166" s="96"/>
      <c r="C166" s="97" t="s">
        <v>298</v>
      </c>
      <c r="D166" s="98" t="s">
        <v>279</v>
      </c>
      <c r="E166" s="142"/>
      <c r="F166" s="151">
        <v>96.7</v>
      </c>
      <c r="G166" s="121"/>
      <c r="H166" s="151">
        <f t="shared" ref="H166:H167" si="68">F166*G166</f>
        <v>0</v>
      </c>
      <c r="I166" s="99"/>
      <c r="J166" s="151">
        <f t="shared" ref="J166:J167" si="69">F166*I166</f>
        <v>0</v>
      </c>
      <c r="K166" s="99"/>
      <c r="L166" s="151">
        <f t="shared" ref="L166:L167" si="70">F166*K166</f>
        <v>0</v>
      </c>
      <c r="M166" s="151">
        <f t="shared" ref="M166:M167" si="71">H166+J166+L166</f>
        <v>0</v>
      </c>
      <c r="N166" s="106"/>
    </row>
    <row r="167" spans="1:17">
      <c r="A167" s="95"/>
      <c r="B167" s="96"/>
      <c r="C167" s="97" t="s">
        <v>299</v>
      </c>
      <c r="D167" s="98" t="s">
        <v>279</v>
      </c>
      <c r="E167" s="142"/>
      <c r="F167" s="151">
        <v>3372.91</v>
      </c>
      <c r="G167" s="121"/>
      <c r="H167" s="151">
        <f t="shared" si="68"/>
        <v>0</v>
      </c>
      <c r="I167" s="99"/>
      <c r="J167" s="151">
        <f t="shared" si="69"/>
        <v>0</v>
      </c>
      <c r="K167" s="99"/>
      <c r="L167" s="151">
        <f t="shared" si="70"/>
        <v>0</v>
      </c>
      <c r="M167" s="151">
        <f t="shared" si="71"/>
        <v>0</v>
      </c>
      <c r="N167" s="106"/>
      <c r="Q167" s="106"/>
    </row>
    <row r="168" spans="1:17">
      <c r="A168" s="95"/>
      <c r="B168" s="96"/>
      <c r="C168" s="97" t="s">
        <v>269</v>
      </c>
      <c r="D168" s="98" t="s">
        <v>123</v>
      </c>
      <c r="E168" s="142">
        <v>1.0149999999999999</v>
      </c>
      <c r="F168" s="144">
        <f>F163*E168</f>
        <v>33.799499999999995</v>
      </c>
      <c r="G168" s="99"/>
      <c r="H168" s="151">
        <f t="shared" si="0"/>
        <v>0</v>
      </c>
      <c r="I168" s="99"/>
      <c r="J168" s="151">
        <f t="shared" si="1"/>
        <v>0</v>
      </c>
      <c r="K168" s="99"/>
      <c r="L168" s="151">
        <f t="shared" si="2"/>
        <v>0</v>
      </c>
      <c r="M168" s="151">
        <f t="shared" si="3"/>
        <v>0</v>
      </c>
    </row>
    <row r="169" spans="1:17">
      <c r="A169" s="95"/>
      <c r="B169" s="96"/>
      <c r="C169" s="97" t="s">
        <v>266</v>
      </c>
      <c r="D169" s="98" t="s">
        <v>61</v>
      </c>
      <c r="E169" s="142">
        <v>1.84</v>
      </c>
      <c r="F169" s="144">
        <f>F163*E169</f>
        <v>61.271999999999998</v>
      </c>
      <c r="G169" s="99"/>
      <c r="H169" s="151">
        <f t="shared" si="0"/>
        <v>0</v>
      </c>
      <c r="I169" s="99"/>
      <c r="J169" s="151">
        <f t="shared" si="1"/>
        <v>0</v>
      </c>
      <c r="K169" s="99"/>
      <c r="L169" s="151">
        <f t="shared" si="2"/>
        <v>0</v>
      </c>
      <c r="M169" s="151">
        <f t="shared" si="3"/>
        <v>0</v>
      </c>
    </row>
    <row r="170" spans="1:17">
      <c r="A170" s="95"/>
      <c r="B170" s="96"/>
      <c r="C170" s="97" t="s">
        <v>267</v>
      </c>
      <c r="D170" s="98" t="s">
        <v>123</v>
      </c>
      <c r="E170" s="142">
        <v>6.5500000000000003E-2</v>
      </c>
      <c r="F170" s="144">
        <f>F163*E170</f>
        <v>2.1811499999999997</v>
      </c>
      <c r="G170" s="99"/>
      <c r="H170" s="151">
        <f t="shared" si="0"/>
        <v>0</v>
      </c>
      <c r="I170" s="99"/>
      <c r="J170" s="151">
        <f t="shared" si="1"/>
        <v>0</v>
      </c>
      <c r="K170" s="99"/>
      <c r="L170" s="151">
        <f t="shared" si="2"/>
        <v>0</v>
      </c>
      <c r="M170" s="151">
        <f t="shared" si="3"/>
        <v>0</v>
      </c>
    </row>
    <row r="171" spans="1:17">
      <c r="A171" s="95"/>
      <c r="B171" s="96"/>
      <c r="C171" s="104" t="s">
        <v>167</v>
      </c>
      <c r="D171" s="105" t="s">
        <v>166</v>
      </c>
      <c r="E171" s="142">
        <v>0.46</v>
      </c>
      <c r="F171" s="144">
        <f>F163*E171</f>
        <v>15.318</v>
      </c>
      <c r="G171" s="99"/>
      <c r="H171" s="151">
        <f t="shared" si="0"/>
        <v>0</v>
      </c>
      <c r="I171" s="99"/>
      <c r="J171" s="151">
        <f t="shared" si="1"/>
        <v>0</v>
      </c>
      <c r="K171" s="99"/>
      <c r="L171" s="151">
        <f t="shared" si="2"/>
        <v>0</v>
      </c>
      <c r="M171" s="151">
        <f t="shared" si="3"/>
        <v>0</v>
      </c>
    </row>
    <row r="172" spans="1:17" ht="25.5">
      <c r="A172" s="95">
        <v>23</v>
      </c>
      <c r="B172" s="96"/>
      <c r="C172" s="97" t="s">
        <v>320</v>
      </c>
      <c r="D172" s="98" t="s">
        <v>123</v>
      </c>
      <c r="E172" s="142"/>
      <c r="F172" s="144">
        <v>11.66</v>
      </c>
      <c r="G172" s="99"/>
      <c r="H172" s="151">
        <f t="shared" ref="H172:H181" si="72">F172*G172</f>
        <v>0</v>
      </c>
      <c r="I172" s="99"/>
      <c r="J172" s="151">
        <f t="shared" ref="J172:J181" si="73">F172*I172</f>
        <v>0</v>
      </c>
      <c r="K172" s="99"/>
      <c r="L172" s="151">
        <f t="shared" ref="L172:L181" si="74">F172*K172</f>
        <v>0</v>
      </c>
      <c r="M172" s="151">
        <f t="shared" ref="M172:M181" si="75">H172+J172+L172</f>
        <v>0</v>
      </c>
    </row>
    <row r="173" spans="1:17">
      <c r="A173" s="95"/>
      <c r="B173" s="96"/>
      <c r="C173" s="101" t="s">
        <v>164</v>
      </c>
      <c r="D173" s="102" t="s">
        <v>168</v>
      </c>
      <c r="E173" s="143">
        <v>14.7</v>
      </c>
      <c r="F173" s="144">
        <f>E173*F172</f>
        <v>171.40199999999999</v>
      </c>
      <c r="G173" s="103"/>
      <c r="H173" s="144">
        <f t="shared" si="72"/>
        <v>0</v>
      </c>
      <c r="I173" s="103"/>
      <c r="J173" s="144">
        <f t="shared" si="73"/>
        <v>0</v>
      </c>
      <c r="K173" s="103"/>
      <c r="L173" s="144">
        <f t="shared" si="74"/>
        <v>0</v>
      </c>
      <c r="M173" s="144">
        <f t="shared" si="75"/>
        <v>0</v>
      </c>
    </row>
    <row r="174" spans="1:17">
      <c r="A174" s="95"/>
      <c r="B174" s="96"/>
      <c r="C174" s="101" t="s">
        <v>165</v>
      </c>
      <c r="D174" s="102" t="s">
        <v>166</v>
      </c>
      <c r="E174" s="143">
        <v>1.21</v>
      </c>
      <c r="F174" s="144">
        <f>E174*F172</f>
        <v>14.108599999999999</v>
      </c>
      <c r="G174" s="103"/>
      <c r="H174" s="144">
        <f t="shared" si="72"/>
        <v>0</v>
      </c>
      <c r="I174" s="103"/>
      <c r="J174" s="144">
        <f t="shared" si="73"/>
        <v>0</v>
      </c>
      <c r="K174" s="103"/>
      <c r="L174" s="144">
        <f t="shared" si="74"/>
        <v>0</v>
      </c>
      <c r="M174" s="144">
        <f t="shared" si="75"/>
        <v>0</v>
      </c>
    </row>
    <row r="175" spans="1:17">
      <c r="A175" s="95"/>
      <c r="B175" s="96"/>
      <c r="C175" s="97" t="s">
        <v>298</v>
      </c>
      <c r="D175" s="98" t="s">
        <v>279</v>
      </c>
      <c r="E175" s="142"/>
      <c r="F175" s="151">
        <v>1095.31</v>
      </c>
      <c r="G175" s="121"/>
      <c r="H175" s="151">
        <f t="shared" si="72"/>
        <v>0</v>
      </c>
      <c r="I175" s="99"/>
      <c r="J175" s="151">
        <f t="shared" si="73"/>
        <v>0</v>
      </c>
      <c r="K175" s="99"/>
      <c r="L175" s="151">
        <f t="shared" si="74"/>
        <v>0</v>
      </c>
      <c r="M175" s="151">
        <f t="shared" si="75"/>
        <v>0</v>
      </c>
      <c r="N175" s="106"/>
      <c r="Q175" s="106"/>
    </row>
    <row r="176" spans="1:17">
      <c r="A176" s="95"/>
      <c r="B176" s="96"/>
      <c r="C176" s="97" t="s">
        <v>299</v>
      </c>
      <c r="D176" s="98" t="s">
        <v>279</v>
      </c>
      <c r="E176" s="142"/>
      <c r="F176" s="151">
        <v>3734.34</v>
      </c>
      <c r="G176" s="121"/>
      <c r="H176" s="151">
        <f t="shared" si="72"/>
        <v>0</v>
      </c>
      <c r="I176" s="99"/>
      <c r="J176" s="151">
        <f t="shared" si="73"/>
        <v>0</v>
      </c>
      <c r="K176" s="99"/>
      <c r="L176" s="151">
        <f t="shared" si="74"/>
        <v>0</v>
      </c>
      <c r="M176" s="151">
        <f t="shared" si="75"/>
        <v>0</v>
      </c>
      <c r="N176" s="106"/>
      <c r="Q176" s="106"/>
    </row>
    <row r="177" spans="1:17">
      <c r="A177" s="95"/>
      <c r="B177" s="96"/>
      <c r="C177" s="97" t="s">
        <v>308</v>
      </c>
      <c r="D177" s="98" t="s">
        <v>123</v>
      </c>
      <c r="E177" s="142">
        <v>1</v>
      </c>
      <c r="F177" s="144">
        <f>F172*E177</f>
        <v>11.66</v>
      </c>
      <c r="G177" s="99"/>
      <c r="H177" s="151">
        <f t="shared" si="72"/>
        <v>0</v>
      </c>
      <c r="I177" s="99"/>
      <c r="J177" s="151">
        <f t="shared" si="73"/>
        <v>0</v>
      </c>
      <c r="K177" s="99"/>
      <c r="L177" s="151">
        <f t="shared" si="74"/>
        <v>0</v>
      </c>
      <c r="M177" s="151">
        <f t="shared" si="75"/>
        <v>0</v>
      </c>
      <c r="O177" s="106"/>
    </row>
    <row r="178" spans="1:17">
      <c r="A178" s="95"/>
      <c r="B178" s="96"/>
      <c r="C178" s="97" t="s">
        <v>266</v>
      </c>
      <c r="D178" s="98" t="s">
        <v>61</v>
      </c>
      <c r="E178" s="142">
        <v>2.46</v>
      </c>
      <c r="F178" s="144">
        <f>F172*E178</f>
        <v>28.683599999999998</v>
      </c>
      <c r="G178" s="99"/>
      <c r="H178" s="151">
        <f t="shared" si="72"/>
        <v>0</v>
      </c>
      <c r="I178" s="99"/>
      <c r="J178" s="151">
        <f t="shared" si="73"/>
        <v>0</v>
      </c>
      <c r="K178" s="99"/>
      <c r="L178" s="151">
        <f t="shared" si="74"/>
        <v>0</v>
      </c>
      <c r="M178" s="151">
        <f t="shared" si="75"/>
        <v>0</v>
      </c>
    </row>
    <row r="179" spans="1:17">
      <c r="A179" s="95"/>
      <c r="B179" s="96"/>
      <c r="C179" s="97" t="s">
        <v>309</v>
      </c>
      <c r="D179" s="98" t="s">
        <v>258</v>
      </c>
      <c r="E179" s="142">
        <v>3.3</v>
      </c>
      <c r="F179" s="144">
        <f>F172*E179</f>
        <v>38.478000000000002</v>
      </c>
      <c r="G179" s="99"/>
      <c r="H179" s="151">
        <f t="shared" si="72"/>
        <v>0</v>
      </c>
      <c r="I179" s="99"/>
      <c r="J179" s="151">
        <f t="shared" si="73"/>
        <v>0</v>
      </c>
      <c r="K179" s="99"/>
      <c r="L179" s="151">
        <f t="shared" si="74"/>
        <v>0</v>
      </c>
      <c r="M179" s="151">
        <f t="shared" si="75"/>
        <v>0</v>
      </c>
    </row>
    <row r="180" spans="1:17">
      <c r="A180" s="95"/>
      <c r="B180" s="96"/>
      <c r="C180" s="97" t="s">
        <v>267</v>
      </c>
      <c r="D180" s="98" t="s">
        <v>123</v>
      </c>
      <c r="E180" s="142">
        <v>2.3E-2</v>
      </c>
      <c r="F180" s="144">
        <f>F172*E180</f>
        <v>0.26817999999999997</v>
      </c>
      <c r="G180" s="99"/>
      <c r="H180" s="151">
        <f t="shared" si="72"/>
        <v>0</v>
      </c>
      <c r="I180" s="99"/>
      <c r="J180" s="151">
        <f t="shared" si="73"/>
        <v>0</v>
      </c>
      <c r="K180" s="99"/>
      <c r="L180" s="151">
        <f t="shared" si="74"/>
        <v>0</v>
      </c>
      <c r="M180" s="151">
        <f t="shared" si="75"/>
        <v>0</v>
      </c>
    </row>
    <row r="181" spans="1:17">
      <c r="A181" s="95"/>
      <c r="B181" s="96"/>
      <c r="C181" s="104" t="s">
        <v>167</v>
      </c>
      <c r="D181" s="105" t="s">
        <v>166</v>
      </c>
      <c r="E181" s="142">
        <v>0.9</v>
      </c>
      <c r="F181" s="144">
        <f>F172*E181</f>
        <v>10.494</v>
      </c>
      <c r="G181" s="99"/>
      <c r="H181" s="151">
        <f t="shared" si="72"/>
        <v>0</v>
      </c>
      <c r="I181" s="99"/>
      <c r="J181" s="151">
        <f t="shared" si="73"/>
        <v>0</v>
      </c>
      <c r="K181" s="99"/>
      <c r="L181" s="151">
        <f t="shared" si="74"/>
        <v>0</v>
      </c>
      <c r="M181" s="151">
        <f t="shared" si="75"/>
        <v>0</v>
      </c>
    </row>
    <row r="182" spans="1:17" ht="38.25">
      <c r="A182" s="95">
        <v>24</v>
      </c>
      <c r="B182" s="96"/>
      <c r="C182" s="97" t="s">
        <v>319</v>
      </c>
      <c r="D182" s="98" t="s">
        <v>123</v>
      </c>
      <c r="E182" s="142"/>
      <c r="F182" s="144">
        <v>26.64</v>
      </c>
      <c r="G182" s="99"/>
      <c r="H182" s="151">
        <f t="shared" ref="H182:H200" si="76">F182*G182</f>
        <v>0</v>
      </c>
      <c r="I182" s="99"/>
      <c r="J182" s="151">
        <f t="shared" ref="J182:J200" si="77">F182*I182</f>
        <v>0</v>
      </c>
      <c r="K182" s="99"/>
      <c r="L182" s="151">
        <f t="shared" ref="L182:L200" si="78">F182*K182</f>
        <v>0</v>
      </c>
      <c r="M182" s="151">
        <f t="shared" ref="M182:M200" si="79">H182+J182+L182</f>
        <v>0</v>
      </c>
    </row>
    <row r="183" spans="1:17">
      <c r="A183" s="95"/>
      <c r="B183" s="96"/>
      <c r="C183" s="101" t="s">
        <v>164</v>
      </c>
      <c r="D183" s="102" t="s">
        <v>168</v>
      </c>
      <c r="E183" s="143">
        <v>8.4</v>
      </c>
      <c r="F183" s="144">
        <f>E183*F182</f>
        <v>223.77600000000001</v>
      </c>
      <c r="G183" s="103"/>
      <c r="H183" s="144">
        <f t="shared" si="76"/>
        <v>0</v>
      </c>
      <c r="I183" s="103"/>
      <c r="J183" s="144">
        <f t="shared" si="77"/>
        <v>0</v>
      </c>
      <c r="K183" s="103"/>
      <c r="L183" s="144">
        <f t="shared" si="78"/>
        <v>0</v>
      </c>
      <c r="M183" s="144">
        <f t="shared" si="79"/>
        <v>0</v>
      </c>
    </row>
    <row r="184" spans="1:17">
      <c r="A184" s="95"/>
      <c r="B184" s="96"/>
      <c r="C184" s="101" t="s">
        <v>165</v>
      </c>
      <c r="D184" s="102" t="s">
        <v>166</v>
      </c>
      <c r="E184" s="143">
        <v>0.81</v>
      </c>
      <c r="F184" s="144">
        <f>E184*F182</f>
        <v>21.578400000000002</v>
      </c>
      <c r="G184" s="103"/>
      <c r="H184" s="144">
        <f t="shared" si="76"/>
        <v>0</v>
      </c>
      <c r="I184" s="103"/>
      <c r="J184" s="144">
        <f t="shared" si="77"/>
        <v>0</v>
      </c>
      <c r="K184" s="103"/>
      <c r="L184" s="144">
        <f t="shared" si="78"/>
        <v>0</v>
      </c>
      <c r="M184" s="144">
        <f t="shared" si="79"/>
        <v>0</v>
      </c>
    </row>
    <row r="185" spans="1:17">
      <c r="A185" s="95"/>
      <c r="B185" s="96"/>
      <c r="C185" s="97" t="s">
        <v>298</v>
      </c>
      <c r="D185" s="98" t="s">
        <v>279</v>
      </c>
      <c r="E185" s="142"/>
      <c r="F185" s="151">
        <v>247.08</v>
      </c>
      <c r="G185" s="121"/>
      <c r="H185" s="151">
        <f t="shared" si="76"/>
        <v>0</v>
      </c>
      <c r="I185" s="99"/>
      <c r="J185" s="151">
        <f t="shared" si="77"/>
        <v>0</v>
      </c>
      <c r="K185" s="99"/>
      <c r="L185" s="151">
        <f t="shared" si="78"/>
        <v>0</v>
      </c>
      <c r="M185" s="151">
        <f t="shared" si="79"/>
        <v>0</v>
      </c>
      <c r="N185" s="106"/>
      <c r="Q185" s="106"/>
    </row>
    <row r="186" spans="1:17">
      <c r="A186" s="95"/>
      <c r="B186" s="96"/>
      <c r="C186" s="97" t="s">
        <v>299</v>
      </c>
      <c r="D186" s="98" t="s">
        <v>279</v>
      </c>
      <c r="E186" s="142"/>
      <c r="F186" s="151">
        <v>2939.14</v>
      </c>
      <c r="G186" s="121"/>
      <c r="H186" s="151">
        <f t="shared" si="76"/>
        <v>0</v>
      </c>
      <c r="I186" s="99"/>
      <c r="J186" s="151">
        <f t="shared" si="77"/>
        <v>0</v>
      </c>
      <c r="K186" s="99"/>
      <c r="L186" s="151">
        <f t="shared" si="78"/>
        <v>0</v>
      </c>
      <c r="M186" s="151">
        <f t="shared" si="79"/>
        <v>0</v>
      </c>
      <c r="N186" s="106"/>
      <c r="Q186" s="106"/>
    </row>
    <row r="187" spans="1:17">
      <c r="A187" s="95"/>
      <c r="B187" s="96"/>
      <c r="C187" s="97" t="s">
        <v>308</v>
      </c>
      <c r="D187" s="98" t="s">
        <v>123</v>
      </c>
      <c r="E187" s="142">
        <v>1.0149999999999999</v>
      </c>
      <c r="F187" s="144">
        <f>F182*E187</f>
        <v>27.039599999999997</v>
      </c>
      <c r="G187" s="99"/>
      <c r="H187" s="151">
        <f t="shared" si="76"/>
        <v>0</v>
      </c>
      <c r="I187" s="99"/>
      <c r="J187" s="151">
        <f t="shared" si="77"/>
        <v>0</v>
      </c>
      <c r="K187" s="99"/>
      <c r="L187" s="151">
        <f t="shared" si="78"/>
        <v>0</v>
      </c>
      <c r="M187" s="151">
        <f t="shared" si="79"/>
        <v>0</v>
      </c>
      <c r="O187" s="106"/>
    </row>
    <row r="188" spans="1:17">
      <c r="A188" s="95"/>
      <c r="B188" s="96"/>
      <c r="C188" s="97" t="s">
        <v>266</v>
      </c>
      <c r="D188" s="98" t="s">
        <v>61</v>
      </c>
      <c r="E188" s="142">
        <v>1.37</v>
      </c>
      <c r="F188" s="144">
        <f>F182*E188</f>
        <v>36.4968</v>
      </c>
      <c r="G188" s="99"/>
      <c r="H188" s="151">
        <f t="shared" si="76"/>
        <v>0</v>
      </c>
      <c r="I188" s="99"/>
      <c r="J188" s="151">
        <f t="shared" si="77"/>
        <v>0</v>
      </c>
      <c r="K188" s="99"/>
      <c r="L188" s="151">
        <f t="shared" si="78"/>
        <v>0</v>
      </c>
      <c r="M188" s="151">
        <f t="shared" si="79"/>
        <v>0</v>
      </c>
    </row>
    <row r="189" spans="1:17">
      <c r="A189" s="95"/>
      <c r="B189" s="96"/>
      <c r="C189" s="97" t="s">
        <v>267</v>
      </c>
      <c r="D189" s="98" t="s">
        <v>123</v>
      </c>
      <c r="E189" s="142">
        <v>3.6600000000000001E-2</v>
      </c>
      <c r="F189" s="144">
        <f>F182*E189</f>
        <v>0.975024</v>
      </c>
      <c r="G189" s="99"/>
      <c r="H189" s="151">
        <f t="shared" si="76"/>
        <v>0</v>
      </c>
      <c r="I189" s="99"/>
      <c r="J189" s="151">
        <f t="shared" si="77"/>
        <v>0</v>
      </c>
      <c r="K189" s="99"/>
      <c r="L189" s="151">
        <f t="shared" si="78"/>
        <v>0</v>
      </c>
      <c r="M189" s="151">
        <f t="shared" si="79"/>
        <v>0</v>
      </c>
    </row>
    <row r="190" spans="1:17">
      <c r="A190" s="95"/>
      <c r="B190" s="96"/>
      <c r="C190" s="104" t="s">
        <v>167</v>
      </c>
      <c r="D190" s="105" t="s">
        <v>166</v>
      </c>
      <c r="E190" s="142">
        <v>0.39</v>
      </c>
      <c r="F190" s="144">
        <f>F182*E190</f>
        <v>10.3896</v>
      </c>
      <c r="G190" s="99"/>
      <c r="H190" s="151">
        <f t="shared" si="76"/>
        <v>0</v>
      </c>
      <c r="I190" s="99"/>
      <c r="J190" s="151">
        <f t="shared" si="77"/>
        <v>0</v>
      </c>
      <c r="K190" s="99"/>
      <c r="L190" s="151">
        <f t="shared" si="78"/>
        <v>0</v>
      </c>
      <c r="M190" s="151">
        <f t="shared" si="79"/>
        <v>0</v>
      </c>
    </row>
    <row r="191" spans="1:17" ht="25.5">
      <c r="A191" s="95">
        <v>25</v>
      </c>
      <c r="B191" s="96"/>
      <c r="C191" s="97" t="s">
        <v>318</v>
      </c>
      <c r="D191" s="98" t="s">
        <v>123</v>
      </c>
      <c r="E191" s="142"/>
      <c r="F191" s="144">
        <v>6.6</v>
      </c>
      <c r="G191" s="99"/>
      <c r="H191" s="151">
        <f t="shared" si="76"/>
        <v>0</v>
      </c>
      <c r="I191" s="99"/>
      <c r="J191" s="151">
        <f t="shared" si="77"/>
        <v>0</v>
      </c>
      <c r="K191" s="99"/>
      <c r="L191" s="151">
        <f t="shared" si="78"/>
        <v>0</v>
      </c>
      <c r="M191" s="151">
        <f t="shared" si="79"/>
        <v>0</v>
      </c>
    </row>
    <row r="192" spans="1:17">
      <c r="A192" s="95"/>
      <c r="B192" s="96"/>
      <c r="C192" s="101" t="s">
        <v>164</v>
      </c>
      <c r="D192" s="102" t="s">
        <v>168</v>
      </c>
      <c r="E192" s="143">
        <v>14.7</v>
      </c>
      <c r="F192" s="144">
        <f>E192*F191</f>
        <v>97.02</v>
      </c>
      <c r="G192" s="103"/>
      <c r="H192" s="144">
        <f t="shared" si="76"/>
        <v>0</v>
      </c>
      <c r="I192" s="103"/>
      <c r="J192" s="144">
        <f t="shared" si="77"/>
        <v>0</v>
      </c>
      <c r="K192" s="103"/>
      <c r="L192" s="144">
        <f t="shared" si="78"/>
        <v>0</v>
      </c>
      <c r="M192" s="144">
        <f t="shared" si="79"/>
        <v>0</v>
      </c>
    </row>
    <row r="193" spans="1:17">
      <c r="A193" s="95"/>
      <c r="B193" s="96"/>
      <c r="C193" s="101" t="s">
        <v>165</v>
      </c>
      <c r="D193" s="102" t="s">
        <v>166</v>
      </c>
      <c r="E193" s="143">
        <v>1.21</v>
      </c>
      <c r="F193" s="144">
        <f>E193*F191</f>
        <v>7.9859999999999998</v>
      </c>
      <c r="G193" s="103"/>
      <c r="H193" s="144">
        <f t="shared" si="76"/>
        <v>0</v>
      </c>
      <c r="I193" s="103"/>
      <c r="J193" s="144">
        <f t="shared" si="77"/>
        <v>0</v>
      </c>
      <c r="K193" s="103"/>
      <c r="L193" s="144">
        <f t="shared" si="78"/>
        <v>0</v>
      </c>
      <c r="M193" s="144">
        <f t="shared" si="79"/>
        <v>0</v>
      </c>
    </row>
    <row r="194" spans="1:17">
      <c r="A194" s="95"/>
      <c r="B194" s="96"/>
      <c r="C194" s="97" t="s">
        <v>298</v>
      </c>
      <c r="D194" s="98" t="s">
        <v>279</v>
      </c>
      <c r="E194" s="142"/>
      <c r="F194" s="151">
        <v>214.13</v>
      </c>
      <c r="G194" s="121"/>
      <c r="H194" s="151">
        <f t="shared" si="76"/>
        <v>0</v>
      </c>
      <c r="I194" s="99"/>
      <c r="J194" s="151">
        <f t="shared" si="77"/>
        <v>0</v>
      </c>
      <c r="K194" s="99"/>
      <c r="L194" s="151">
        <f t="shared" si="78"/>
        <v>0</v>
      </c>
      <c r="M194" s="151">
        <f t="shared" si="79"/>
        <v>0</v>
      </c>
      <c r="N194" s="106"/>
      <c r="Q194" s="106"/>
    </row>
    <row r="195" spans="1:17">
      <c r="A195" s="95"/>
      <c r="B195" s="96"/>
      <c r="C195" s="97" t="s">
        <v>299</v>
      </c>
      <c r="D195" s="98" t="s">
        <v>279</v>
      </c>
      <c r="E195" s="142"/>
      <c r="F195" s="151">
        <v>1777.56</v>
      </c>
      <c r="G195" s="121"/>
      <c r="H195" s="151">
        <f t="shared" si="76"/>
        <v>0</v>
      </c>
      <c r="I195" s="99"/>
      <c r="J195" s="151">
        <f t="shared" si="77"/>
        <v>0</v>
      </c>
      <c r="K195" s="99"/>
      <c r="L195" s="151">
        <f t="shared" si="78"/>
        <v>0</v>
      </c>
      <c r="M195" s="151">
        <f t="shared" si="79"/>
        <v>0</v>
      </c>
      <c r="N195" s="106"/>
      <c r="Q195" s="106"/>
    </row>
    <row r="196" spans="1:17">
      <c r="A196" s="95"/>
      <c r="B196" s="96"/>
      <c r="C196" s="97" t="s">
        <v>308</v>
      </c>
      <c r="D196" s="98" t="s">
        <v>123</v>
      </c>
      <c r="E196" s="142">
        <v>1</v>
      </c>
      <c r="F196" s="144">
        <f>F191*E196</f>
        <v>6.6</v>
      </c>
      <c r="G196" s="99"/>
      <c r="H196" s="151">
        <f t="shared" si="76"/>
        <v>0</v>
      </c>
      <c r="I196" s="99"/>
      <c r="J196" s="151">
        <f t="shared" si="77"/>
        <v>0</v>
      </c>
      <c r="K196" s="99"/>
      <c r="L196" s="151">
        <f t="shared" si="78"/>
        <v>0</v>
      </c>
      <c r="M196" s="151">
        <f t="shared" si="79"/>
        <v>0</v>
      </c>
      <c r="O196" s="106"/>
    </row>
    <row r="197" spans="1:17">
      <c r="A197" s="95"/>
      <c r="B197" s="96"/>
      <c r="C197" s="97" t="s">
        <v>266</v>
      </c>
      <c r="D197" s="98" t="s">
        <v>61</v>
      </c>
      <c r="E197" s="142">
        <v>2.46</v>
      </c>
      <c r="F197" s="144">
        <f>F191*E197</f>
        <v>16.236000000000001</v>
      </c>
      <c r="G197" s="99"/>
      <c r="H197" s="151">
        <f t="shared" si="76"/>
        <v>0</v>
      </c>
      <c r="I197" s="99"/>
      <c r="J197" s="151">
        <f t="shared" si="77"/>
        <v>0</v>
      </c>
      <c r="K197" s="99"/>
      <c r="L197" s="151">
        <f t="shared" si="78"/>
        <v>0</v>
      </c>
      <c r="M197" s="151">
        <f t="shared" si="79"/>
        <v>0</v>
      </c>
    </row>
    <row r="198" spans="1:17">
      <c r="A198" s="95"/>
      <c r="B198" s="96"/>
      <c r="C198" s="97" t="s">
        <v>309</v>
      </c>
      <c r="D198" s="98" t="s">
        <v>258</v>
      </c>
      <c r="E198" s="142">
        <v>3.3</v>
      </c>
      <c r="F198" s="144">
        <f>F191*E198</f>
        <v>21.779999999999998</v>
      </c>
      <c r="G198" s="99"/>
      <c r="H198" s="151">
        <f t="shared" si="76"/>
        <v>0</v>
      </c>
      <c r="I198" s="99"/>
      <c r="J198" s="151">
        <f t="shared" si="77"/>
        <v>0</v>
      </c>
      <c r="K198" s="99"/>
      <c r="L198" s="151">
        <f t="shared" si="78"/>
        <v>0</v>
      </c>
      <c r="M198" s="151">
        <f t="shared" si="79"/>
        <v>0</v>
      </c>
    </row>
    <row r="199" spans="1:17">
      <c r="A199" s="95"/>
      <c r="B199" s="96"/>
      <c r="C199" s="97" t="s">
        <v>267</v>
      </c>
      <c r="D199" s="98" t="s">
        <v>123</v>
      </c>
      <c r="E199" s="142">
        <v>2.3E-2</v>
      </c>
      <c r="F199" s="144">
        <f>F191*E199</f>
        <v>0.15179999999999999</v>
      </c>
      <c r="G199" s="99"/>
      <c r="H199" s="151">
        <f t="shared" si="76"/>
        <v>0</v>
      </c>
      <c r="I199" s="99"/>
      <c r="J199" s="151">
        <f t="shared" si="77"/>
        <v>0</v>
      </c>
      <c r="K199" s="99"/>
      <c r="L199" s="151">
        <f t="shared" si="78"/>
        <v>0</v>
      </c>
      <c r="M199" s="151">
        <f t="shared" si="79"/>
        <v>0</v>
      </c>
    </row>
    <row r="200" spans="1:17">
      <c r="A200" s="95"/>
      <c r="B200" s="96"/>
      <c r="C200" s="104" t="s">
        <v>167</v>
      </c>
      <c r="D200" s="105" t="s">
        <v>166</v>
      </c>
      <c r="E200" s="142">
        <v>0.9</v>
      </c>
      <c r="F200" s="144">
        <f>F191*E200</f>
        <v>5.9399999999999995</v>
      </c>
      <c r="G200" s="99"/>
      <c r="H200" s="151">
        <f t="shared" si="76"/>
        <v>0</v>
      </c>
      <c r="I200" s="99"/>
      <c r="J200" s="151">
        <f t="shared" si="77"/>
        <v>0</v>
      </c>
      <c r="K200" s="99"/>
      <c r="L200" s="151">
        <f t="shared" si="78"/>
        <v>0</v>
      </c>
      <c r="M200" s="151">
        <f t="shared" si="79"/>
        <v>0</v>
      </c>
    </row>
    <row r="201" spans="1:17" ht="38.25">
      <c r="A201" s="95">
        <v>26</v>
      </c>
      <c r="B201" s="96"/>
      <c r="C201" s="97" t="s">
        <v>317</v>
      </c>
      <c r="D201" s="98" t="s">
        <v>123</v>
      </c>
      <c r="E201" s="142"/>
      <c r="F201" s="144">
        <v>23.71</v>
      </c>
      <c r="G201" s="99"/>
      <c r="H201" s="151">
        <f t="shared" ref="H201:H219" si="80">F201*G201</f>
        <v>0</v>
      </c>
      <c r="I201" s="99"/>
      <c r="J201" s="151">
        <f t="shared" ref="J201:J219" si="81">F201*I201</f>
        <v>0</v>
      </c>
      <c r="K201" s="99"/>
      <c r="L201" s="151">
        <f t="shared" ref="L201:L219" si="82">F201*K201</f>
        <v>0</v>
      </c>
      <c r="M201" s="151">
        <f t="shared" ref="M201:M219" si="83">H201+J201+L201</f>
        <v>0</v>
      </c>
    </row>
    <row r="202" spans="1:17">
      <c r="A202" s="95"/>
      <c r="B202" s="96"/>
      <c r="C202" s="101" t="s">
        <v>164</v>
      </c>
      <c r="D202" s="102" t="s">
        <v>168</v>
      </c>
      <c r="E202" s="143">
        <v>8.4</v>
      </c>
      <c r="F202" s="144">
        <f>E202*F201</f>
        <v>199.16400000000002</v>
      </c>
      <c r="G202" s="103"/>
      <c r="H202" s="144">
        <f t="shared" si="80"/>
        <v>0</v>
      </c>
      <c r="I202" s="103"/>
      <c r="J202" s="144">
        <f t="shared" si="81"/>
        <v>0</v>
      </c>
      <c r="K202" s="103"/>
      <c r="L202" s="144">
        <f t="shared" si="82"/>
        <v>0</v>
      </c>
      <c r="M202" s="144">
        <f t="shared" si="83"/>
        <v>0</v>
      </c>
    </row>
    <row r="203" spans="1:17">
      <c r="A203" s="95"/>
      <c r="B203" s="96"/>
      <c r="C203" s="101" t="s">
        <v>165</v>
      </c>
      <c r="D203" s="102" t="s">
        <v>166</v>
      </c>
      <c r="E203" s="143">
        <v>0.81</v>
      </c>
      <c r="F203" s="144">
        <f>E203*F201</f>
        <v>19.205100000000002</v>
      </c>
      <c r="G203" s="103"/>
      <c r="H203" s="144">
        <f t="shared" si="80"/>
        <v>0</v>
      </c>
      <c r="I203" s="103"/>
      <c r="J203" s="144">
        <f t="shared" si="81"/>
        <v>0</v>
      </c>
      <c r="K203" s="103"/>
      <c r="L203" s="144">
        <f t="shared" si="82"/>
        <v>0</v>
      </c>
      <c r="M203" s="144">
        <f t="shared" si="83"/>
        <v>0</v>
      </c>
    </row>
    <row r="204" spans="1:17">
      <c r="A204" s="95"/>
      <c r="B204" s="96"/>
      <c r="C204" s="97" t="s">
        <v>298</v>
      </c>
      <c r="D204" s="98" t="s">
        <v>279</v>
      </c>
      <c r="E204" s="142"/>
      <c r="F204" s="151">
        <v>288.26</v>
      </c>
      <c r="G204" s="121"/>
      <c r="H204" s="151">
        <f t="shared" si="80"/>
        <v>0</v>
      </c>
      <c r="I204" s="99"/>
      <c r="J204" s="151">
        <f t="shared" si="81"/>
        <v>0</v>
      </c>
      <c r="K204" s="99"/>
      <c r="L204" s="151">
        <f t="shared" si="82"/>
        <v>0</v>
      </c>
      <c r="M204" s="151">
        <f t="shared" si="83"/>
        <v>0</v>
      </c>
      <c r="N204" s="106"/>
      <c r="Q204" s="106"/>
    </row>
    <row r="205" spans="1:17">
      <c r="A205" s="95"/>
      <c r="B205" s="96"/>
      <c r="C205" s="97" t="s">
        <v>299</v>
      </c>
      <c r="D205" s="98" t="s">
        <v>279</v>
      </c>
      <c r="E205" s="142"/>
      <c r="F205" s="151">
        <v>2399.6999999999998</v>
      </c>
      <c r="G205" s="121"/>
      <c r="H205" s="151">
        <f t="shared" si="80"/>
        <v>0</v>
      </c>
      <c r="I205" s="99"/>
      <c r="J205" s="151">
        <f t="shared" si="81"/>
        <v>0</v>
      </c>
      <c r="K205" s="99"/>
      <c r="L205" s="151">
        <f t="shared" si="82"/>
        <v>0</v>
      </c>
      <c r="M205" s="151">
        <f t="shared" si="83"/>
        <v>0</v>
      </c>
      <c r="N205" s="106"/>
      <c r="Q205" s="106"/>
    </row>
    <row r="206" spans="1:17">
      <c r="A206" s="95"/>
      <c r="B206" s="96"/>
      <c r="C206" s="97" t="s">
        <v>308</v>
      </c>
      <c r="D206" s="98" t="s">
        <v>123</v>
      </c>
      <c r="E206" s="142">
        <v>1.0149999999999999</v>
      </c>
      <c r="F206" s="144">
        <f>F201*E206</f>
        <v>24.065649999999998</v>
      </c>
      <c r="G206" s="99"/>
      <c r="H206" s="151">
        <f t="shared" si="80"/>
        <v>0</v>
      </c>
      <c r="I206" s="99"/>
      <c r="J206" s="151">
        <f t="shared" si="81"/>
        <v>0</v>
      </c>
      <c r="K206" s="99"/>
      <c r="L206" s="151">
        <f t="shared" si="82"/>
        <v>0</v>
      </c>
      <c r="M206" s="151">
        <f t="shared" si="83"/>
        <v>0</v>
      </c>
      <c r="O206" s="106"/>
    </row>
    <row r="207" spans="1:17">
      <c r="A207" s="95"/>
      <c r="B207" s="96"/>
      <c r="C207" s="97" t="s">
        <v>266</v>
      </c>
      <c r="D207" s="98" t="s">
        <v>61</v>
      </c>
      <c r="E207" s="142">
        <v>1.37</v>
      </c>
      <c r="F207" s="144">
        <f>F201*E207</f>
        <v>32.482700000000001</v>
      </c>
      <c r="G207" s="99"/>
      <c r="H207" s="151">
        <f t="shared" si="80"/>
        <v>0</v>
      </c>
      <c r="I207" s="99"/>
      <c r="J207" s="151">
        <f t="shared" si="81"/>
        <v>0</v>
      </c>
      <c r="K207" s="99"/>
      <c r="L207" s="151">
        <f t="shared" si="82"/>
        <v>0</v>
      </c>
      <c r="M207" s="151">
        <f t="shared" si="83"/>
        <v>0</v>
      </c>
    </row>
    <row r="208" spans="1:17">
      <c r="A208" s="95"/>
      <c r="B208" s="96"/>
      <c r="C208" s="97" t="s">
        <v>267</v>
      </c>
      <c r="D208" s="98" t="s">
        <v>123</v>
      </c>
      <c r="E208" s="142">
        <v>3.6600000000000001E-2</v>
      </c>
      <c r="F208" s="144">
        <f>F201*E208</f>
        <v>0.86778600000000006</v>
      </c>
      <c r="G208" s="99"/>
      <c r="H208" s="151">
        <f t="shared" si="80"/>
        <v>0</v>
      </c>
      <c r="I208" s="99"/>
      <c r="J208" s="151">
        <f t="shared" si="81"/>
        <v>0</v>
      </c>
      <c r="K208" s="99"/>
      <c r="L208" s="151">
        <f t="shared" si="82"/>
        <v>0</v>
      </c>
      <c r="M208" s="151">
        <f t="shared" si="83"/>
        <v>0</v>
      </c>
    </row>
    <row r="209" spans="1:17">
      <c r="A209" s="95"/>
      <c r="B209" s="96"/>
      <c r="C209" s="104" t="s">
        <v>167</v>
      </c>
      <c r="D209" s="105" t="s">
        <v>166</v>
      </c>
      <c r="E209" s="142">
        <v>0.39</v>
      </c>
      <c r="F209" s="144">
        <f>F201*E209</f>
        <v>9.2469000000000001</v>
      </c>
      <c r="G209" s="99"/>
      <c r="H209" s="151">
        <f t="shared" si="80"/>
        <v>0</v>
      </c>
      <c r="I209" s="99"/>
      <c r="J209" s="151">
        <f t="shared" si="81"/>
        <v>0</v>
      </c>
      <c r="K209" s="99"/>
      <c r="L209" s="151">
        <f t="shared" si="82"/>
        <v>0</v>
      </c>
      <c r="M209" s="151">
        <f t="shared" si="83"/>
        <v>0</v>
      </c>
    </row>
    <row r="210" spans="1:17" ht="25.5">
      <c r="A210" s="95">
        <v>27</v>
      </c>
      <c r="B210" s="96"/>
      <c r="C210" s="97" t="s">
        <v>316</v>
      </c>
      <c r="D210" s="98" t="s">
        <v>123</v>
      </c>
      <c r="E210" s="142"/>
      <c r="F210" s="144">
        <v>4.8</v>
      </c>
      <c r="G210" s="99"/>
      <c r="H210" s="151">
        <f t="shared" si="80"/>
        <v>0</v>
      </c>
      <c r="I210" s="99"/>
      <c r="J210" s="151">
        <f t="shared" si="81"/>
        <v>0</v>
      </c>
      <c r="K210" s="99"/>
      <c r="L210" s="151">
        <f t="shared" si="82"/>
        <v>0</v>
      </c>
      <c r="M210" s="151">
        <f t="shared" si="83"/>
        <v>0</v>
      </c>
    </row>
    <row r="211" spans="1:17">
      <c r="A211" s="95"/>
      <c r="B211" s="96"/>
      <c r="C211" s="101" t="s">
        <v>164</v>
      </c>
      <c r="D211" s="102" t="s">
        <v>168</v>
      </c>
      <c r="E211" s="143">
        <v>14.7</v>
      </c>
      <c r="F211" s="144">
        <f>E211*F210</f>
        <v>70.559999999999988</v>
      </c>
      <c r="G211" s="103"/>
      <c r="H211" s="144">
        <f t="shared" si="80"/>
        <v>0</v>
      </c>
      <c r="I211" s="103"/>
      <c r="J211" s="144">
        <f t="shared" si="81"/>
        <v>0</v>
      </c>
      <c r="K211" s="103"/>
      <c r="L211" s="144">
        <f t="shared" si="82"/>
        <v>0</v>
      </c>
      <c r="M211" s="144">
        <f t="shared" si="83"/>
        <v>0</v>
      </c>
    </row>
    <row r="212" spans="1:17">
      <c r="A212" s="95"/>
      <c r="B212" s="96"/>
      <c r="C212" s="101" t="s">
        <v>165</v>
      </c>
      <c r="D212" s="102" t="s">
        <v>166</v>
      </c>
      <c r="E212" s="143">
        <v>1.21</v>
      </c>
      <c r="F212" s="144">
        <f>E212*F210</f>
        <v>5.8079999999999998</v>
      </c>
      <c r="G212" s="103"/>
      <c r="H212" s="144">
        <f t="shared" si="80"/>
        <v>0</v>
      </c>
      <c r="I212" s="103"/>
      <c r="J212" s="144">
        <f t="shared" si="81"/>
        <v>0</v>
      </c>
      <c r="K212" s="103"/>
      <c r="L212" s="144">
        <f t="shared" si="82"/>
        <v>0</v>
      </c>
      <c r="M212" s="144">
        <f t="shared" si="83"/>
        <v>0</v>
      </c>
    </row>
    <row r="213" spans="1:17">
      <c r="A213" s="95"/>
      <c r="B213" s="96"/>
      <c r="C213" s="97" t="s">
        <v>298</v>
      </c>
      <c r="D213" s="98" t="s">
        <v>279</v>
      </c>
      <c r="E213" s="142"/>
      <c r="F213" s="151">
        <v>177.28</v>
      </c>
      <c r="G213" s="121"/>
      <c r="H213" s="151">
        <f t="shared" si="80"/>
        <v>0</v>
      </c>
      <c r="I213" s="99"/>
      <c r="J213" s="151">
        <f t="shared" si="81"/>
        <v>0</v>
      </c>
      <c r="K213" s="99"/>
      <c r="L213" s="151">
        <f t="shared" si="82"/>
        <v>0</v>
      </c>
      <c r="M213" s="151">
        <f t="shared" si="83"/>
        <v>0</v>
      </c>
      <c r="N213" s="106"/>
      <c r="Q213" s="106"/>
    </row>
    <row r="214" spans="1:17">
      <c r="A214" s="95"/>
      <c r="B214" s="96"/>
      <c r="C214" s="97" t="s">
        <v>299</v>
      </c>
      <c r="D214" s="98" t="s">
        <v>279</v>
      </c>
      <c r="E214" s="142"/>
      <c r="F214" s="151">
        <v>381.68</v>
      </c>
      <c r="G214" s="121"/>
      <c r="H214" s="151">
        <f t="shared" si="80"/>
        <v>0</v>
      </c>
      <c r="I214" s="99"/>
      <c r="J214" s="151">
        <f t="shared" si="81"/>
        <v>0</v>
      </c>
      <c r="K214" s="99"/>
      <c r="L214" s="151">
        <f t="shared" si="82"/>
        <v>0</v>
      </c>
      <c r="M214" s="151">
        <f t="shared" si="83"/>
        <v>0</v>
      </c>
      <c r="N214" s="106"/>
      <c r="Q214" s="106"/>
    </row>
    <row r="215" spans="1:17">
      <c r="A215" s="95"/>
      <c r="B215" s="96"/>
      <c r="C215" s="97" t="s">
        <v>308</v>
      </c>
      <c r="D215" s="98" t="s">
        <v>123</v>
      </c>
      <c r="E215" s="142">
        <v>1</v>
      </c>
      <c r="F215" s="144">
        <f>F210*E215</f>
        <v>4.8</v>
      </c>
      <c r="G215" s="99"/>
      <c r="H215" s="151">
        <f t="shared" si="80"/>
        <v>0</v>
      </c>
      <c r="I215" s="99"/>
      <c r="J215" s="151">
        <f t="shared" si="81"/>
        <v>0</v>
      </c>
      <c r="K215" s="99"/>
      <c r="L215" s="151">
        <f t="shared" si="82"/>
        <v>0</v>
      </c>
      <c r="M215" s="151">
        <f t="shared" si="83"/>
        <v>0</v>
      </c>
      <c r="O215" s="106"/>
    </row>
    <row r="216" spans="1:17">
      <c r="A216" s="95"/>
      <c r="B216" s="96"/>
      <c r="C216" s="97" t="s">
        <v>266</v>
      </c>
      <c r="D216" s="98" t="s">
        <v>61</v>
      </c>
      <c r="E216" s="142">
        <v>2.46</v>
      </c>
      <c r="F216" s="144">
        <f>F210*E216</f>
        <v>11.808</v>
      </c>
      <c r="G216" s="99"/>
      <c r="H216" s="151">
        <f t="shared" si="80"/>
        <v>0</v>
      </c>
      <c r="I216" s="99"/>
      <c r="J216" s="151">
        <f t="shared" si="81"/>
        <v>0</v>
      </c>
      <c r="K216" s="99"/>
      <c r="L216" s="151">
        <f t="shared" si="82"/>
        <v>0</v>
      </c>
      <c r="M216" s="151">
        <f t="shared" si="83"/>
        <v>0</v>
      </c>
    </row>
    <row r="217" spans="1:17">
      <c r="A217" s="95"/>
      <c r="B217" s="96"/>
      <c r="C217" s="97" t="s">
        <v>309</v>
      </c>
      <c r="D217" s="98" t="s">
        <v>258</v>
      </c>
      <c r="E217" s="142">
        <v>3.3</v>
      </c>
      <c r="F217" s="144">
        <f>F210*E217</f>
        <v>15.839999999999998</v>
      </c>
      <c r="G217" s="99"/>
      <c r="H217" s="151">
        <f t="shared" si="80"/>
        <v>0</v>
      </c>
      <c r="I217" s="99"/>
      <c r="J217" s="151">
        <f t="shared" si="81"/>
        <v>0</v>
      </c>
      <c r="K217" s="99"/>
      <c r="L217" s="151">
        <f t="shared" si="82"/>
        <v>0</v>
      </c>
      <c r="M217" s="151">
        <f t="shared" si="83"/>
        <v>0</v>
      </c>
    </row>
    <row r="218" spans="1:17">
      <c r="A218" s="95"/>
      <c r="B218" s="96"/>
      <c r="C218" s="97" t="s">
        <v>267</v>
      </c>
      <c r="D218" s="98" t="s">
        <v>123</v>
      </c>
      <c r="E218" s="142">
        <v>2.3E-2</v>
      </c>
      <c r="F218" s="144">
        <f>F210*E218</f>
        <v>0.1104</v>
      </c>
      <c r="G218" s="99"/>
      <c r="H218" s="151">
        <f t="shared" si="80"/>
        <v>0</v>
      </c>
      <c r="I218" s="99"/>
      <c r="J218" s="151">
        <f t="shared" si="81"/>
        <v>0</v>
      </c>
      <c r="K218" s="99"/>
      <c r="L218" s="151">
        <f t="shared" si="82"/>
        <v>0</v>
      </c>
      <c r="M218" s="151">
        <f t="shared" si="83"/>
        <v>0</v>
      </c>
    </row>
    <row r="219" spans="1:17">
      <c r="A219" s="95"/>
      <c r="B219" s="96"/>
      <c r="C219" s="104" t="s">
        <v>167</v>
      </c>
      <c r="D219" s="105" t="s">
        <v>166</v>
      </c>
      <c r="E219" s="142">
        <v>0.9</v>
      </c>
      <c r="F219" s="144">
        <f>F210*E219</f>
        <v>4.32</v>
      </c>
      <c r="G219" s="99"/>
      <c r="H219" s="151">
        <f t="shared" si="80"/>
        <v>0</v>
      </c>
      <c r="I219" s="99"/>
      <c r="J219" s="151">
        <f t="shared" si="81"/>
        <v>0</v>
      </c>
      <c r="K219" s="99"/>
      <c r="L219" s="151">
        <f t="shared" si="82"/>
        <v>0</v>
      </c>
      <c r="M219" s="151">
        <f t="shared" si="83"/>
        <v>0</v>
      </c>
    </row>
    <row r="220" spans="1:17" ht="38.25">
      <c r="A220" s="95">
        <v>28</v>
      </c>
      <c r="B220" s="96"/>
      <c r="C220" s="97" t="s">
        <v>315</v>
      </c>
      <c r="D220" s="98" t="s">
        <v>123</v>
      </c>
      <c r="E220" s="142"/>
      <c r="F220" s="144">
        <v>0.88</v>
      </c>
      <c r="G220" s="99"/>
      <c r="H220" s="151">
        <f t="shared" ref="H220:H248" si="84">F220*G220</f>
        <v>0</v>
      </c>
      <c r="I220" s="99"/>
      <c r="J220" s="151">
        <f t="shared" ref="J220:J248" si="85">F220*I220</f>
        <v>0</v>
      </c>
      <c r="K220" s="99"/>
      <c r="L220" s="151">
        <f t="shared" ref="L220:L248" si="86">F220*K220</f>
        <v>0</v>
      </c>
      <c r="M220" s="151">
        <f t="shared" ref="M220:M248" si="87">H220+J220+L220</f>
        <v>0</v>
      </c>
    </row>
    <row r="221" spans="1:17">
      <c r="A221" s="95"/>
      <c r="B221" s="96"/>
      <c r="C221" s="101" t="s">
        <v>164</v>
      </c>
      <c r="D221" s="102" t="s">
        <v>168</v>
      </c>
      <c r="E221" s="143">
        <v>8.5399999999999991</v>
      </c>
      <c r="F221" s="144">
        <f>E221*F220</f>
        <v>7.5151999999999992</v>
      </c>
      <c r="G221" s="103"/>
      <c r="H221" s="144">
        <f t="shared" si="84"/>
        <v>0</v>
      </c>
      <c r="I221" s="103"/>
      <c r="J221" s="144">
        <f t="shared" si="85"/>
        <v>0</v>
      </c>
      <c r="K221" s="103"/>
      <c r="L221" s="144">
        <f t="shared" si="86"/>
        <v>0</v>
      </c>
      <c r="M221" s="144">
        <f t="shared" si="87"/>
        <v>0</v>
      </c>
    </row>
    <row r="222" spans="1:17">
      <c r="A222" s="95"/>
      <c r="B222" s="96"/>
      <c r="C222" s="101" t="s">
        <v>165</v>
      </c>
      <c r="D222" s="102" t="s">
        <v>166</v>
      </c>
      <c r="E222" s="143">
        <v>1.06</v>
      </c>
      <c r="F222" s="144">
        <f>E222*F220</f>
        <v>0.93280000000000007</v>
      </c>
      <c r="G222" s="103"/>
      <c r="H222" s="144">
        <f t="shared" si="84"/>
        <v>0</v>
      </c>
      <c r="I222" s="103"/>
      <c r="J222" s="144">
        <f t="shared" si="85"/>
        <v>0</v>
      </c>
      <c r="K222" s="103"/>
      <c r="L222" s="144">
        <f t="shared" si="86"/>
        <v>0</v>
      </c>
      <c r="M222" s="144">
        <f t="shared" si="87"/>
        <v>0</v>
      </c>
    </row>
    <row r="223" spans="1:17">
      <c r="A223" s="95"/>
      <c r="B223" s="96"/>
      <c r="C223" s="97" t="s">
        <v>298</v>
      </c>
      <c r="D223" s="98" t="s">
        <v>279</v>
      </c>
      <c r="E223" s="142"/>
      <c r="F223" s="151">
        <v>34.76</v>
      </c>
      <c r="G223" s="121"/>
      <c r="H223" s="151">
        <f t="shared" si="84"/>
        <v>0</v>
      </c>
      <c r="I223" s="99"/>
      <c r="J223" s="151">
        <f t="shared" si="85"/>
        <v>0</v>
      </c>
      <c r="K223" s="99"/>
      <c r="L223" s="151">
        <f t="shared" si="86"/>
        <v>0</v>
      </c>
      <c r="M223" s="151">
        <f t="shared" si="87"/>
        <v>0</v>
      </c>
      <c r="N223" s="106"/>
      <c r="Q223" s="106"/>
    </row>
    <row r="224" spans="1:17">
      <c r="A224" s="95"/>
      <c r="B224" s="96"/>
      <c r="C224" s="97" t="s">
        <v>299</v>
      </c>
      <c r="D224" s="98" t="s">
        <v>279</v>
      </c>
      <c r="E224" s="142"/>
      <c r="F224" s="151">
        <v>96.72</v>
      </c>
      <c r="G224" s="121"/>
      <c r="H224" s="151">
        <f t="shared" si="84"/>
        <v>0</v>
      </c>
      <c r="I224" s="99"/>
      <c r="J224" s="151">
        <f t="shared" si="85"/>
        <v>0</v>
      </c>
      <c r="K224" s="99"/>
      <c r="L224" s="151">
        <f t="shared" si="86"/>
        <v>0</v>
      </c>
      <c r="M224" s="151">
        <f t="shared" si="87"/>
        <v>0</v>
      </c>
      <c r="N224" s="106"/>
      <c r="Q224" s="106"/>
    </row>
    <row r="225" spans="1:17">
      <c r="A225" s="95"/>
      <c r="B225" s="96"/>
      <c r="C225" s="97" t="s">
        <v>308</v>
      </c>
      <c r="D225" s="98" t="s">
        <v>123</v>
      </c>
      <c r="E225" s="142">
        <v>1.0149999999999999</v>
      </c>
      <c r="F225" s="144">
        <f>F220*E225</f>
        <v>0.89319999999999988</v>
      </c>
      <c r="G225" s="99"/>
      <c r="H225" s="151">
        <f t="shared" si="84"/>
        <v>0</v>
      </c>
      <c r="I225" s="99"/>
      <c r="J225" s="151">
        <f t="shared" si="85"/>
        <v>0</v>
      </c>
      <c r="K225" s="99"/>
      <c r="L225" s="151">
        <f t="shared" si="86"/>
        <v>0</v>
      </c>
      <c r="M225" s="151">
        <f t="shared" si="87"/>
        <v>0</v>
      </c>
      <c r="O225" s="106"/>
    </row>
    <row r="226" spans="1:17">
      <c r="A226" s="95"/>
      <c r="B226" s="96"/>
      <c r="C226" s="97" t="s">
        <v>266</v>
      </c>
      <c r="D226" s="98" t="s">
        <v>61</v>
      </c>
      <c r="E226" s="142">
        <v>1.4</v>
      </c>
      <c r="F226" s="144">
        <f>F220*E226</f>
        <v>1.232</v>
      </c>
      <c r="G226" s="99"/>
      <c r="H226" s="151">
        <f t="shared" si="84"/>
        <v>0</v>
      </c>
      <c r="I226" s="99"/>
      <c r="J226" s="151">
        <f t="shared" si="85"/>
        <v>0</v>
      </c>
      <c r="K226" s="99"/>
      <c r="L226" s="151">
        <f t="shared" si="86"/>
        <v>0</v>
      </c>
      <c r="M226" s="151">
        <f t="shared" si="87"/>
        <v>0</v>
      </c>
    </row>
    <row r="227" spans="1:17">
      <c r="A227" s="95"/>
      <c r="B227" s="96"/>
      <c r="C227" s="97" t="s">
        <v>309</v>
      </c>
      <c r="D227" s="98" t="s">
        <v>258</v>
      </c>
      <c r="E227" s="142">
        <v>2.5</v>
      </c>
      <c r="F227" s="144">
        <f>F220*E227</f>
        <v>2.2000000000000002</v>
      </c>
      <c r="G227" s="99"/>
      <c r="H227" s="151">
        <f t="shared" si="84"/>
        <v>0</v>
      </c>
      <c r="I227" s="99"/>
      <c r="J227" s="151">
        <f t="shared" si="85"/>
        <v>0</v>
      </c>
      <c r="K227" s="99"/>
      <c r="L227" s="151">
        <f t="shared" si="86"/>
        <v>0</v>
      </c>
      <c r="M227" s="151">
        <f t="shared" si="87"/>
        <v>0</v>
      </c>
    </row>
    <row r="228" spans="1:17">
      <c r="A228" s="95"/>
      <c r="B228" s="96"/>
      <c r="C228" s="97" t="s">
        <v>267</v>
      </c>
      <c r="D228" s="98" t="s">
        <v>123</v>
      </c>
      <c r="E228" s="142">
        <v>1.4500000000000001E-2</v>
      </c>
      <c r="F228" s="144">
        <f>F220*E228</f>
        <v>1.2760000000000001E-2</v>
      </c>
      <c r="G228" s="99"/>
      <c r="H228" s="151">
        <f t="shared" si="84"/>
        <v>0</v>
      </c>
      <c r="I228" s="99"/>
      <c r="J228" s="151">
        <f t="shared" si="85"/>
        <v>0</v>
      </c>
      <c r="K228" s="99"/>
      <c r="L228" s="151">
        <f>F228*K228</f>
        <v>0</v>
      </c>
      <c r="M228" s="151">
        <f t="shared" si="87"/>
        <v>0</v>
      </c>
    </row>
    <row r="229" spans="1:17">
      <c r="A229" s="95"/>
      <c r="B229" s="96"/>
      <c r="C229" s="104" t="s">
        <v>167</v>
      </c>
      <c r="D229" s="105" t="s">
        <v>166</v>
      </c>
      <c r="E229" s="142">
        <v>0.74</v>
      </c>
      <c r="F229" s="144">
        <f>F220*E229</f>
        <v>0.6512</v>
      </c>
      <c r="G229" s="99"/>
      <c r="H229" s="151">
        <f t="shared" si="84"/>
        <v>0</v>
      </c>
      <c r="I229" s="99"/>
      <c r="J229" s="151">
        <f t="shared" si="85"/>
        <v>0</v>
      </c>
      <c r="K229" s="99"/>
      <c r="L229" s="151">
        <f t="shared" si="86"/>
        <v>0</v>
      </c>
      <c r="M229" s="151">
        <f t="shared" si="87"/>
        <v>0</v>
      </c>
    </row>
    <row r="230" spans="1:17" ht="25.5">
      <c r="A230" s="95">
        <v>29</v>
      </c>
      <c r="B230" s="96"/>
      <c r="C230" s="97" t="s">
        <v>314</v>
      </c>
      <c r="D230" s="98" t="s">
        <v>123</v>
      </c>
      <c r="E230" s="142"/>
      <c r="F230" s="144">
        <v>3.92</v>
      </c>
      <c r="G230" s="99"/>
      <c r="H230" s="151">
        <f t="shared" si="84"/>
        <v>0</v>
      </c>
      <c r="I230" s="99"/>
      <c r="J230" s="151">
        <f t="shared" si="85"/>
        <v>0</v>
      </c>
      <c r="K230" s="99"/>
      <c r="L230" s="151">
        <f t="shared" si="86"/>
        <v>0</v>
      </c>
      <c r="M230" s="151">
        <f t="shared" si="87"/>
        <v>0</v>
      </c>
    </row>
    <row r="231" spans="1:17">
      <c r="A231" s="95"/>
      <c r="B231" s="96"/>
      <c r="C231" s="101" t="s">
        <v>164</v>
      </c>
      <c r="D231" s="102" t="s">
        <v>168</v>
      </c>
      <c r="E231" s="143">
        <v>8.44</v>
      </c>
      <c r="F231" s="144">
        <f>E231*F230</f>
        <v>33.084799999999994</v>
      </c>
      <c r="G231" s="103"/>
      <c r="H231" s="144">
        <f t="shared" si="84"/>
        <v>0</v>
      </c>
      <c r="I231" s="103"/>
      <c r="J231" s="144">
        <f t="shared" si="85"/>
        <v>0</v>
      </c>
      <c r="K231" s="103"/>
      <c r="L231" s="144">
        <f t="shared" si="86"/>
        <v>0</v>
      </c>
      <c r="M231" s="144">
        <f t="shared" si="87"/>
        <v>0</v>
      </c>
    </row>
    <row r="232" spans="1:17">
      <c r="A232" s="95"/>
      <c r="B232" s="96"/>
      <c r="C232" s="101" t="s">
        <v>165</v>
      </c>
      <c r="D232" s="102" t="s">
        <v>166</v>
      </c>
      <c r="E232" s="143">
        <v>1.1000000000000001</v>
      </c>
      <c r="F232" s="144">
        <f>E232*F230</f>
        <v>4.3120000000000003</v>
      </c>
      <c r="G232" s="103"/>
      <c r="H232" s="144">
        <f t="shared" si="84"/>
        <v>0</v>
      </c>
      <c r="I232" s="103"/>
      <c r="J232" s="144">
        <f t="shared" si="85"/>
        <v>0</v>
      </c>
      <c r="K232" s="103"/>
      <c r="L232" s="144">
        <f t="shared" si="86"/>
        <v>0</v>
      </c>
      <c r="M232" s="144">
        <f t="shared" si="87"/>
        <v>0</v>
      </c>
    </row>
    <row r="233" spans="1:17">
      <c r="A233" s="95"/>
      <c r="B233" s="96"/>
      <c r="C233" s="97" t="s">
        <v>298</v>
      </c>
      <c r="D233" s="98" t="s">
        <v>279</v>
      </c>
      <c r="E233" s="142"/>
      <c r="F233" s="151">
        <v>15.41</v>
      </c>
      <c r="G233" s="121"/>
      <c r="H233" s="151">
        <f t="shared" si="84"/>
        <v>0</v>
      </c>
      <c r="I233" s="99"/>
      <c r="J233" s="151">
        <f t="shared" si="85"/>
        <v>0</v>
      </c>
      <c r="K233" s="99"/>
      <c r="L233" s="151">
        <f t="shared" si="86"/>
        <v>0</v>
      </c>
      <c r="M233" s="151">
        <f t="shared" si="87"/>
        <v>0</v>
      </c>
      <c r="N233" s="106"/>
    </row>
    <row r="234" spans="1:17">
      <c r="A234" s="95"/>
      <c r="B234" s="96"/>
      <c r="C234" s="97" t="s">
        <v>299</v>
      </c>
      <c r="D234" s="98" t="s">
        <v>279</v>
      </c>
      <c r="E234" s="142"/>
      <c r="F234" s="151">
        <v>458.6</v>
      </c>
      <c r="G234" s="121"/>
      <c r="H234" s="151">
        <f t="shared" si="84"/>
        <v>0</v>
      </c>
      <c r="I234" s="99"/>
      <c r="J234" s="151">
        <f t="shared" si="85"/>
        <v>0</v>
      </c>
      <c r="K234" s="99"/>
      <c r="L234" s="151">
        <f t="shared" si="86"/>
        <v>0</v>
      </c>
      <c r="M234" s="151">
        <f t="shared" si="87"/>
        <v>0</v>
      </c>
      <c r="N234" s="106"/>
      <c r="Q234" s="106"/>
    </row>
    <row r="235" spans="1:17">
      <c r="A235" s="95"/>
      <c r="B235" s="96"/>
      <c r="C235" s="97" t="s">
        <v>269</v>
      </c>
      <c r="D235" s="98" t="s">
        <v>123</v>
      </c>
      <c r="E235" s="142">
        <v>1.0149999999999999</v>
      </c>
      <c r="F235" s="144">
        <f>F230*E235</f>
        <v>3.9787999999999997</v>
      </c>
      <c r="G235" s="99"/>
      <c r="H235" s="151">
        <f t="shared" si="84"/>
        <v>0</v>
      </c>
      <c r="I235" s="99"/>
      <c r="J235" s="151">
        <f t="shared" si="85"/>
        <v>0</v>
      </c>
      <c r="K235" s="99"/>
      <c r="L235" s="151">
        <f t="shared" si="86"/>
        <v>0</v>
      </c>
      <c r="M235" s="151">
        <f t="shared" si="87"/>
        <v>0</v>
      </c>
    </row>
    <row r="236" spans="1:17">
      <c r="A236" s="95"/>
      <c r="B236" s="96"/>
      <c r="C236" s="97" t="s">
        <v>266</v>
      </c>
      <c r="D236" s="98" t="s">
        <v>61</v>
      </c>
      <c r="E236" s="142">
        <v>1.84</v>
      </c>
      <c r="F236" s="144">
        <f>F230*E236</f>
        <v>7.2128000000000005</v>
      </c>
      <c r="G236" s="99"/>
      <c r="H236" s="151">
        <f t="shared" si="84"/>
        <v>0</v>
      </c>
      <c r="I236" s="99"/>
      <c r="J236" s="151">
        <f t="shared" si="85"/>
        <v>0</v>
      </c>
      <c r="K236" s="99"/>
      <c r="L236" s="151">
        <f t="shared" si="86"/>
        <v>0</v>
      </c>
      <c r="M236" s="151">
        <f t="shared" si="87"/>
        <v>0</v>
      </c>
    </row>
    <row r="237" spans="1:17">
      <c r="A237" s="95"/>
      <c r="B237" s="96"/>
      <c r="C237" s="97" t="s">
        <v>267</v>
      </c>
      <c r="D237" s="98" t="s">
        <v>123</v>
      </c>
      <c r="E237" s="142">
        <v>6.5500000000000003E-2</v>
      </c>
      <c r="F237" s="144">
        <f>F230*E237</f>
        <v>0.25675999999999999</v>
      </c>
      <c r="G237" s="99"/>
      <c r="H237" s="151">
        <f t="shared" si="84"/>
        <v>0</v>
      </c>
      <c r="I237" s="99"/>
      <c r="J237" s="151">
        <f t="shared" si="85"/>
        <v>0</v>
      </c>
      <c r="K237" s="99"/>
      <c r="L237" s="151">
        <f t="shared" si="86"/>
        <v>0</v>
      </c>
      <c r="M237" s="151">
        <f t="shared" si="87"/>
        <v>0</v>
      </c>
    </row>
    <row r="238" spans="1:17">
      <c r="A238" s="95"/>
      <c r="B238" s="96"/>
      <c r="C238" s="104" t="s">
        <v>167</v>
      </c>
      <c r="D238" s="105" t="s">
        <v>166</v>
      </c>
      <c r="E238" s="142">
        <v>0.46</v>
      </c>
      <c r="F238" s="144">
        <f>F230*E238</f>
        <v>1.8032000000000001</v>
      </c>
      <c r="G238" s="99"/>
      <c r="H238" s="151">
        <f t="shared" si="84"/>
        <v>0</v>
      </c>
      <c r="I238" s="99"/>
      <c r="J238" s="151">
        <f t="shared" si="85"/>
        <v>0</v>
      </c>
      <c r="K238" s="99"/>
      <c r="L238" s="151">
        <f t="shared" si="86"/>
        <v>0</v>
      </c>
      <c r="M238" s="151">
        <f t="shared" si="87"/>
        <v>0</v>
      </c>
    </row>
    <row r="239" spans="1:17" ht="25.5">
      <c r="A239" s="95">
        <v>30</v>
      </c>
      <c r="B239" s="96"/>
      <c r="C239" s="97" t="s">
        <v>313</v>
      </c>
      <c r="D239" s="98" t="s">
        <v>123</v>
      </c>
      <c r="E239" s="142"/>
      <c r="F239" s="144">
        <v>1.48</v>
      </c>
      <c r="G239" s="99"/>
      <c r="H239" s="151">
        <f t="shared" si="84"/>
        <v>0</v>
      </c>
      <c r="I239" s="99"/>
      <c r="J239" s="151">
        <f t="shared" si="85"/>
        <v>0</v>
      </c>
      <c r="K239" s="99"/>
      <c r="L239" s="151">
        <f t="shared" si="86"/>
        <v>0</v>
      </c>
      <c r="M239" s="151">
        <f t="shared" si="87"/>
        <v>0</v>
      </c>
    </row>
    <row r="240" spans="1:17">
      <c r="A240" s="95"/>
      <c r="B240" s="96"/>
      <c r="C240" s="101" t="s">
        <v>164</v>
      </c>
      <c r="D240" s="102" t="s">
        <v>168</v>
      </c>
      <c r="E240" s="143">
        <v>14.7</v>
      </c>
      <c r="F240" s="144">
        <f>E240*F239</f>
        <v>21.756</v>
      </c>
      <c r="G240" s="103"/>
      <c r="H240" s="144">
        <f t="shared" si="84"/>
        <v>0</v>
      </c>
      <c r="I240" s="103"/>
      <c r="J240" s="144">
        <f t="shared" si="85"/>
        <v>0</v>
      </c>
      <c r="K240" s="103"/>
      <c r="L240" s="144">
        <f t="shared" si="86"/>
        <v>0</v>
      </c>
      <c r="M240" s="144">
        <f t="shared" si="87"/>
        <v>0</v>
      </c>
    </row>
    <row r="241" spans="1:17">
      <c r="A241" s="95"/>
      <c r="B241" s="96"/>
      <c r="C241" s="101" t="s">
        <v>165</v>
      </c>
      <c r="D241" s="102" t="s">
        <v>166</v>
      </c>
      <c r="E241" s="143">
        <v>1.21</v>
      </c>
      <c r="F241" s="144">
        <f>E241*F239</f>
        <v>1.7907999999999999</v>
      </c>
      <c r="G241" s="103"/>
      <c r="H241" s="144">
        <f t="shared" si="84"/>
        <v>0</v>
      </c>
      <c r="I241" s="103"/>
      <c r="J241" s="144">
        <f t="shared" si="85"/>
        <v>0</v>
      </c>
      <c r="K241" s="103"/>
      <c r="L241" s="144">
        <f t="shared" si="86"/>
        <v>0</v>
      </c>
      <c r="M241" s="144">
        <f t="shared" si="87"/>
        <v>0</v>
      </c>
    </row>
    <row r="242" spans="1:17">
      <c r="A242" s="95"/>
      <c r="B242" s="96"/>
      <c r="C242" s="97" t="s">
        <v>298</v>
      </c>
      <c r="D242" s="98" t="s">
        <v>279</v>
      </c>
      <c r="E242" s="142"/>
      <c r="F242" s="151">
        <v>20.34</v>
      </c>
      <c r="G242" s="121"/>
      <c r="H242" s="151">
        <f t="shared" si="84"/>
        <v>0</v>
      </c>
      <c r="I242" s="99"/>
      <c r="J242" s="151">
        <f t="shared" si="85"/>
        <v>0</v>
      </c>
      <c r="K242" s="99"/>
      <c r="L242" s="151">
        <f t="shared" si="86"/>
        <v>0</v>
      </c>
      <c r="M242" s="151">
        <f t="shared" si="87"/>
        <v>0</v>
      </c>
      <c r="N242" s="106"/>
      <c r="Q242" s="106"/>
    </row>
    <row r="243" spans="1:17">
      <c r="A243" s="95"/>
      <c r="B243" s="96"/>
      <c r="C243" s="97" t="s">
        <v>299</v>
      </c>
      <c r="D243" s="98" t="s">
        <v>279</v>
      </c>
      <c r="E243" s="142"/>
      <c r="F243" s="151">
        <v>109.56</v>
      </c>
      <c r="G243" s="121"/>
      <c r="H243" s="151">
        <f t="shared" si="84"/>
        <v>0</v>
      </c>
      <c r="I243" s="99"/>
      <c r="J243" s="151">
        <f t="shared" si="85"/>
        <v>0</v>
      </c>
      <c r="K243" s="99"/>
      <c r="L243" s="151">
        <f t="shared" si="86"/>
        <v>0</v>
      </c>
      <c r="M243" s="151">
        <f t="shared" si="87"/>
        <v>0</v>
      </c>
      <c r="N243" s="106"/>
      <c r="Q243" s="106"/>
    </row>
    <row r="244" spans="1:17">
      <c r="A244" s="95"/>
      <c r="B244" s="96"/>
      <c r="C244" s="97" t="s">
        <v>308</v>
      </c>
      <c r="D244" s="98" t="s">
        <v>123</v>
      </c>
      <c r="E244" s="142">
        <v>1</v>
      </c>
      <c r="F244" s="144">
        <f>F239*E244</f>
        <v>1.48</v>
      </c>
      <c r="G244" s="99"/>
      <c r="H244" s="151">
        <f t="shared" si="84"/>
        <v>0</v>
      </c>
      <c r="I244" s="99"/>
      <c r="J244" s="151">
        <f t="shared" si="85"/>
        <v>0</v>
      </c>
      <c r="K244" s="99"/>
      <c r="L244" s="151">
        <f t="shared" si="86"/>
        <v>0</v>
      </c>
      <c r="M244" s="151">
        <f t="shared" si="87"/>
        <v>0</v>
      </c>
      <c r="O244" s="106"/>
    </row>
    <row r="245" spans="1:17">
      <c r="A245" s="95"/>
      <c r="B245" s="96"/>
      <c r="C245" s="97" t="s">
        <v>266</v>
      </c>
      <c r="D245" s="98" t="s">
        <v>61</v>
      </c>
      <c r="E245" s="142">
        <v>2.46</v>
      </c>
      <c r="F245" s="144">
        <f>F239*E245</f>
        <v>3.6408</v>
      </c>
      <c r="G245" s="99"/>
      <c r="H245" s="151">
        <f t="shared" si="84"/>
        <v>0</v>
      </c>
      <c r="I245" s="99"/>
      <c r="J245" s="151">
        <f t="shared" si="85"/>
        <v>0</v>
      </c>
      <c r="K245" s="99"/>
      <c r="L245" s="151">
        <f t="shared" si="86"/>
        <v>0</v>
      </c>
      <c r="M245" s="151">
        <f t="shared" si="87"/>
        <v>0</v>
      </c>
    </row>
    <row r="246" spans="1:17">
      <c r="A246" s="95"/>
      <c r="B246" s="96"/>
      <c r="C246" s="97" t="s">
        <v>309</v>
      </c>
      <c r="D246" s="98" t="s">
        <v>258</v>
      </c>
      <c r="E246" s="142">
        <v>3.3</v>
      </c>
      <c r="F246" s="144">
        <f>F239*E246</f>
        <v>4.8839999999999995</v>
      </c>
      <c r="G246" s="99"/>
      <c r="H246" s="151">
        <f t="shared" si="84"/>
        <v>0</v>
      </c>
      <c r="I246" s="99"/>
      <c r="J246" s="151">
        <f t="shared" si="85"/>
        <v>0</v>
      </c>
      <c r="K246" s="99"/>
      <c r="L246" s="151">
        <f t="shared" si="86"/>
        <v>0</v>
      </c>
      <c r="M246" s="151">
        <f t="shared" si="87"/>
        <v>0</v>
      </c>
    </row>
    <row r="247" spans="1:17">
      <c r="A247" s="95"/>
      <c r="B247" s="96"/>
      <c r="C247" s="97" t="s">
        <v>267</v>
      </c>
      <c r="D247" s="98" t="s">
        <v>123</v>
      </c>
      <c r="E247" s="142">
        <v>2.3E-2</v>
      </c>
      <c r="F247" s="144">
        <f>F239*E247</f>
        <v>3.4040000000000001E-2</v>
      </c>
      <c r="G247" s="99"/>
      <c r="H247" s="151">
        <f t="shared" si="84"/>
        <v>0</v>
      </c>
      <c r="I247" s="99"/>
      <c r="J247" s="151">
        <f t="shared" si="85"/>
        <v>0</v>
      </c>
      <c r="K247" s="99"/>
      <c r="L247" s="151">
        <f t="shared" si="86"/>
        <v>0</v>
      </c>
      <c r="M247" s="151">
        <f t="shared" si="87"/>
        <v>0</v>
      </c>
    </row>
    <row r="248" spans="1:17">
      <c r="A248" s="95"/>
      <c r="B248" s="96"/>
      <c r="C248" s="104" t="s">
        <v>167</v>
      </c>
      <c r="D248" s="105" t="s">
        <v>166</v>
      </c>
      <c r="E248" s="142">
        <v>0.9</v>
      </c>
      <c r="F248" s="144">
        <f>F239*E248</f>
        <v>1.3320000000000001</v>
      </c>
      <c r="G248" s="99"/>
      <c r="H248" s="151">
        <f t="shared" si="84"/>
        <v>0</v>
      </c>
      <c r="I248" s="99"/>
      <c r="J248" s="151">
        <f t="shared" si="85"/>
        <v>0</v>
      </c>
      <c r="K248" s="99"/>
      <c r="L248" s="151">
        <f t="shared" si="86"/>
        <v>0</v>
      </c>
      <c r="M248" s="151">
        <f t="shared" si="87"/>
        <v>0</v>
      </c>
    </row>
    <row r="249" spans="1:17" ht="25.5">
      <c r="A249" s="95">
        <v>31</v>
      </c>
      <c r="B249" s="96"/>
      <c r="C249" s="97" t="s">
        <v>310</v>
      </c>
      <c r="D249" s="98" t="s">
        <v>186</v>
      </c>
      <c r="E249" s="142"/>
      <c r="F249" s="145">
        <v>9.2999999999999999E-2</v>
      </c>
      <c r="G249" s="99"/>
      <c r="H249" s="151">
        <f t="shared" ref="H249:H261" si="88">F249*G249</f>
        <v>0</v>
      </c>
      <c r="I249" s="99"/>
      <c r="J249" s="151">
        <f t="shared" ref="J249:J261" si="89">F249*I249</f>
        <v>0</v>
      </c>
      <c r="K249" s="99"/>
      <c r="L249" s="151">
        <f t="shared" ref="L249:L261" si="90">F249*K249</f>
        <v>0</v>
      </c>
      <c r="M249" s="151">
        <f t="shared" ref="M249:M261" si="91">H249+J249+L249</f>
        <v>0</v>
      </c>
    </row>
    <row r="250" spans="1:17">
      <c r="A250" s="95"/>
      <c r="B250" s="96"/>
      <c r="C250" s="101" t="s">
        <v>164</v>
      </c>
      <c r="D250" s="102" t="s">
        <v>168</v>
      </c>
      <c r="E250" s="143">
        <v>22.6</v>
      </c>
      <c r="F250" s="144">
        <f>E250*F249</f>
        <v>2.1018000000000003</v>
      </c>
      <c r="G250" s="103"/>
      <c r="H250" s="144">
        <f t="shared" si="88"/>
        <v>0</v>
      </c>
      <c r="I250" s="103"/>
      <c r="J250" s="144">
        <f t="shared" si="89"/>
        <v>0</v>
      </c>
      <c r="K250" s="103"/>
      <c r="L250" s="144">
        <f t="shared" si="90"/>
        <v>0</v>
      </c>
      <c r="M250" s="144">
        <f t="shared" si="91"/>
        <v>0</v>
      </c>
    </row>
    <row r="251" spans="1:17">
      <c r="A251" s="95"/>
      <c r="B251" s="96"/>
      <c r="C251" s="101" t="s">
        <v>165</v>
      </c>
      <c r="D251" s="102" t="s">
        <v>166</v>
      </c>
      <c r="E251" s="143">
        <v>1.33</v>
      </c>
      <c r="F251" s="144">
        <f>E251*F249</f>
        <v>0.12369000000000001</v>
      </c>
      <c r="G251" s="103"/>
      <c r="H251" s="144">
        <f t="shared" si="88"/>
        <v>0</v>
      </c>
      <c r="I251" s="103"/>
      <c r="J251" s="144">
        <f t="shared" si="89"/>
        <v>0</v>
      </c>
      <c r="K251" s="103"/>
      <c r="L251" s="144">
        <f t="shared" si="90"/>
        <v>0</v>
      </c>
      <c r="M251" s="144">
        <f t="shared" si="91"/>
        <v>0</v>
      </c>
    </row>
    <row r="252" spans="1:17">
      <c r="A252" s="95"/>
      <c r="B252" s="96"/>
      <c r="C252" s="97" t="s">
        <v>311</v>
      </c>
      <c r="D252" s="98" t="s">
        <v>279</v>
      </c>
      <c r="E252" s="142"/>
      <c r="F252" s="151">
        <v>66.400000000000006</v>
      </c>
      <c r="G252" s="99"/>
      <c r="H252" s="151">
        <f t="shared" si="88"/>
        <v>0</v>
      </c>
      <c r="I252" s="99"/>
      <c r="J252" s="151">
        <f t="shared" si="89"/>
        <v>0</v>
      </c>
      <c r="K252" s="99"/>
      <c r="L252" s="151">
        <f t="shared" si="90"/>
        <v>0</v>
      </c>
      <c r="M252" s="151">
        <f t="shared" si="91"/>
        <v>0</v>
      </c>
      <c r="N252" s="106"/>
      <c r="Q252" s="106"/>
    </row>
    <row r="253" spans="1:17">
      <c r="A253" s="95"/>
      <c r="B253" s="96"/>
      <c r="C253" s="97" t="s">
        <v>273</v>
      </c>
      <c r="D253" s="98" t="s">
        <v>279</v>
      </c>
      <c r="E253" s="142"/>
      <c r="F253" s="151">
        <v>26.56</v>
      </c>
      <c r="G253" s="99"/>
      <c r="H253" s="151">
        <f t="shared" si="88"/>
        <v>0</v>
      </c>
      <c r="I253" s="99"/>
      <c r="J253" s="151">
        <f t="shared" si="89"/>
        <v>0</v>
      </c>
      <c r="K253" s="99"/>
      <c r="L253" s="151">
        <f t="shared" si="90"/>
        <v>0</v>
      </c>
      <c r="M253" s="151">
        <f t="shared" si="91"/>
        <v>0</v>
      </c>
      <c r="N253" s="106"/>
      <c r="Q253" s="106"/>
    </row>
    <row r="254" spans="1:17">
      <c r="A254" s="95"/>
      <c r="B254" s="96"/>
      <c r="C254" s="97" t="s">
        <v>309</v>
      </c>
      <c r="D254" s="98" t="s">
        <v>258</v>
      </c>
      <c r="E254" s="142">
        <v>2.4</v>
      </c>
      <c r="F254" s="144">
        <f>F249*E254</f>
        <v>0.22319999999999998</v>
      </c>
      <c r="G254" s="99"/>
      <c r="H254" s="151">
        <f t="shared" si="88"/>
        <v>0</v>
      </c>
      <c r="I254" s="99"/>
      <c r="J254" s="151">
        <f t="shared" si="89"/>
        <v>0</v>
      </c>
      <c r="K254" s="99"/>
      <c r="L254" s="151">
        <f t="shared" si="90"/>
        <v>0</v>
      </c>
      <c r="M254" s="151">
        <f t="shared" si="91"/>
        <v>0</v>
      </c>
    </row>
    <row r="255" spans="1:17">
      <c r="A255" s="95"/>
      <c r="B255" s="96"/>
      <c r="C255" s="104" t="s">
        <v>167</v>
      </c>
      <c r="D255" s="105" t="s">
        <v>166</v>
      </c>
      <c r="E255" s="142">
        <v>2.78</v>
      </c>
      <c r="F255" s="144">
        <f>F249*E255</f>
        <v>0.25853999999999999</v>
      </c>
      <c r="G255" s="99"/>
      <c r="H255" s="151">
        <f t="shared" si="88"/>
        <v>0</v>
      </c>
      <c r="I255" s="99"/>
      <c r="J255" s="151">
        <f t="shared" si="89"/>
        <v>0</v>
      </c>
      <c r="K255" s="99"/>
      <c r="L255" s="151">
        <f t="shared" si="90"/>
        <v>0</v>
      </c>
      <c r="M255" s="151">
        <f t="shared" si="91"/>
        <v>0</v>
      </c>
    </row>
    <row r="256" spans="1:17" s="78" customFormat="1" ht="25.5">
      <c r="A256" s="95">
        <v>32</v>
      </c>
      <c r="B256" s="107"/>
      <c r="C256" s="97" t="s">
        <v>312</v>
      </c>
      <c r="D256" s="102" t="s">
        <v>186</v>
      </c>
      <c r="E256" s="143"/>
      <c r="F256" s="145">
        <f>F249</f>
        <v>9.2999999999999999E-2</v>
      </c>
      <c r="G256" s="103"/>
      <c r="H256" s="144">
        <f t="shared" si="88"/>
        <v>0</v>
      </c>
      <c r="I256" s="103"/>
      <c r="J256" s="144">
        <f t="shared" si="89"/>
        <v>0</v>
      </c>
      <c r="K256" s="103"/>
      <c r="L256" s="144">
        <f t="shared" si="90"/>
        <v>0</v>
      </c>
      <c r="M256" s="144">
        <f t="shared" si="91"/>
        <v>0</v>
      </c>
    </row>
    <row r="257" spans="1:14" s="114" customFormat="1">
      <c r="A257" s="95"/>
      <c r="B257" s="108"/>
      <c r="C257" s="109" t="s">
        <v>276</v>
      </c>
      <c r="D257" s="110" t="s">
        <v>277</v>
      </c>
      <c r="E257" s="146">
        <v>25.9</v>
      </c>
      <c r="F257" s="147">
        <f>F256*E257</f>
        <v>2.4087000000000001</v>
      </c>
      <c r="G257" s="111"/>
      <c r="H257" s="144">
        <f t="shared" si="88"/>
        <v>0</v>
      </c>
      <c r="I257" s="112"/>
      <c r="J257" s="144">
        <f t="shared" si="89"/>
        <v>0</v>
      </c>
      <c r="K257" s="112"/>
      <c r="L257" s="144">
        <f t="shared" si="90"/>
        <v>0</v>
      </c>
      <c r="M257" s="144">
        <f t="shared" si="91"/>
        <v>0</v>
      </c>
      <c r="N257" s="113"/>
    </row>
    <row r="258" spans="1:14" s="114" customFormat="1">
      <c r="A258" s="95"/>
      <c r="B258" s="108"/>
      <c r="C258" s="109" t="s">
        <v>165</v>
      </c>
      <c r="D258" s="110" t="s">
        <v>166</v>
      </c>
      <c r="E258" s="146">
        <v>7.53</v>
      </c>
      <c r="F258" s="147">
        <f>F256*E258</f>
        <v>0.70028999999999997</v>
      </c>
      <c r="G258" s="111"/>
      <c r="H258" s="144">
        <f t="shared" si="88"/>
        <v>0</v>
      </c>
      <c r="I258" s="112"/>
      <c r="J258" s="144">
        <f t="shared" si="89"/>
        <v>0</v>
      </c>
      <c r="K258" s="112"/>
      <c r="L258" s="144">
        <f t="shared" si="90"/>
        <v>0</v>
      </c>
      <c r="M258" s="144">
        <f t="shared" si="91"/>
        <v>0</v>
      </c>
      <c r="N258" s="113"/>
    </row>
    <row r="259" spans="1:14" s="117" customFormat="1">
      <c r="A259" s="95"/>
      <c r="B259" s="108"/>
      <c r="C259" s="97" t="s">
        <v>278</v>
      </c>
      <c r="D259" s="98" t="s">
        <v>279</v>
      </c>
      <c r="E259" s="148">
        <v>6.1</v>
      </c>
      <c r="F259" s="149">
        <f>F256*E259</f>
        <v>0.56729999999999992</v>
      </c>
      <c r="G259" s="111"/>
      <c r="H259" s="144">
        <f t="shared" si="88"/>
        <v>0</v>
      </c>
      <c r="I259" s="115"/>
      <c r="J259" s="144">
        <f t="shared" si="89"/>
        <v>0</v>
      </c>
      <c r="K259" s="115"/>
      <c r="L259" s="144">
        <f t="shared" si="90"/>
        <v>0</v>
      </c>
      <c r="M259" s="144">
        <f t="shared" si="91"/>
        <v>0</v>
      </c>
      <c r="N259" s="116"/>
    </row>
    <row r="260" spans="1:14" s="119" customFormat="1">
      <c r="A260" s="95"/>
      <c r="B260" s="108"/>
      <c r="C260" s="97" t="s">
        <v>280</v>
      </c>
      <c r="D260" s="98" t="s">
        <v>279</v>
      </c>
      <c r="E260" s="146">
        <v>2</v>
      </c>
      <c r="F260" s="149">
        <f>F256*E260</f>
        <v>0.186</v>
      </c>
      <c r="G260" s="111"/>
      <c r="H260" s="144">
        <f t="shared" si="88"/>
        <v>0</v>
      </c>
      <c r="I260" s="112"/>
      <c r="J260" s="144">
        <f t="shared" si="89"/>
        <v>0</v>
      </c>
      <c r="K260" s="112"/>
      <c r="L260" s="144">
        <f t="shared" si="90"/>
        <v>0</v>
      </c>
      <c r="M260" s="144">
        <f t="shared" si="91"/>
        <v>0</v>
      </c>
      <c r="N260" s="118"/>
    </row>
    <row r="261" spans="1:14" s="119" customFormat="1">
      <c r="A261" s="95"/>
      <c r="B261" s="108"/>
      <c r="C261" s="120" t="s">
        <v>281</v>
      </c>
      <c r="D261" s="98" t="s">
        <v>216</v>
      </c>
      <c r="E261" s="146">
        <v>0.09</v>
      </c>
      <c r="F261" s="150">
        <f>F256*E261</f>
        <v>8.369999999999999E-3</v>
      </c>
      <c r="G261" s="111"/>
      <c r="H261" s="144">
        <f t="shared" si="88"/>
        <v>0</v>
      </c>
      <c r="I261" s="112"/>
      <c r="J261" s="144">
        <f t="shared" si="89"/>
        <v>0</v>
      </c>
      <c r="K261" s="112"/>
      <c r="L261" s="144">
        <f t="shared" si="90"/>
        <v>0</v>
      </c>
      <c r="M261" s="144">
        <f t="shared" si="91"/>
        <v>0</v>
      </c>
      <c r="N261" s="118"/>
    </row>
    <row r="262" spans="1:14">
      <c r="A262" s="95">
        <v>33</v>
      </c>
      <c r="B262" s="96"/>
      <c r="C262" s="97" t="s">
        <v>326</v>
      </c>
      <c r="D262" s="98" t="s">
        <v>123</v>
      </c>
      <c r="E262" s="142"/>
      <c r="F262" s="144">
        <v>26.17</v>
      </c>
      <c r="G262" s="99"/>
      <c r="H262" s="151">
        <f t="shared" si="0"/>
        <v>0</v>
      </c>
      <c r="I262" s="99"/>
      <c r="J262" s="151">
        <f t="shared" si="1"/>
        <v>0</v>
      </c>
      <c r="K262" s="99"/>
      <c r="L262" s="151">
        <f t="shared" si="2"/>
        <v>0</v>
      </c>
      <c r="M262" s="151">
        <f t="shared" si="3"/>
        <v>0</v>
      </c>
    </row>
    <row r="263" spans="1:14" s="114" customFormat="1">
      <c r="A263" s="95"/>
      <c r="B263" s="108"/>
      <c r="C263" s="109" t="s">
        <v>276</v>
      </c>
      <c r="D263" s="110" t="s">
        <v>277</v>
      </c>
      <c r="E263" s="146">
        <v>23.8</v>
      </c>
      <c r="F263" s="147">
        <f>F262*E263</f>
        <v>622.846</v>
      </c>
      <c r="G263" s="111"/>
      <c r="H263" s="144">
        <f t="shared" si="0"/>
        <v>0</v>
      </c>
      <c r="I263" s="112"/>
      <c r="J263" s="144">
        <f t="shared" si="1"/>
        <v>0</v>
      </c>
      <c r="K263" s="112"/>
      <c r="L263" s="144">
        <f t="shared" si="2"/>
        <v>0</v>
      </c>
      <c r="M263" s="144">
        <f t="shared" si="3"/>
        <v>0</v>
      </c>
      <c r="N263" s="113"/>
    </row>
    <row r="264" spans="1:14" s="114" customFormat="1">
      <c r="A264" s="95"/>
      <c r="B264" s="108"/>
      <c r="C264" s="109" t="s">
        <v>165</v>
      </c>
      <c r="D264" s="110" t="s">
        <v>166</v>
      </c>
      <c r="E264" s="146">
        <v>12.6</v>
      </c>
      <c r="F264" s="147">
        <f>F262*E264</f>
        <v>329.74200000000002</v>
      </c>
      <c r="G264" s="111"/>
      <c r="H264" s="144">
        <f t="shared" si="0"/>
        <v>0</v>
      </c>
      <c r="I264" s="112"/>
      <c r="J264" s="144">
        <f t="shared" si="1"/>
        <v>0</v>
      </c>
      <c r="K264" s="112"/>
      <c r="L264" s="144">
        <f t="shared" si="2"/>
        <v>0</v>
      </c>
      <c r="M264" s="144">
        <f t="shared" si="3"/>
        <v>0</v>
      </c>
      <c r="N264" s="113"/>
    </row>
    <row r="265" spans="1:14" s="117" customFormat="1">
      <c r="A265" s="95"/>
      <c r="B265" s="108"/>
      <c r="C265" s="97" t="s">
        <v>500</v>
      </c>
      <c r="D265" s="98" t="s">
        <v>123</v>
      </c>
      <c r="E265" s="148">
        <v>1.05</v>
      </c>
      <c r="F265" s="149">
        <f>F262*E265</f>
        <v>27.478500000000004</v>
      </c>
      <c r="G265" s="111"/>
      <c r="H265" s="144">
        <f t="shared" si="0"/>
        <v>0</v>
      </c>
      <c r="I265" s="115"/>
      <c r="J265" s="144">
        <f t="shared" si="1"/>
        <v>0</v>
      </c>
      <c r="K265" s="115"/>
      <c r="L265" s="144">
        <f t="shared" si="2"/>
        <v>0</v>
      </c>
      <c r="M265" s="144">
        <f t="shared" si="3"/>
        <v>0</v>
      </c>
      <c r="N265" s="116"/>
    </row>
    <row r="266" spans="1:14" s="119" customFormat="1">
      <c r="A266" s="95"/>
      <c r="B266" s="108"/>
      <c r="C266" s="97" t="s">
        <v>265</v>
      </c>
      <c r="D266" s="98" t="s">
        <v>279</v>
      </c>
      <c r="E266" s="146">
        <v>7.2</v>
      </c>
      <c r="F266" s="149">
        <f>F262*E266</f>
        <v>188.42400000000001</v>
      </c>
      <c r="G266" s="111"/>
      <c r="H266" s="144">
        <f t="shared" si="0"/>
        <v>0</v>
      </c>
      <c r="I266" s="112"/>
      <c r="J266" s="144">
        <f t="shared" si="1"/>
        <v>0</v>
      </c>
      <c r="K266" s="112"/>
      <c r="L266" s="144">
        <f t="shared" si="2"/>
        <v>0</v>
      </c>
      <c r="M266" s="144">
        <f t="shared" si="3"/>
        <v>0</v>
      </c>
      <c r="N266" s="118"/>
    </row>
    <row r="267" spans="1:14" s="119" customFormat="1">
      <c r="A267" s="95"/>
      <c r="B267" s="108"/>
      <c r="C267" s="120" t="s">
        <v>281</v>
      </c>
      <c r="D267" s="98" t="s">
        <v>216</v>
      </c>
      <c r="E267" s="146">
        <v>3.44</v>
      </c>
      <c r="F267" s="150">
        <f>F262*E267</f>
        <v>90.024799999999999</v>
      </c>
      <c r="G267" s="111"/>
      <c r="H267" s="144">
        <f t="shared" si="0"/>
        <v>0</v>
      </c>
      <c r="I267" s="112"/>
      <c r="J267" s="144">
        <f t="shared" si="1"/>
        <v>0</v>
      </c>
      <c r="K267" s="112"/>
      <c r="L267" s="144">
        <f t="shared" si="2"/>
        <v>0</v>
      </c>
      <c r="M267" s="144">
        <f t="shared" si="3"/>
        <v>0</v>
      </c>
      <c r="N267" s="118"/>
    </row>
    <row r="268" spans="1:14">
      <c r="A268" s="95">
        <v>34</v>
      </c>
      <c r="B268" s="96"/>
      <c r="C268" s="97" t="s">
        <v>326</v>
      </c>
      <c r="D268" s="98" t="s">
        <v>61</v>
      </c>
      <c r="E268" s="142"/>
      <c r="F268" s="144">
        <v>426.3</v>
      </c>
      <c r="G268" s="99"/>
      <c r="H268" s="151">
        <f t="shared" ref="H268:H282" si="92">F268*G268</f>
        <v>0</v>
      </c>
      <c r="I268" s="99"/>
      <c r="J268" s="151">
        <f t="shared" ref="J268:J283" si="93">F268*I268</f>
        <v>0</v>
      </c>
      <c r="K268" s="99"/>
      <c r="L268" s="151">
        <f t="shared" ref="L268:L273" si="94">F268*K268</f>
        <v>0</v>
      </c>
      <c r="M268" s="151">
        <f t="shared" ref="M268:M273" si="95">H268+J268+L268</f>
        <v>0</v>
      </c>
    </row>
    <row r="269" spans="1:14" s="114" customFormat="1">
      <c r="A269" s="95"/>
      <c r="B269" s="96"/>
      <c r="C269" s="109" t="s">
        <v>276</v>
      </c>
      <c r="D269" s="110" t="s">
        <v>61</v>
      </c>
      <c r="E269" s="146">
        <v>1</v>
      </c>
      <c r="F269" s="147">
        <f>F268*E269</f>
        <v>426.3</v>
      </c>
      <c r="G269" s="111"/>
      <c r="H269" s="144">
        <f t="shared" si="92"/>
        <v>0</v>
      </c>
      <c r="I269" s="112"/>
      <c r="J269" s="144">
        <f t="shared" si="93"/>
        <v>0</v>
      </c>
      <c r="K269" s="112"/>
      <c r="L269" s="144">
        <f t="shared" si="94"/>
        <v>0</v>
      </c>
      <c r="M269" s="144">
        <f t="shared" si="95"/>
        <v>0</v>
      </c>
      <c r="N269" s="113"/>
    </row>
    <row r="270" spans="1:14" s="114" customFormat="1">
      <c r="A270" s="95"/>
      <c r="B270" s="108"/>
      <c r="C270" s="109" t="s">
        <v>165</v>
      </c>
      <c r="D270" s="110" t="s">
        <v>166</v>
      </c>
      <c r="E270" s="146">
        <v>4.2999999999999997E-2</v>
      </c>
      <c r="F270" s="147">
        <f>F268*E270</f>
        <v>18.3309</v>
      </c>
      <c r="G270" s="111"/>
      <c r="H270" s="144">
        <f t="shared" si="92"/>
        <v>0</v>
      </c>
      <c r="I270" s="112"/>
      <c r="J270" s="144">
        <f t="shared" si="93"/>
        <v>0</v>
      </c>
      <c r="K270" s="112"/>
      <c r="L270" s="144">
        <f t="shared" si="94"/>
        <v>0</v>
      </c>
      <c r="M270" s="144">
        <f t="shared" si="95"/>
        <v>0</v>
      </c>
      <c r="N270" s="113"/>
    </row>
    <row r="271" spans="1:14" s="117" customFormat="1">
      <c r="A271" s="95"/>
      <c r="B271" s="108"/>
      <c r="C271" s="97" t="s">
        <v>500</v>
      </c>
      <c r="D271" s="98" t="s">
        <v>123</v>
      </c>
      <c r="E271" s="148"/>
      <c r="F271" s="149">
        <v>13.22</v>
      </c>
      <c r="G271" s="111"/>
      <c r="H271" s="144">
        <f t="shared" si="92"/>
        <v>0</v>
      </c>
      <c r="I271" s="115"/>
      <c r="J271" s="144">
        <f t="shared" si="93"/>
        <v>0</v>
      </c>
      <c r="K271" s="115"/>
      <c r="L271" s="144">
        <f t="shared" si="94"/>
        <v>0</v>
      </c>
      <c r="M271" s="144">
        <f t="shared" si="95"/>
        <v>0</v>
      </c>
      <c r="N271" s="116"/>
    </row>
    <row r="272" spans="1:14" s="119" customFormat="1">
      <c r="A272" s="95"/>
      <c r="B272" s="108"/>
      <c r="C272" s="97" t="s">
        <v>265</v>
      </c>
      <c r="D272" s="98" t="s">
        <v>279</v>
      </c>
      <c r="E272" s="146">
        <v>0.112</v>
      </c>
      <c r="F272" s="149">
        <f>F268*E272</f>
        <v>47.745600000000003</v>
      </c>
      <c r="G272" s="111"/>
      <c r="H272" s="144">
        <f t="shared" si="92"/>
        <v>0</v>
      </c>
      <c r="I272" s="112"/>
      <c r="J272" s="144">
        <f t="shared" si="93"/>
        <v>0</v>
      </c>
      <c r="K272" s="112"/>
      <c r="L272" s="144">
        <f t="shared" si="94"/>
        <v>0</v>
      </c>
      <c r="M272" s="144">
        <f t="shared" si="95"/>
        <v>0</v>
      </c>
      <c r="N272" s="118"/>
    </row>
    <row r="273" spans="1:14" s="119" customFormat="1">
      <c r="A273" s="95"/>
      <c r="B273" s="108"/>
      <c r="C273" s="120" t="s">
        <v>281</v>
      </c>
      <c r="D273" s="98" t="s">
        <v>216</v>
      </c>
      <c r="E273" s="146">
        <v>4.8399999999999999E-2</v>
      </c>
      <c r="F273" s="150">
        <f>F268*E273</f>
        <v>20.632919999999999</v>
      </c>
      <c r="G273" s="111"/>
      <c r="H273" s="144">
        <f t="shared" si="92"/>
        <v>0</v>
      </c>
      <c r="I273" s="112"/>
      <c r="J273" s="144">
        <f t="shared" si="93"/>
        <v>0</v>
      </c>
      <c r="K273" s="112"/>
      <c r="L273" s="144">
        <f t="shared" si="94"/>
        <v>0</v>
      </c>
      <c r="M273" s="144">
        <f t="shared" si="95"/>
        <v>0</v>
      </c>
      <c r="N273" s="118"/>
    </row>
    <row r="274" spans="1:14" s="78" customFormat="1" ht="25.5">
      <c r="A274" s="96">
        <v>35</v>
      </c>
      <c r="B274" s="122"/>
      <c r="C274" s="97" t="s">
        <v>327</v>
      </c>
      <c r="D274" s="98" t="s">
        <v>61</v>
      </c>
      <c r="E274" s="142"/>
      <c r="F274" s="144">
        <v>426.3</v>
      </c>
      <c r="G274" s="123"/>
      <c r="H274" s="144">
        <f t="shared" si="92"/>
        <v>0</v>
      </c>
      <c r="I274" s="123"/>
      <c r="J274" s="144">
        <f t="shared" si="93"/>
        <v>0</v>
      </c>
      <c r="K274" s="123"/>
      <c r="L274" s="144">
        <f t="shared" ref="L274:L283" si="96">F274*K274</f>
        <v>0</v>
      </c>
      <c r="M274" s="144">
        <f t="shared" ref="M274:M283" si="97">H274+J274+L274</f>
        <v>0</v>
      </c>
    </row>
    <row r="275" spans="1:14" s="78" customFormat="1">
      <c r="A275" s="95"/>
      <c r="B275" s="108"/>
      <c r="C275" s="97" t="s">
        <v>328</v>
      </c>
      <c r="D275" s="98" t="s">
        <v>61</v>
      </c>
      <c r="E275" s="142">
        <f>0.0424*2</f>
        <v>8.48E-2</v>
      </c>
      <c r="F275" s="152">
        <f>E275*F274</f>
        <v>36.150240000000004</v>
      </c>
      <c r="G275" s="123"/>
      <c r="H275" s="144">
        <f t="shared" si="92"/>
        <v>0</v>
      </c>
      <c r="I275" s="123"/>
      <c r="J275" s="144">
        <f t="shared" si="93"/>
        <v>0</v>
      </c>
      <c r="K275" s="123"/>
      <c r="L275" s="144">
        <f t="shared" si="96"/>
        <v>0</v>
      </c>
      <c r="M275" s="144">
        <f t="shared" si="97"/>
        <v>0</v>
      </c>
    </row>
    <row r="276" spans="1:14" s="78" customFormat="1">
      <c r="A276" s="95"/>
      <c r="B276" s="108"/>
      <c r="C276" s="97" t="s">
        <v>329</v>
      </c>
      <c r="D276" s="98" t="s">
        <v>216</v>
      </c>
      <c r="E276" s="142">
        <f>0.0021*2</f>
        <v>4.1999999999999997E-3</v>
      </c>
      <c r="F276" s="152">
        <f>E276*F274</f>
        <v>1.7904599999999999</v>
      </c>
      <c r="G276" s="123"/>
      <c r="H276" s="144">
        <f t="shared" si="92"/>
        <v>0</v>
      </c>
      <c r="I276" s="123"/>
      <c r="J276" s="144">
        <f t="shared" si="93"/>
        <v>0</v>
      </c>
      <c r="K276" s="123"/>
      <c r="L276" s="144">
        <f t="shared" si="96"/>
        <v>0</v>
      </c>
      <c r="M276" s="144">
        <f t="shared" si="97"/>
        <v>0</v>
      </c>
    </row>
    <row r="277" spans="1:14" s="78" customFormat="1" ht="63.75">
      <c r="A277" s="95"/>
      <c r="B277" s="122"/>
      <c r="C277" s="97" t="s">
        <v>516</v>
      </c>
      <c r="D277" s="98" t="s">
        <v>330</v>
      </c>
      <c r="E277" s="153">
        <f>(1/3)*2</f>
        <v>0.66666666666666663</v>
      </c>
      <c r="F277" s="152">
        <f>E277*F274</f>
        <v>284.2</v>
      </c>
      <c r="G277" s="123"/>
      <c r="H277" s="144">
        <f t="shared" si="92"/>
        <v>0</v>
      </c>
      <c r="I277" s="123"/>
      <c r="J277" s="144">
        <f t="shared" si="93"/>
        <v>0</v>
      </c>
      <c r="K277" s="123"/>
      <c r="L277" s="144">
        <f t="shared" si="96"/>
        <v>0</v>
      </c>
      <c r="M277" s="144">
        <f t="shared" si="97"/>
        <v>0</v>
      </c>
    </row>
    <row r="278" spans="1:14" s="78" customFormat="1" ht="25.5">
      <c r="A278" s="96">
        <v>36</v>
      </c>
      <c r="B278" s="122"/>
      <c r="C278" s="97" t="s">
        <v>331</v>
      </c>
      <c r="D278" s="98" t="s">
        <v>61</v>
      </c>
      <c r="E278" s="142"/>
      <c r="F278" s="144">
        <v>426.3</v>
      </c>
      <c r="G278" s="123"/>
      <c r="H278" s="144">
        <f t="shared" si="92"/>
        <v>0</v>
      </c>
      <c r="I278" s="123"/>
      <c r="J278" s="144">
        <f t="shared" si="93"/>
        <v>0</v>
      </c>
      <c r="K278" s="123"/>
      <c r="L278" s="144">
        <f t="shared" si="96"/>
        <v>0</v>
      </c>
      <c r="M278" s="144">
        <f t="shared" si="97"/>
        <v>0</v>
      </c>
    </row>
    <row r="279" spans="1:14" s="78" customFormat="1">
      <c r="A279" s="95"/>
      <c r="B279" s="122"/>
      <c r="C279" s="97" t="s">
        <v>328</v>
      </c>
      <c r="D279" s="98" t="s">
        <v>61</v>
      </c>
      <c r="E279" s="142">
        <f>0.0303*3</f>
        <v>9.0900000000000009E-2</v>
      </c>
      <c r="F279" s="152">
        <f>E279*F278</f>
        <v>38.750670000000007</v>
      </c>
      <c r="G279" s="123"/>
      <c r="H279" s="144">
        <f t="shared" si="92"/>
        <v>0</v>
      </c>
      <c r="I279" s="123"/>
      <c r="J279" s="144">
        <f t="shared" si="93"/>
        <v>0</v>
      </c>
      <c r="K279" s="123"/>
      <c r="L279" s="144">
        <f t="shared" si="96"/>
        <v>0</v>
      </c>
      <c r="M279" s="144">
        <f t="shared" si="97"/>
        <v>0</v>
      </c>
    </row>
    <row r="280" spans="1:14" s="78" customFormat="1" ht="15" customHeight="1">
      <c r="A280" s="95"/>
      <c r="B280" s="122"/>
      <c r="C280" s="97" t="s">
        <v>329</v>
      </c>
      <c r="D280" s="98" t="s">
        <v>216</v>
      </c>
      <c r="E280" s="142">
        <f>0.0041*3</f>
        <v>1.2300000000000002E-2</v>
      </c>
      <c r="F280" s="152">
        <f>E280*F278</f>
        <v>5.2434900000000013</v>
      </c>
      <c r="G280" s="123"/>
      <c r="H280" s="144">
        <f t="shared" si="92"/>
        <v>0</v>
      </c>
      <c r="I280" s="123"/>
      <c r="J280" s="144">
        <f t="shared" si="93"/>
        <v>0</v>
      </c>
      <c r="K280" s="123"/>
      <c r="L280" s="144">
        <f t="shared" si="96"/>
        <v>0</v>
      </c>
      <c r="M280" s="144">
        <f t="shared" si="97"/>
        <v>0</v>
      </c>
    </row>
    <row r="281" spans="1:14" s="78" customFormat="1" ht="102">
      <c r="A281" s="95"/>
      <c r="B281" s="122"/>
      <c r="C281" s="97" t="s">
        <v>517</v>
      </c>
      <c r="D281" s="98" t="s">
        <v>330</v>
      </c>
      <c r="E281" s="153">
        <v>0.309</v>
      </c>
      <c r="F281" s="152">
        <f>E281*F278</f>
        <v>131.72669999999999</v>
      </c>
      <c r="G281" s="123"/>
      <c r="H281" s="144">
        <f t="shared" si="92"/>
        <v>0</v>
      </c>
      <c r="I281" s="123"/>
      <c r="J281" s="144">
        <f t="shared" si="93"/>
        <v>0</v>
      </c>
      <c r="K281" s="123"/>
      <c r="L281" s="144">
        <f t="shared" si="96"/>
        <v>0</v>
      </c>
      <c r="M281" s="144">
        <f t="shared" si="97"/>
        <v>0</v>
      </c>
    </row>
    <row r="282" spans="1:14" s="78" customFormat="1">
      <c r="A282" s="95"/>
      <c r="B282" s="108"/>
      <c r="C282" s="101" t="s">
        <v>281</v>
      </c>
      <c r="D282" s="102" t="s">
        <v>216</v>
      </c>
      <c r="E282" s="154">
        <v>4.0000000000000002E-4</v>
      </c>
      <c r="F282" s="152">
        <f>E282*F278</f>
        <v>0.17052</v>
      </c>
      <c r="G282" s="123"/>
      <c r="H282" s="144">
        <f t="shared" si="92"/>
        <v>0</v>
      </c>
      <c r="I282" s="123"/>
      <c r="J282" s="144">
        <f t="shared" si="93"/>
        <v>0</v>
      </c>
      <c r="K282" s="123"/>
      <c r="L282" s="144">
        <f t="shared" si="96"/>
        <v>0</v>
      </c>
      <c r="M282" s="144">
        <f t="shared" si="97"/>
        <v>0</v>
      </c>
    </row>
    <row r="283" spans="1:14">
      <c r="A283" s="95"/>
      <c r="B283" s="96"/>
      <c r="C283" s="97"/>
      <c r="D283" s="98"/>
      <c r="E283" s="98"/>
      <c r="F283" s="103"/>
      <c r="G283" s="99"/>
      <c r="H283" s="151">
        <f t="shared" si="0"/>
        <v>0</v>
      </c>
      <c r="I283" s="99"/>
      <c r="J283" s="144">
        <f t="shared" si="93"/>
        <v>0</v>
      </c>
      <c r="K283" s="99"/>
      <c r="L283" s="144">
        <f t="shared" si="96"/>
        <v>0</v>
      </c>
      <c r="M283" s="144">
        <f t="shared" si="97"/>
        <v>0</v>
      </c>
    </row>
    <row r="284" spans="1:14">
      <c r="A284" s="95"/>
      <c r="B284" s="124"/>
      <c r="C284" s="125"/>
      <c r="D284" s="124"/>
      <c r="E284" s="124"/>
      <c r="F284" s="126"/>
      <c r="G284" s="99"/>
      <c r="H284" s="151">
        <f t="shared" si="0"/>
        <v>0</v>
      </c>
      <c r="I284" s="99"/>
      <c r="J284" s="151">
        <f t="shared" si="1"/>
        <v>0</v>
      </c>
      <c r="K284" s="99"/>
      <c r="L284" s="151">
        <f t="shared" si="2"/>
        <v>0</v>
      </c>
      <c r="M284" s="151">
        <f t="shared" si="3"/>
        <v>0</v>
      </c>
    </row>
    <row r="285" spans="1:14" s="78" customFormat="1">
      <c r="A285" s="95"/>
      <c r="B285" s="127"/>
      <c r="C285" s="128" t="s">
        <v>224</v>
      </c>
      <c r="D285" s="129"/>
      <c r="E285" s="130"/>
      <c r="F285" s="130"/>
      <c r="G285" s="131"/>
      <c r="H285" s="155">
        <f>SUM(H8:H284)</f>
        <v>0</v>
      </c>
      <c r="I285" s="132"/>
      <c r="J285" s="155">
        <f>SUM(J8:J284)</f>
        <v>0</v>
      </c>
      <c r="K285" s="132"/>
      <c r="L285" s="155">
        <f>SUM(L8:L284)</f>
        <v>0</v>
      </c>
      <c r="M285" s="155">
        <f>L285+J285+H285</f>
        <v>0</v>
      </c>
    </row>
    <row r="286" spans="1:14" s="78" customFormat="1">
      <c r="A286" s="95"/>
      <c r="B286" s="133"/>
      <c r="C286" s="96" t="s">
        <v>612</v>
      </c>
      <c r="D286" s="134">
        <v>0.1</v>
      </c>
      <c r="E286" s="135"/>
      <c r="F286" s="135"/>
      <c r="G286" s="99"/>
      <c r="H286" s="99"/>
      <c r="I286" s="99"/>
      <c r="J286" s="99"/>
      <c r="K286" s="99"/>
      <c r="L286" s="99"/>
      <c r="M286" s="156">
        <f>D286*M285</f>
        <v>0</v>
      </c>
    </row>
    <row r="287" spans="1:14" s="78" customFormat="1">
      <c r="A287" s="95"/>
      <c r="B287" s="133"/>
      <c r="C287" s="96" t="s">
        <v>224</v>
      </c>
      <c r="D287" s="137"/>
      <c r="E287" s="135"/>
      <c r="F287" s="135"/>
      <c r="G287" s="99"/>
      <c r="H287" s="99"/>
      <c r="I287" s="99"/>
      <c r="J287" s="99"/>
      <c r="K287" s="99"/>
      <c r="L287" s="99"/>
      <c r="M287" s="156">
        <f>SUM(M285:M286)</f>
        <v>0</v>
      </c>
    </row>
    <row r="288" spans="1:14" s="78" customFormat="1">
      <c r="A288" s="133"/>
      <c r="B288" s="133"/>
      <c r="C288" s="96" t="s">
        <v>613</v>
      </c>
      <c r="D288" s="134">
        <v>0.08</v>
      </c>
      <c r="E288" s="135"/>
      <c r="F288" s="135"/>
      <c r="G288" s="136"/>
      <c r="H288" s="136"/>
      <c r="I288" s="136"/>
      <c r="J288" s="136"/>
      <c r="K288" s="136"/>
      <c r="L288" s="136"/>
      <c r="M288" s="156">
        <f>D288*M287</f>
        <v>0</v>
      </c>
    </row>
    <row r="289" spans="1:13" s="78" customFormat="1">
      <c r="A289" s="133"/>
      <c r="B289" s="133"/>
      <c r="C289" s="138" t="s">
        <v>224</v>
      </c>
      <c r="D289" s="137"/>
      <c r="E289" s="135"/>
      <c r="F289" s="135"/>
      <c r="G289" s="136"/>
      <c r="H289" s="136"/>
      <c r="I289" s="136"/>
      <c r="J289" s="136"/>
      <c r="K289" s="136"/>
      <c r="L289" s="136"/>
      <c r="M289" s="156">
        <f>SUM(M287:M288)</f>
        <v>0</v>
      </c>
    </row>
    <row r="290" spans="1:13" s="78" customFormat="1"/>
    <row r="291" spans="1:13" s="78" customFormat="1"/>
    <row r="292" spans="1:13" s="78" customFormat="1">
      <c r="C292" s="139" t="s">
        <v>118</v>
      </c>
      <c r="H292" s="140"/>
    </row>
    <row r="293" spans="1:13" s="78" customFormat="1"/>
  </sheetData>
  <sheetProtection algorithmName="SHA-512" hashValue="tYEu9AGnsoAJavA5bq8uTb2DxOhjJeCtoyn2A5XTL06Z6nPdqcBw7RXXwL4gCMgMmm7kPHpZJZJg93cBUAWq7w==" saltValue="HSWBiqG0R17BwZXwqQ5OFg==" spinCount="100000" sheet="1" objects="1" scenarios="1"/>
  <autoFilter ref="A7:Q289" xr:uid="{00000000-0009-0000-0000-000003000000}"/>
  <mergeCells count="13">
    <mergeCell ref="G5:H5"/>
    <mergeCell ref="I5:J5"/>
    <mergeCell ref="K5:L5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" right="0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0"/>
  <sheetViews>
    <sheetView workbookViewId="0">
      <pane ySplit="6" topLeftCell="A283" activePane="bottomLeft" state="frozen"/>
      <selection pane="bottomLeft" activeCell="D294" sqref="D294"/>
    </sheetView>
  </sheetViews>
  <sheetFormatPr defaultColWidth="9.140625" defaultRowHeight="12"/>
  <cols>
    <col min="1" max="1" width="4.28515625" style="167" customWidth="1"/>
    <col min="2" max="2" width="6.7109375" style="167" customWidth="1"/>
    <col min="3" max="3" width="37.28515625" style="216" customWidth="1"/>
    <col min="4" max="4" width="6.85546875" style="167" customWidth="1"/>
    <col min="5" max="5" width="7.5703125" style="167" customWidth="1"/>
    <col min="6" max="7" width="9.140625" style="167"/>
    <col min="8" max="8" width="11.140625" style="167" customWidth="1"/>
    <col min="9" max="9" width="7.7109375" style="167" customWidth="1"/>
    <col min="10" max="10" width="10.140625" style="167" customWidth="1"/>
    <col min="11" max="11" width="6.5703125" style="167" customWidth="1"/>
    <col min="12" max="12" width="9.140625" style="167"/>
    <col min="13" max="13" width="10.140625" style="167" customWidth="1"/>
    <col min="14" max="16384" width="9.140625" style="167"/>
  </cols>
  <sheetData>
    <row r="1" spans="1:13" s="158" customFormat="1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158" customFormat="1">
      <c r="A2" s="159" t="s">
        <v>119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3" s="158" customFormat="1">
      <c r="A3" s="159" t="s">
        <v>251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</row>
    <row r="4" spans="1:13" s="158" customFormat="1" ht="18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158" customFormat="1" ht="46.15" customHeight="1">
      <c r="A5" s="82" t="s">
        <v>116</v>
      </c>
      <c r="B5" s="82" t="s">
        <v>518</v>
      </c>
      <c r="C5" s="83" t="s">
        <v>519</v>
      </c>
      <c r="D5" s="84" t="s">
        <v>520</v>
      </c>
      <c r="E5" s="84" t="s">
        <v>521</v>
      </c>
      <c r="F5" s="84" t="s">
        <v>522</v>
      </c>
      <c r="G5" s="85" t="s">
        <v>523</v>
      </c>
      <c r="H5" s="86"/>
      <c r="I5" s="85" t="s">
        <v>524</v>
      </c>
      <c r="J5" s="86"/>
      <c r="K5" s="87" t="s">
        <v>525</v>
      </c>
      <c r="L5" s="88"/>
      <c r="M5" s="89" t="s">
        <v>526</v>
      </c>
    </row>
    <row r="6" spans="1:13" s="158" customFormat="1" ht="25.5">
      <c r="A6" s="90"/>
      <c r="B6" s="90"/>
      <c r="C6" s="91"/>
      <c r="D6" s="92"/>
      <c r="E6" s="92"/>
      <c r="F6" s="92"/>
      <c r="G6" s="93" t="s">
        <v>527</v>
      </c>
      <c r="H6" s="93" t="s">
        <v>224</v>
      </c>
      <c r="I6" s="93" t="s">
        <v>527</v>
      </c>
      <c r="J6" s="93" t="s">
        <v>224</v>
      </c>
      <c r="K6" s="93" t="s">
        <v>527</v>
      </c>
      <c r="L6" s="93" t="s">
        <v>528</v>
      </c>
      <c r="M6" s="93" t="s">
        <v>529</v>
      </c>
    </row>
    <row r="7" spans="1:13" s="158" customFormat="1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>
      <c r="A8" s="162"/>
      <c r="B8" s="163"/>
      <c r="C8" s="164" t="s">
        <v>332</v>
      </c>
      <c r="D8" s="165"/>
      <c r="E8" s="217"/>
      <c r="F8" s="217"/>
      <c r="G8" s="166"/>
      <c r="H8" s="229">
        <f t="shared" ref="H8:H291" si="0">F8*G8</f>
        <v>0</v>
      </c>
      <c r="I8" s="166"/>
      <c r="J8" s="229">
        <f t="shared" ref="J8:J291" si="1">F8*I8</f>
        <v>0</v>
      </c>
      <c r="K8" s="166"/>
      <c r="L8" s="229">
        <f t="shared" ref="L8:L291" si="2">F8*K8</f>
        <v>0</v>
      </c>
      <c r="M8" s="229">
        <f t="shared" ref="M8:M291" si="3">H8+J8+L8</f>
        <v>0</v>
      </c>
    </row>
    <row r="9" spans="1:13" ht="24">
      <c r="A9" s="168">
        <v>1</v>
      </c>
      <c r="B9" s="163"/>
      <c r="C9" s="169" t="s">
        <v>333</v>
      </c>
      <c r="D9" s="170" t="s">
        <v>61</v>
      </c>
      <c r="E9" s="217"/>
      <c r="F9" s="217">
        <v>150</v>
      </c>
      <c r="G9" s="166"/>
      <c r="H9" s="229">
        <f t="shared" ref="H9:H290" si="4">F9*G9</f>
        <v>0</v>
      </c>
      <c r="I9" s="166"/>
      <c r="J9" s="229">
        <f t="shared" ref="J9:J290" si="5">F9*I9</f>
        <v>0</v>
      </c>
      <c r="K9" s="166"/>
      <c r="L9" s="229">
        <f t="shared" ref="L9:L290" si="6">F9*K9</f>
        <v>0</v>
      </c>
      <c r="M9" s="229">
        <f t="shared" ref="M9:M290" si="7">H9+J9+L9</f>
        <v>0</v>
      </c>
    </row>
    <row r="10" spans="1:13" s="158" customFormat="1">
      <c r="A10" s="168"/>
      <c r="B10" s="163"/>
      <c r="C10" s="171" t="s">
        <v>164</v>
      </c>
      <c r="D10" s="172" t="s">
        <v>168</v>
      </c>
      <c r="E10" s="218">
        <v>1.7</v>
      </c>
      <c r="F10" s="219">
        <f>E10*F9</f>
        <v>255</v>
      </c>
      <c r="G10" s="173"/>
      <c r="H10" s="219">
        <f t="shared" si="4"/>
        <v>0</v>
      </c>
      <c r="I10" s="173"/>
      <c r="J10" s="219">
        <f t="shared" si="5"/>
        <v>0</v>
      </c>
      <c r="K10" s="173"/>
      <c r="L10" s="219">
        <f t="shared" si="6"/>
        <v>0</v>
      </c>
      <c r="M10" s="219">
        <f t="shared" si="7"/>
        <v>0</v>
      </c>
    </row>
    <row r="11" spans="1:13" s="158" customFormat="1">
      <c r="A11" s="168"/>
      <c r="B11" s="163"/>
      <c r="C11" s="171" t="s">
        <v>165</v>
      </c>
      <c r="D11" s="172" t="s">
        <v>166</v>
      </c>
      <c r="E11" s="218">
        <v>9.8400000000000001E-2</v>
      </c>
      <c r="F11" s="219">
        <f>E11*F9</f>
        <v>14.76</v>
      </c>
      <c r="G11" s="173"/>
      <c r="H11" s="219">
        <f t="shared" si="4"/>
        <v>0</v>
      </c>
      <c r="I11" s="173"/>
      <c r="J11" s="219">
        <f t="shared" si="5"/>
        <v>0</v>
      </c>
      <c r="K11" s="173"/>
      <c r="L11" s="219">
        <f t="shared" si="6"/>
        <v>0</v>
      </c>
      <c r="M11" s="219">
        <f t="shared" si="7"/>
        <v>0</v>
      </c>
    </row>
    <row r="12" spans="1:13">
      <c r="A12" s="168">
        <v>2</v>
      </c>
      <c r="B12" s="163"/>
      <c r="C12" s="169" t="s">
        <v>334</v>
      </c>
      <c r="D12" s="170" t="s">
        <v>61</v>
      </c>
      <c r="E12" s="217"/>
      <c r="F12" s="217">
        <v>500</v>
      </c>
      <c r="G12" s="166"/>
      <c r="H12" s="229">
        <f t="shared" ref="H12:H163" si="8">F12*G12</f>
        <v>0</v>
      </c>
      <c r="I12" s="166"/>
      <c r="J12" s="229">
        <f t="shared" ref="J12:J163" si="9">F12*I12</f>
        <v>0</v>
      </c>
      <c r="K12" s="166"/>
      <c r="L12" s="229">
        <f t="shared" ref="L12:L163" si="10">F12*K12</f>
        <v>0</v>
      </c>
      <c r="M12" s="229">
        <f t="shared" ref="M12:M163" si="11">H12+J12+L12</f>
        <v>0</v>
      </c>
    </row>
    <row r="13" spans="1:13" s="158" customFormat="1">
      <c r="A13" s="168"/>
      <c r="B13" s="163"/>
      <c r="C13" s="171" t="s">
        <v>164</v>
      </c>
      <c r="D13" s="172" t="s">
        <v>168</v>
      </c>
      <c r="E13" s="218">
        <v>8.5000000000000006E-2</v>
      </c>
      <c r="F13" s="219">
        <f>E13*F12</f>
        <v>42.5</v>
      </c>
      <c r="G13" s="173"/>
      <c r="H13" s="219">
        <f t="shared" si="8"/>
        <v>0</v>
      </c>
      <c r="I13" s="173"/>
      <c r="J13" s="219">
        <f t="shared" si="9"/>
        <v>0</v>
      </c>
      <c r="K13" s="173"/>
      <c r="L13" s="219">
        <f t="shared" si="10"/>
        <v>0</v>
      </c>
      <c r="M13" s="219">
        <f t="shared" si="11"/>
        <v>0</v>
      </c>
    </row>
    <row r="14" spans="1:13" s="158" customFormat="1">
      <c r="A14" s="168"/>
      <c r="B14" s="163"/>
      <c r="C14" s="171" t="s">
        <v>165</v>
      </c>
      <c r="D14" s="172" t="s">
        <v>166</v>
      </c>
      <c r="E14" s="218">
        <v>5.0000000000000001E-3</v>
      </c>
      <c r="F14" s="219">
        <f>E14*F12</f>
        <v>2.5</v>
      </c>
      <c r="G14" s="173"/>
      <c r="H14" s="219">
        <f t="shared" si="8"/>
        <v>0</v>
      </c>
      <c r="I14" s="173"/>
      <c r="J14" s="219">
        <f t="shared" si="9"/>
        <v>0</v>
      </c>
      <c r="K14" s="173"/>
      <c r="L14" s="219">
        <f t="shared" si="10"/>
        <v>0</v>
      </c>
      <c r="M14" s="219">
        <f t="shared" si="11"/>
        <v>0</v>
      </c>
    </row>
    <row r="15" spans="1:13" ht="24">
      <c r="A15" s="168">
        <v>3</v>
      </c>
      <c r="B15" s="163"/>
      <c r="C15" s="169" t="s">
        <v>335</v>
      </c>
      <c r="D15" s="170" t="s">
        <v>61</v>
      </c>
      <c r="E15" s="217"/>
      <c r="F15" s="217">
        <v>500</v>
      </c>
      <c r="G15" s="166"/>
      <c r="H15" s="229">
        <f t="shared" si="8"/>
        <v>0</v>
      </c>
      <c r="I15" s="166"/>
      <c r="J15" s="229">
        <f t="shared" si="9"/>
        <v>0</v>
      </c>
      <c r="K15" s="166"/>
      <c r="L15" s="229">
        <f t="shared" si="10"/>
        <v>0</v>
      </c>
      <c r="M15" s="229">
        <f t="shared" si="11"/>
        <v>0</v>
      </c>
    </row>
    <row r="16" spans="1:13" s="158" customFormat="1">
      <c r="A16" s="168"/>
      <c r="B16" s="163"/>
      <c r="C16" s="171" t="s">
        <v>164</v>
      </c>
      <c r="D16" s="172" t="s">
        <v>168</v>
      </c>
      <c r="E16" s="218">
        <v>0.51600000000000001</v>
      </c>
      <c r="F16" s="219">
        <f>E16*F15</f>
        <v>258</v>
      </c>
      <c r="G16" s="173"/>
      <c r="H16" s="219">
        <f t="shared" ref="H16:H17" si="12">F16*G16</f>
        <v>0</v>
      </c>
      <c r="I16" s="173"/>
      <c r="J16" s="219">
        <f t="shared" ref="J16:J17" si="13">F16*I16</f>
        <v>0</v>
      </c>
      <c r="K16" s="173"/>
      <c r="L16" s="219">
        <f t="shared" ref="L16:L17" si="14">F16*K16</f>
        <v>0</v>
      </c>
      <c r="M16" s="219">
        <f t="shared" ref="M16:M17" si="15">H16+J16+L16</f>
        <v>0</v>
      </c>
    </row>
    <row r="17" spans="1:13" s="158" customFormat="1">
      <c r="A17" s="168"/>
      <c r="B17" s="163"/>
      <c r="C17" s="171" t="s">
        <v>165</v>
      </c>
      <c r="D17" s="172" t="s">
        <v>166</v>
      </c>
      <c r="E17" s="218">
        <v>0.104</v>
      </c>
      <c r="F17" s="219">
        <f>E17*F15</f>
        <v>52</v>
      </c>
      <c r="G17" s="173"/>
      <c r="H17" s="219">
        <f t="shared" si="12"/>
        <v>0</v>
      </c>
      <c r="I17" s="173"/>
      <c r="J17" s="219">
        <f t="shared" si="13"/>
        <v>0</v>
      </c>
      <c r="K17" s="173"/>
      <c r="L17" s="219">
        <f t="shared" si="14"/>
        <v>0</v>
      </c>
      <c r="M17" s="219">
        <f t="shared" si="15"/>
        <v>0</v>
      </c>
    </row>
    <row r="18" spans="1:13">
      <c r="A18" s="168">
        <v>4</v>
      </c>
      <c r="B18" s="163"/>
      <c r="C18" s="169" t="s">
        <v>336</v>
      </c>
      <c r="D18" s="170" t="s">
        <v>174</v>
      </c>
      <c r="E18" s="217"/>
      <c r="F18" s="217">
        <v>32</v>
      </c>
      <c r="G18" s="166"/>
      <c r="H18" s="229">
        <f t="shared" si="8"/>
        <v>0</v>
      </c>
      <c r="I18" s="166"/>
      <c r="J18" s="229">
        <f t="shared" si="9"/>
        <v>0</v>
      </c>
      <c r="K18" s="166"/>
      <c r="L18" s="229">
        <f t="shared" si="10"/>
        <v>0</v>
      </c>
      <c r="M18" s="229">
        <f t="shared" si="11"/>
        <v>0</v>
      </c>
    </row>
    <row r="19" spans="1:13" s="158" customFormat="1">
      <c r="A19" s="168"/>
      <c r="B19" s="163"/>
      <c r="C19" s="171" t="s">
        <v>164</v>
      </c>
      <c r="D19" s="172" t="s">
        <v>168</v>
      </c>
      <c r="E19" s="218">
        <v>0.31</v>
      </c>
      <c r="F19" s="219">
        <f>E19*F18</f>
        <v>9.92</v>
      </c>
      <c r="G19" s="173"/>
      <c r="H19" s="219">
        <f t="shared" si="8"/>
        <v>0</v>
      </c>
      <c r="I19" s="173"/>
      <c r="J19" s="219">
        <f t="shared" si="9"/>
        <v>0</v>
      </c>
      <c r="K19" s="173"/>
      <c r="L19" s="219">
        <f t="shared" si="10"/>
        <v>0</v>
      </c>
      <c r="M19" s="219">
        <f t="shared" si="11"/>
        <v>0</v>
      </c>
    </row>
    <row r="20" spans="1:13" s="158" customFormat="1">
      <c r="A20" s="168"/>
      <c r="B20" s="163"/>
      <c r="C20" s="171" t="s">
        <v>165</v>
      </c>
      <c r="D20" s="172" t="s">
        <v>166</v>
      </c>
      <c r="E20" s="218">
        <v>1.1999999999999999E-3</v>
      </c>
      <c r="F20" s="219">
        <f>E20*F18</f>
        <v>3.8399999999999997E-2</v>
      </c>
      <c r="G20" s="173"/>
      <c r="H20" s="219">
        <f t="shared" si="8"/>
        <v>0</v>
      </c>
      <c r="I20" s="173"/>
      <c r="J20" s="219">
        <f t="shared" si="9"/>
        <v>0</v>
      </c>
      <c r="K20" s="173"/>
      <c r="L20" s="219">
        <f t="shared" si="10"/>
        <v>0</v>
      </c>
      <c r="M20" s="219">
        <f t="shared" si="11"/>
        <v>0</v>
      </c>
    </row>
    <row r="21" spans="1:13">
      <c r="A21" s="168">
        <v>5</v>
      </c>
      <c r="B21" s="163"/>
      <c r="C21" s="169" t="s">
        <v>337</v>
      </c>
      <c r="D21" s="170" t="s">
        <v>174</v>
      </c>
      <c r="E21" s="217"/>
      <c r="F21" s="217">
        <v>40</v>
      </c>
      <c r="G21" s="166"/>
      <c r="H21" s="229">
        <f t="shared" si="8"/>
        <v>0</v>
      </c>
      <c r="I21" s="166"/>
      <c r="J21" s="229">
        <f t="shared" si="9"/>
        <v>0</v>
      </c>
      <c r="K21" s="166"/>
      <c r="L21" s="229">
        <f t="shared" si="10"/>
        <v>0</v>
      </c>
      <c r="M21" s="229">
        <f t="shared" si="11"/>
        <v>0</v>
      </c>
    </row>
    <row r="22" spans="1:13" s="158" customFormat="1">
      <c r="A22" s="168"/>
      <c r="B22" s="163"/>
      <c r="C22" s="171" t="s">
        <v>164</v>
      </c>
      <c r="D22" s="172" t="s">
        <v>168</v>
      </c>
      <c r="E22" s="218">
        <v>0.31</v>
      </c>
      <c r="F22" s="219">
        <f>E22*F21</f>
        <v>12.4</v>
      </c>
      <c r="G22" s="173"/>
      <c r="H22" s="219">
        <f t="shared" ref="H22:H23" si="16">F22*G22</f>
        <v>0</v>
      </c>
      <c r="I22" s="173"/>
      <c r="J22" s="219">
        <f t="shared" ref="J22:J23" si="17">F22*I22</f>
        <v>0</v>
      </c>
      <c r="K22" s="173"/>
      <c r="L22" s="219">
        <f t="shared" ref="L22:L23" si="18">F22*K22</f>
        <v>0</v>
      </c>
      <c r="M22" s="219">
        <f t="shared" ref="M22:M23" si="19">H22+J22+L22</f>
        <v>0</v>
      </c>
    </row>
    <row r="23" spans="1:13" s="158" customFormat="1">
      <c r="A23" s="168"/>
      <c r="B23" s="163"/>
      <c r="C23" s="171" t="s">
        <v>165</v>
      </c>
      <c r="D23" s="172" t="s">
        <v>166</v>
      </c>
      <c r="E23" s="218">
        <v>1.1999999999999999E-3</v>
      </c>
      <c r="F23" s="219">
        <f>E23*F21</f>
        <v>4.7999999999999994E-2</v>
      </c>
      <c r="G23" s="173"/>
      <c r="H23" s="219">
        <f t="shared" si="16"/>
        <v>0</v>
      </c>
      <c r="I23" s="173"/>
      <c r="J23" s="219">
        <f t="shared" si="17"/>
        <v>0</v>
      </c>
      <c r="K23" s="173"/>
      <c r="L23" s="219">
        <f t="shared" si="18"/>
        <v>0</v>
      </c>
      <c r="M23" s="219">
        <f t="shared" si="19"/>
        <v>0</v>
      </c>
    </row>
    <row r="24" spans="1:13" ht="24">
      <c r="A24" s="168">
        <v>6</v>
      </c>
      <c r="B24" s="163"/>
      <c r="C24" s="169" t="s">
        <v>376</v>
      </c>
      <c r="D24" s="170" t="s">
        <v>61</v>
      </c>
      <c r="E24" s="217"/>
      <c r="F24" s="217">
        <v>750</v>
      </c>
      <c r="G24" s="166"/>
      <c r="H24" s="229">
        <f t="shared" si="8"/>
        <v>0</v>
      </c>
      <c r="I24" s="166"/>
      <c r="J24" s="229">
        <f t="shared" si="9"/>
        <v>0</v>
      </c>
      <c r="K24" s="166"/>
      <c r="L24" s="229">
        <f t="shared" si="10"/>
        <v>0</v>
      </c>
      <c r="M24" s="229">
        <f t="shared" si="11"/>
        <v>0</v>
      </c>
    </row>
    <row r="25" spans="1:13" s="158" customFormat="1">
      <c r="A25" s="168"/>
      <c r="B25" s="163"/>
      <c r="C25" s="171" t="s">
        <v>164</v>
      </c>
      <c r="D25" s="172" t="s">
        <v>168</v>
      </c>
      <c r="E25" s="218">
        <v>0.28899999999999998</v>
      </c>
      <c r="F25" s="219">
        <f>E25*F24</f>
        <v>216.74999999999997</v>
      </c>
      <c r="G25" s="173"/>
      <c r="H25" s="219">
        <f t="shared" si="8"/>
        <v>0</v>
      </c>
      <c r="I25" s="173"/>
      <c r="J25" s="219">
        <f t="shared" si="9"/>
        <v>0</v>
      </c>
      <c r="K25" s="173"/>
      <c r="L25" s="219">
        <f t="shared" si="10"/>
        <v>0</v>
      </c>
      <c r="M25" s="219">
        <f t="shared" si="11"/>
        <v>0</v>
      </c>
    </row>
    <row r="26" spans="1:13" s="158" customFormat="1">
      <c r="A26" s="168"/>
      <c r="B26" s="163"/>
      <c r="C26" s="171" t="s">
        <v>165</v>
      </c>
      <c r="D26" s="172" t="s">
        <v>166</v>
      </c>
      <c r="E26" s="218">
        <v>6.2799999999999995E-2</v>
      </c>
      <c r="F26" s="219">
        <f>E26*F24</f>
        <v>47.099999999999994</v>
      </c>
      <c r="G26" s="173"/>
      <c r="H26" s="219">
        <f t="shared" si="8"/>
        <v>0</v>
      </c>
      <c r="I26" s="173"/>
      <c r="J26" s="219">
        <f t="shared" si="9"/>
        <v>0</v>
      </c>
      <c r="K26" s="173"/>
      <c r="L26" s="219">
        <f t="shared" si="10"/>
        <v>0</v>
      </c>
      <c r="M26" s="219">
        <f t="shared" si="11"/>
        <v>0</v>
      </c>
    </row>
    <row r="27" spans="1:13">
      <c r="A27" s="168"/>
      <c r="B27" s="163"/>
      <c r="C27" s="169"/>
      <c r="D27" s="170"/>
      <c r="E27" s="217"/>
      <c r="F27" s="217"/>
      <c r="G27" s="166"/>
      <c r="H27" s="229">
        <f t="shared" si="8"/>
        <v>0</v>
      </c>
      <c r="I27" s="166"/>
      <c r="J27" s="229">
        <f t="shared" si="9"/>
        <v>0</v>
      </c>
      <c r="K27" s="166"/>
      <c r="L27" s="229">
        <f t="shared" si="10"/>
        <v>0</v>
      </c>
      <c r="M27" s="229">
        <f t="shared" si="11"/>
        <v>0</v>
      </c>
    </row>
    <row r="28" spans="1:13" ht="24">
      <c r="A28" s="168">
        <v>7</v>
      </c>
      <c r="B28" s="163"/>
      <c r="C28" s="169" t="s">
        <v>338</v>
      </c>
      <c r="D28" s="170" t="s">
        <v>61</v>
      </c>
      <c r="E28" s="217"/>
      <c r="F28" s="217">
        <v>750</v>
      </c>
      <c r="G28" s="166"/>
      <c r="H28" s="229">
        <f t="shared" si="8"/>
        <v>0</v>
      </c>
      <c r="I28" s="166"/>
      <c r="J28" s="229">
        <f t="shared" si="9"/>
        <v>0</v>
      </c>
      <c r="K28" s="166"/>
      <c r="L28" s="229">
        <f t="shared" si="10"/>
        <v>0</v>
      </c>
      <c r="M28" s="229">
        <f t="shared" si="11"/>
        <v>0</v>
      </c>
    </row>
    <row r="29" spans="1:13" s="158" customFormat="1">
      <c r="A29" s="168"/>
      <c r="B29" s="163"/>
      <c r="C29" s="171" t="s">
        <v>164</v>
      </c>
      <c r="D29" s="172" t="s">
        <v>168</v>
      </c>
      <c r="E29" s="218">
        <v>0.57999999999999996</v>
      </c>
      <c r="F29" s="219">
        <f>E29*F28</f>
        <v>434.99999999999994</v>
      </c>
      <c r="G29" s="173"/>
      <c r="H29" s="219">
        <f t="shared" ref="H29:H30" si="20">F29*G29</f>
        <v>0</v>
      </c>
      <c r="I29" s="173"/>
      <c r="J29" s="219">
        <f t="shared" ref="J29:J30" si="21">F29*I29</f>
        <v>0</v>
      </c>
      <c r="K29" s="173"/>
      <c r="L29" s="219">
        <f t="shared" ref="L29:L30" si="22">F29*K29</f>
        <v>0</v>
      </c>
      <c r="M29" s="219">
        <f t="shared" ref="M29:M30" si="23">H29+J29+L29</f>
        <v>0</v>
      </c>
    </row>
    <row r="30" spans="1:13" s="158" customFormat="1">
      <c r="A30" s="168"/>
      <c r="B30" s="163"/>
      <c r="C30" s="171" t="s">
        <v>165</v>
      </c>
      <c r="D30" s="172" t="s">
        <v>166</v>
      </c>
      <c r="E30" s="218">
        <v>3.0499999999999999E-2</v>
      </c>
      <c r="F30" s="219">
        <f>E30*F28</f>
        <v>22.875</v>
      </c>
      <c r="G30" s="173"/>
      <c r="H30" s="219">
        <f t="shared" si="20"/>
        <v>0</v>
      </c>
      <c r="I30" s="173"/>
      <c r="J30" s="219">
        <f t="shared" si="21"/>
        <v>0</v>
      </c>
      <c r="K30" s="173"/>
      <c r="L30" s="219">
        <f t="shared" si="22"/>
        <v>0</v>
      </c>
      <c r="M30" s="219">
        <f t="shared" si="23"/>
        <v>0</v>
      </c>
    </row>
    <row r="31" spans="1:13" ht="36">
      <c r="A31" s="168">
        <v>8</v>
      </c>
      <c r="B31" s="163"/>
      <c r="C31" s="169" t="s">
        <v>339</v>
      </c>
      <c r="D31" s="170" t="s">
        <v>61</v>
      </c>
      <c r="E31" s="217"/>
      <c r="F31" s="217">
        <v>120</v>
      </c>
      <c r="G31" s="166"/>
      <c r="H31" s="229">
        <f t="shared" si="8"/>
        <v>0</v>
      </c>
      <c r="I31" s="166"/>
      <c r="J31" s="229">
        <f t="shared" si="9"/>
        <v>0</v>
      </c>
      <c r="K31" s="166"/>
      <c r="L31" s="229">
        <f t="shared" si="10"/>
        <v>0</v>
      </c>
      <c r="M31" s="229">
        <f t="shared" si="11"/>
        <v>0</v>
      </c>
    </row>
    <row r="32" spans="1:13" s="158" customFormat="1">
      <c r="A32" s="168"/>
      <c r="B32" s="163"/>
      <c r="C32" s="171" t="s">
        <v>164</v>
      </c>
      <c r="D32" s="172" t="s">
        <v>168</v>
      </c>
      <c r="E32" s="218">
        <v>0.57999999999999996</v>
      </c>
      <c r="F32" s="219">
        <f>E32*F31</f>
        <v>69.599999999999994</v>
      </c>
      <c r="G32" s="173"/>
      <c r="H32" s="219">
        <f t="shared" si="8"/>
        <v>0</v>
      </c>
      <c r="I32" s="173"/>
      <c r="J32" s="219">
        <f t="shared" si="9"/>
        <v>0</v>
      </c>
      <c r="K32" s="173"/>
      <c r="L32" s="219">
        <f t="shared" si="10"/>
        <v>0</v>
      </c>
      <c r="M32" s="219">
        <f t="shared" si="11"/>
        <v>0</v>
      </c>
    </row>
    <row r="33" spans="1:13" s="158" customFormat="1">
      <c r="A33" s="168"/>
      <c r="B33" s="163"/>
      <c r="C33" s="171" t="s">
        <v>165</v>
      </c>
      <c r="D33" s="172" t="s">
        <v>166</v>
      </c>
      <c r="E33" s="218">
        <v>3.0499999999999999E-2</v>
      </c>
      <c r="F33" s="219">
        <f>E33*F31</f>
        <v>3.66</v>
      </c>
      <c r="G33" s="173"/>
      <c r="H33" s="219">
        <f t="shared" si="8"/>
        <v>0</v>
      </c>
      <c r="I33" s="173"/>
      <c r="J33" s="219">
        <f t="shared" si="9"/>
        <v>0</v>
      </c>
      <c r="K33" s="173"/>
      <c r="L33" s="219">
        <f t="shared" si="10"/>
        <v>0</v>
      </c>
      <c r="M33" s="219">
        <f t="shared" si="11"/>
        <v>0</v>
      </c>
    </row>
    <row r="34" spans="1:13" ht="48">
      <c r="A34" s="168">
        <v>9</v>
      </c>
      <c r="B34" s="163"/>
      <c r="C34" s="169" t="s">
        <v>374</v>
      </c>
      <c r="D34" s="170" t="s">
        <v>61</v>
      </c>
      <c r="E34" s="217"/>
      <c r="F34" s="217">
        <v>40</v>
      </c>
      <c r="G34" s="166"/>
      <c r="H34" s="229">
        <f t="shared" si="8"/>
        <v>0</v>
      </c>
      <c r="I34" s="166"/>
      <c r="J34" s="229">
        <f t="shared" si="9"/>
        <v>0</v>
      </c>
      <c r="K34" s="166"/>
      <c r="L34" s="229">
        <f t="shared" si="10"/>
        <v>0</v>
      </c>
      <c r="M34" s="229">
        <f t="shared" si="11"/>
        <v>0</v>
      </c>
    </row>
    <row r="35" spans="1:13" s="158" customFormat="1">
      <c r="A35" s="168"/>
      <c r="B35" s="163"/>
      <c r="C35" s="171" t="s">
        <v>164</v>
      </c>
      <c r="D35" s="172" t="s">
        <v>168</v>
      </c>
      <c r="E35" s="218">
        <v>1.7</v>
      </c>
      <c r="F35" s="219">
        <f>E35*F34</f>
        <v>68</v>
      </c>
      <c r="G35" s="173"/>
      <c r="H35" s="219">
        <f t="shared" si="8"/>
        <v>0</v>
      </c>
      <c r="I35" s="173"/>
      <c r="J35" s="219">
        <f t="shared" si="9"/>
        <v>0</v>
      </c>
      <c r="K35" s="173"/>
      <c r="L35" s="219">
        <f t="shared" si="10"/>
        <v>0</v>
      </c>
      <c r="M35" s="219">
        <f t="shared" si="11"/>
        <v>0</v>
      </c>
    </row>
    <row r="36" spans="1:13" s="158" customFormat="1">
      <c r="A36" s="168"/>
      <c r="B36" s="163"/>
      <c r="C36" s="171" t="s">
        <v>165</v>
      </c>
      <c r="D36" s="172" t="s">
        <v>166</v>
      </c>
      <c r="E36" s="218">
        <v>9.8400000000000001E-2</v>
      </c>
      <c r="F36" s="219">
        <f>E36*F34</f>
        <v>3.9359999999999999</v>
      </c>
      <c r="G36" s="173"/>
      <c r="H36" s="219">
        <f t="shared" si="8"/>
        <v>0</v>
      </c>
      <c r="I36" s="173"/>
      <c r="J36" s="219">
        <f t="shared" si="9"/>
        <v>0</v>
      </c>
      <c r="K36" s="173"/>
      <c r="L36" s="219">
        <f t="shared" si="10"/>
        <v>0</v>
      </c>
      <c r="M36" s="219">
        <f t="shared" si="11"/>
        <v>0</v>
      </c>
    </row>
    <row r="37" spans="1:13" ht="36">
      <c r="A37" s="168">
        <v>10</v>
      </c>
      <c r="B37" s="163"/>
      <c r="C37" s="169" t="s">
        <v>492</v>
      </c>
      <c r="D37" s="170" t="s">
        <v>61</v>
      </c>
      <c r="E37" s="217"/>
      <c r="F37" s="217">
        <v>65</v>
      </c>
      <c r="G37" s="166"/>
      <c r="H37" s="229">
        <f t="shared" si="8"/>
        <v>0</v>
      </c>
      <c r="I37" s="166"/>
      <c r="J37" s="229">
        <f t="shared" si="9"/>
        <v>0</v>
      </c>
      <c r="K37" s="166"/>
      <c r="L37" s="229">
        <f t="shared" si="10"/>
        <v>0</v>
      </c>
      <c r="M37" s="229">
        <f t="shared" si="11"/>
        <v>0</v>
      </c>
    </row>
    <row r="38" spans="1:13" s="158" customFormat="1">
      <c r="A38" s="168"/>
      <c r="B38" s="163"/>
      <c r="C38" s="171" t="s">
        <v>164</v>
      </c>
      <c r="D38" s="172" t="s">
        <v>168</v>
      </c>
      <c r="E38" s="218">
        <v>0.88700000000000001</v>
      </c>
      <c r="F38" s="219">
        <f>E38*F37</f>
        <v>57.655000000000001</v>
      </c>
      <c r="G38" s="173"/>
      <c r="H38" s="219">
        <f t="shared" ref="H38:H39" si="24">F38*G38</f>
        <v>0</v>
      </c>
      <c r="I38" s="173"/>
      <c r="J38" s="219">
        <f t="shared" ref="J38:J39" si="25">F38*I38</f>
        <v>0</v>
      </c>
      <c r="K38" s="173"/>
      <c r="L38" s="219">
        <f t="shared" ref="L38:L39" si="26">F38*K38</f>
        <v>0</v>
      </c>
      <c r="M38" s="219">
        <f t="shared" ref="M38:M39" si="27">H38+J38+L38</f>
        <v>0</v>
      </c>
    </row>
    <row r="39" spans="1:13" s="158" customFormat="1">
      <c r="A39" s="168"/>
      <c r="B39" s="163"/>
      <c r="C39" s="171" t="s">
        <v>165</v>
      </c>
      <c r="D39" s="172" t="s">
        <v>166</v>
      </c>
      <c r="E39" s="218">
        <v>9.8400000000000001E-2</v>
      </c>
      <c r="F39" s="219">
        <f>E39*F37</f>
        <v>6.3959999999999999</v>
      </c>
      <c r="G39" s="173"/>
      <c r="H39" s="219">
        <f t="shared" si="24"/>
        <v>0</v>
      </c>
      <c r="I39" s="173"/>
      <c r="J39" s="219">
        <f t="shared" si="25"/>
        <v>0</v>
      </c>
      <c r="K39" s="173"/>
      <c r="L39" s="219">
        <f t="shared" si="26"/>
        <v>0</v>
      </c>
      <c r="M39" s="219">
        <f t="shared" si="27"/>
        <v>0</v>
      </c>
    </row>
    <row r="40" spans="1:13">
      <c r="A40" s="168">
        <v>11</v>
      </c>
      <c r="B40" s="163"/>
      <c r="C40" s="169" t="s">
        <v>340</v>
      </c>
      <c r="D40" s="170" t="s">
        <v>61</v>
      </c>
      <c r="E40" s="217"/>
      <c r="F40" s="217">
        <v>100</v>
      </c>
      <c r="G40" s="166"/>
      <c r="H40" s="229">
        <f t="shared" si="8"/>
        <v>0</v>
      </c>
      <c r="I40" s="166"/>
      <c r="J40" s="229">
        <f t="shared" si="9"/>
        <v>0</v>
      </c>
      <c r="K40" s="166"/>
      <c r="L40" s="229">
        <f t="shared" si="10"/>
        <v>0</v>
      </c>
      <c r="M40" s="229">
        <f t="shared" si="11"/>
        <v>0</v>
      </c>
    </row>
    <row r="41" spans="1:13" s="158" customFormat="1">
      <c r="A41" s="168"/>
      <c r="B41" s="163"/>
      <c r="C41" s="171" t="s">
        <v>164</v>
      </c>
      <c r="D41" s="172" t="s">
        <v>168</v>
      </c>
      <c r="E41" s="218">
        <v>0.41599999999999998</v>
      </c>
      <c r="F41" s="219">
        <f>E41*F40</f>
        <v>41.6</v>
      </c>
      <c r="G41" s="173"/>
      <c r="H41" s="219">
        <f t="shared" si="8"/>
        <v>0</v>
      </c>
      <c r="I41" s="173"/>
      <c r="J41" s="219">
        <f t="shared" si="9"/>
        <v>0</v>
      </c>
      <c r="K41" s="173"/>
      <c r="L41" s="219">
        <f t="shared" si="10"/>
        <v>0</v>
      </c>
      <c r="M41" s="219">
        <f t="shared" si="11"/>
        <v>0</v>
      </c>
    </row>
    <row r="42" spans="1:13" s="158" customFormat="1">
      <c r="A42" s="168"/>
      <c r="B42" s="163"/>
      <c r="C42" s="171" t="s">
        <v>165</v>
      </c>
      <c r="D42" s="172" t="s">
        <v>166</v>
      </c>
      <c r="E42" s="218">
        <v>8.0000000000000002E-3</v>
      </c>
      <c r="F42" s="219">
        <f>E42*F40</f>
        <v>0.8</v>
      </c>
      <c r="G42" s="173"/>
      <c r="H42" s="219">
        <f t="shared" si="8"/>
        <v>0</v>
      </c>
      <c r="I42" s="173"/>
      <c r="J42" s="219">
        <f t="shared" si="9"/>
        <v>0</v>
      </c>
      <c r="K42" s="173"/>
      <c r="L42" s="219">
        <f t="shared" si="10"/>
        <v>0</v>
      </c>
      <c r="M42" s="219">
        <f t="shared" si="11"/>
        <v>0</v>
      </c>
    </row>
    <row r="43" spans="1:13" ht="24">
      <c r="A43" s="168">
        <v>11</v>
      </c>
      <c r="B43" s="163"/>
      <c r="C43" s="169" t="s">
        <v>341</v>
      </c>
      <c r="D43" s="170" t="s">
        <v>61</v>
      </c>
      <c r="E43" s="217"/>
      <c r="F43" s="217">
        <v>30</v>
      </c>
      <c r="G43" s="166"/>
      <c r="H43" s="229">
        <f t="shared" si="8"/>
        <v>0</v>
      </c>
      <c r="I43" s="166"/>
      <c r="J43" s="229">
        <f t="shared" si="9"/>
        <v>0</v>
      </c>
      <c r="K43" s="166"/>
      <c r="L43" s="229">
        <f t="shared" si="10"/>
        <v>0</v>
      </c>
      <c r="M43" s="229">
        <f t="shared" si="11"/>
        <v>0</v>
      </c>
    </row>
    <row r="44" spans="1:13" s="158" customFormat="1">
      <c r="A44" s="168"/>
      <c r="B44" s="163"/>
      <c r="C44" s="171" t="s">
        <v>164</v>
      </c>
      <c r="D44" s="172" t="s">
        <v>168</v>
      </c>
      <c r="E44" s="218">
        <v>0.41599999999999998</v>
      </c>
      <c r="F44" s="219">
        <f>E44*F43</f>
        <v>12.479999999999999</v>
      </c>
      <c r="G44" s="173"/>
      <c r="H44" s="219">
        <f t="shared" ref="H44:H45" si="28">F44*G44</f>
        <v>0</v>
      </c>
      <c r="I44" s="173"/>
      <c r="J44" s="219">
        <f t="shared" ref="J44:J45" si="29">F44*I44</f>
        <v>0</v>
      </c>
      <c r="K44" s="173"/>
      <c r="L44" s="219">
        <f t="shared" ref="L44:L45" si="30">F44*K44</f>
        <v>0</v>
      </c>
      <c r="M44" s="219">
        <f t="shared" ref="M44:M45" si="31">H44+J44+L44</f>
        <v>0</v>
      </c>
    </row>
    <row r="45" spans="1:13" s="158" customFormat="1">
      <c r="A45" s="168"/>
      <c r="B45" s="163"/>
      <c r="C45" s="171" t="s">
        <v>165</v>
      </c>
      <c r="D45" s="172" t="s">
        <v>166</v>
      </c>
      <c r="E45" s="218">
        <v>8.0000000000000002E-3</v>
      </c>
      <c r="F45" s="219">
        <f>E45*F43</f>
        <v>0.24</v>
      </c>
      <c r="G45" s="173"/>
      <c r="H45" s="219">
        <f t="shared" si="28"/>
        <v>0</v>
      </c>
      <c r="I45" s="173"/>
      <c r="J45" s="219">
        <f t="shared" si="29"/>
        <v>0</v>
      </c>
      <c r="K45" s="173"/>
      <c r="L45" s="219">
        <f t="shared" si="30"/>
        <v>0</v>
      </c>
      <c r="M45" s="219">
        <f t="shared" si="31"/>
        <v>0</v>
      </c>
    </row>
    <row r="46" spans="1:13">
      <c r="A46" s="168">
        <v>12</v>
      </c>
      <c r="B46" s="163"/>
      <c r="C46" s="169" t="s">
        <v>369</v>
      </c>
      <c r="D46" s="170" t="s">
        <v>123</v>
      </c>
      <c r="E46" s="217"/>
      <c r="F46" s="217">
        <v>2</v>
      </c>
      <c r="G46" s="166"/>
      <c r="H46" s="229">
        <f t="shared" si="8"/>
        <v>0</v>
      </c>
      <c r="I46" s="166"/>
      <c r="J46" s="229">
        <f t="shared" si="9"/>
        <v>0</v>
      </c>
      <c r="K46" s="166"/>
      <c r="L46" s="229">
        <f t="shared" si="10"/>
        <v>0</v>
      </c>
      <c r="M46" s="229">
        <f t="shared" si="11"/>
        <v>0</v>
      </c>
    </row>
    <row r="47" spans="1:13" s="158" customFormat="1">
      <c r="A47" s="168"/>
      <c r="B47" s="163"/>
      <c r="C47" s="171" t="s">
        <v>164</v>
      </c>
      <c r="D47" s="172" t="s">
        <v>168</v>
      </c>
      <c r="E47" s="218">
        <v>13.2</v>
      </c>
      <c r="F47" s="219">
        <f>E47*F46</f>
        <v>26.4</v>
      </c>
      <c r="G47" s="173"/>
      <c r="H47" s="219">
        <f t="shared" ref="H47:H48" si="32">F47*G47</f>
        <v>0</v>
      </c>
      <c r="I47" s="173"/>
      <c r="J47" s="219">
        <f t="shared" ref="J47:J48" si="33">F47*I47</f>
        <v>0</v>
      </c>
      <c r="K47" s="173"/>
      <c r="L47" s="219">
        <f t="shared" ref="L47:L48" si="34">F47*K47</f>
        <v>0</v>
      </c>
      <c r="M47" s="219">
        <f t="shared" ref="M47:M48" si="35">H47+J47+L47</f>
        <v>0</v>
      </c>
    </row>
    <row r="48" spans="1:13" s="158" customFormat="1">
      <c r="A48" s="168"/>
      <c r="B48" s="163"/>
      <c r="C48" s="171" t="s">
        <v>165</v>
      </c>
      <c r="D48" s="172" t="s">
        <v>166</v>
      </c>
      <c r="E48" s="218">
        <v>9.6300000000000008</v>
      </c>
      <c r="F48" s="219">
        <f>E48*F46</f>
        <v>19.260000000000002</v>
      </c>
      <c r="G48" s="173"/>
      <c r="H48" s="219">
        <f t="shared" si="32"/>
        <v>0</v>
      </c>
      <c r="I48" s="173"/>
      <c r="J48" s="219">
        <f t="shared" si="33"/>
        <v>0</v>
      </c>
      <c r="K48" s="173"/>
      <c r="L48" s="219">
        <f t="shared" si="34"/>
        <v>0</v>
      </c>
      <c r="M48" s="219">
        <f t="shared" si="35"/>
        <v>0</v>
      </c>
    </row>
    <row r="49" spans="1:13">
      <c r="A49" s="168">
        <v>13</v>
      </c>
      <c r="B49" s="163"/>
      <c r="C49" s="169" t="s">
        <v>370</v>
      </c>
      <c r="D49" s="170" t="s">
        <v>61</v>
      </c>
      <c r="E49" s="217"/>
      <c r="F49" s="217">
        <v>100</v>
      </c>
      <c r="G49" s="166"/>
      <c r="H49" s="229">
        <f t="shared" si="8"/>
        <v>0</v>
      </c>
      <c r="I49" s="166"/>
      <c r="J49" s="229">
        <f t="shared" si="9"/>
        <v>0</v>
      </c>
      <c r="K49" s="166"/>
      <c r="L49" s="229">
        <f t="shared" si="10"/>
        <v>0</v>
      </c>
      <c r="M49" s="229">
        <f t="shared" si="11"/>
        <v>0</v>
      </c>
    </row>
    <row r="50" spans="1:13" s="158" customFormat="1">
      <c r="A50" s="168"/>
      <c r="B50" s="163"/>
      <c r="C50" s="171" t="s">
        <v>164</v>
      </c>
      <c r="D50" s="172" t="s">
        <v>168</v>
      </c>
      <c r="E50" s="218">
        <v>0.38800000000000001</v>
      </c>
      <c r="F50" s="219">
        <f>E50*F49</f>
        <v>38.800000000000004</v>
      </c>
      <c r="G50" s="173"/>
      <c r="H50" s="219">
        <f t="shared" si="8"/>
        <v>0</v>
      </c>
      <c r="I50" s="173"/>
      <c r="J50" s="219">
        <f t="shared" si="9"/>
        <v>0</v>
      </c>
      <c r="K50" s="173"/>
      <c r="L50" s="219">
        <f t="shared" si="10"/>
        <v>0</v>
      </c>
      <c r="M50" s="219">
        <f t="shared" si="11"/>
        <v>0</v>
      </c>
    </row>
    <row r="51" spans="1:13">
      <c r="A51" s="168">
        <v>14</v>
      </c>
      <c r="B51" s="163"/>
      <c r="C51" s="169" t="s">
        <v>371</v>
      </c>
      <c r="D51" s="170" t="s">
        <v>61</v>
      </c>
      <c r="E51" s="217"/>
      <c r="F51" s="217">
        <v>200</v>
      </c>
      <c r="G51" s="166"/>
      <c r="H51" s="229">
        <f t="shared" si="8"/>
        <v>0</v>
      </c>
      <c r="I51" s="166"/>
      <c r="J51" s="229">
        <f t="shared" si="9"/>
        <v>0</v>
      </c>
      <c r="K51" s="166"/>
      <c r="L51" s="229">
        <f t="shared" si="10"/>
        <v>0</v>
      </c>
      <c r="M51" s="229">
        <f t="shared" si="11"/>
        <v>0</v>
      </c>
    </row>
    <row r="52" spans="1:13" s="158" customFormat="1">
      <c r="A52" s="168"/>
      <c r="B52" s="163"/>
      <c r="C52" s="171" t="s">
        <v>164</v>
      </c>
      <c r="D52" s="172" t="s">
        <v>168</v>
      </c>
      <c r="E52" s="218">
        <v>0.186</v>
      </c>
      <c r="F52" s="219">
        <f>E52*F51</f>
        <v>37.200000000000003</v>
      </c>
      <c r="G52" s="173"/>
      <c r="H52" s="219">
        <f t="shared" si="8"/>
        <v>0</v>
      </c>
      <c r="I52" s="173"/>
      <c r="J52" s="219">
        <f t="shared" si="9"/>
        <v>0</v>
      </c>
      <c r="K52" s="173"/>
      <c r="L52" s="219">
        <f t="shared" si="10"/>
        <v>0</v>
      </c>
      <c r="M52" s="219">
        <f t="shared" si="11"/>
        <v>0</v>
      </c>
    </row>
    <row r="53" spans="1:13" s="158" customFormat="1">
      <c r="A53" s="168"/>
      <c r="B53" s="163"/>
      <c r="C53" s="171" t="s">
        <v>165</v>
      </c>
      <c r="D53" s="172" t="s">
        <v>166</v>
      </c>
      <c r="E53" s="218">
        <v>1.6000000000000001E-3</v>
      </c>
      <c r="F53" s="219">
        <f>E53*F51</f>
        <v>0.32</v>
      </c>
      <c r="G53" s="173"/>
      <c r="H53" s="219">
        <f t="shared" si="8"/>
        <v>0</v>
      </c>
      <c r="I53" s="173"/>
      <c r="J53" s="219">
        <f t="shared" si="9"/>
        <v>0</v>
      </c>
      <c r="K53" s="173"/>
      <c r="L53" s="219">
        <f t="shared" si="10"/>
        <v>0</v>
      </c>
      <c r="M53" s="219">
        <f t="shared" si="11"/>
        <v>0</v>
      </c>
    </row>
    <row r="54" spans="1:13" ht="24">
      <c r="A54" s="168">
        <v>15</v>
      </c>
      <c r="B54" s="163"/>
      <c r="C54" s="169" t="s">
        <v>493</v>
      </c>
      <c r="D54" s="170" t="s">
        <v>123</v>
      </c>
      <c r="E54" s="217"/>
      <c r="F54" s="217">
        <v>10.5</v>
      </c>
      <c r="G54" s="166"/>
      <c r="H54" s="229">
        <f t="shared" si="8"/>
        <v>0</v>
      </c>
      <c r="I54" s="166"/>
      <c r="J54" s="229">
        <f t="shared" si="9"/>
        <v>0</v>
      </c>
      <c r="K54" s="166"/>
      <c r="L54" s="229">
        <f t="shared" si="10"/>
        <v>0</v>
      </c>
      <c r="M54" s="229">
        <f t="shared" si="11"/>
        <v>0</v>
      </c>
    </row>
    <row r="55" spans="1:13" s="158" customFormat="1">
      <c r="A55" s="168"/>
      <c r="B55" s="163"/>
      <c r="C55" s="171" t="s">
        <v>164</v>
      </c>
      <c r="D55" s="172" t="s">
        <v>168</v>
      </c>
      <c r="E55" s="218">
        <v>7.3</v>
      </c>
      <c r="F55" s="219">
        <f>E55*F54</f>
        <v>76.649999999999991</v>
      </c>
      <c r="G55" s="173"/>
      <c r="H55" s="219">
        <f t="shared" ref="H55:H56" si="36">F55*G55</f>
        <v>0</v>
      </c>
      <c r="I55" s="173"/>
      <c r="J55" s="219">
        <f t="shared" ref="J55:J56" si="37">F55*I55</f>
        <v>0</v>
      </c>
      <c r="K55" s="173"/>
      <c r="L55" s="219">
        <f t="shared" ref="L55:L56" si="38">F55*K55</f>
        <v>0</v>
      </c>
      <c r="M55" s="219">
        <f t="shared" ref="M55:M56" si="39">H55+J55+L55</f>
        <v>0</v>
      </c>
    </row>
    <row r="56" spans="1:13" s="158" customFormat="1">
      <c r="A56" s="168"/>
      <c r="B56" s="163"/>
      <c r="C56" s="171" t="s">
        <v>165</v>
      </c>
      <c r="D56" s="172" t="s">
        <v>166</v>
      </c>
      <c r="E56" s="218">
        <v>2.9</v>
      </c>
      <c r="F56" s="219">
        <f>E56*F54</f>
        <v>30.45</v>
      </c>
      <c r="G56" s="173"/>
      <c r="H56" s="219">
        <f t="shared" si="36"/>
        <v>0</v>
      </c>
      <c r="I56" s="173"/>
      <c r="J56" s="219">
        <f t="shared" si="37"/>
        <v>0</v>
      </c>
      <c r="K56" s="173"/>
      <c r="L56" s="219">
        <f t="shared" si="38"/>
        <v>0</v>
      </c>
      <c r="M56" s="219">
        <f t="shared" si="39"/>
        <v>0</v>
      </c>
    </row>
    <row r="57" spans="1:13" ht="24">
      <c r="A57" s="168">
        <v>16</v>
      </c>
      <c r="B57" s="163"/>
      <c r="C57" s="169" t="s">
        <v>342</v>
      </c>
      <c r="D57" s="170" t="s">
        <v>61</v>
      </c>
      <c r="E57" s="217"/>
      <c r="F57" s="217">
        <v>8</v>
      </c>
      <c r="G57" s="166"/>
      <c r="H57" s="229">
        <f t="shared" si="8"/>
        <v>0</v>
      </c>
      <c r="I57" s="166"/>
      <c r="J57" s="229">
        <f t="shared" si="9"/>
        <v>0</v>
      </c>
      <c r="K57" s="166"/>
      <c r="L57" s="229">
        <f t="shared" si="10"/>
        <v>0</v>
      </c>
      <c r="M57" s="229">
        <f t="shared" si="11"/>
        <v>0</v>
      </c>
    </row>
    <row r="58" spans="1:13" s="158" customFormat="1">
      <c r="A58" s="168"/>
      <c r="B58" s="163"/>
      <c r="C58" s="171" t="s">
        <v>164</v>
      </c>
      <c r="D58" s="172" t="s">
        <v>168</v>
      </c>
      <c r="E58" s="218">
        <v>0.32300000000000001</v>
      </c>
      <c r="F58" s="219">
        <f>E58*F57</f>
        <v>2.5840000000000001</v>
      </c>
      <c r="G58" s="173"/>
      <c r="H58" s="219">
        <f t="shared" si="8"/>
        <v>0</v>
      </c>
      <c r="I58" s="173"/>
      <c r="J58" s="219">
        <f t="shared" si="9"/>
        <v>0</v>
      </c>
      <c r="K58" s="173"/>
      <c r="L58" s="219">
        <f t="shared" si="10"/>
        <v>0</v>
      </c>
      <c r="M58" s="219">
        <f t="shared" si="11"/>
        <v>0</v>
      </c>
    </row>
    <row r="59" spans="1:13" s="158" customFormat="1">
      <c r="A59" s="168"/>
      <c r="B59" s="163"/>
      <c r="C59" s="171" t="s">
        <v>165</v>
      </c>
      <c r="D59" s="172" t="s">
        <v>166</v>
      </c>
      <c r="E59" s="218">
        <v>2.1499999999999998E-2</v>
      </c>
      <c r="F59" s="219">
        <f>E59*F57</f>
        <v>0.17199999999999999</v>
      </c>
      <c r="G59" s="173"/>
      <c r="H59" s="219">
        <f t="shared" si="8"/>
        <v>0</v>
      </c>
      <c r="I59" s="173"/>
      <c r="J59" s="219">
        <f t="shared" si="9"/>
        <v>0</v>
      </c>
      <c r="K59" s="173"/>
      <c r="L59" s="219">
        <f t="shared" si="10"/>
        <v>0</v>
      </c>
      <c r="M59" s="219">
        <f t="shared" si="11"/>
        <v>0</v>
      </c>
    </row>
    <row r="60" spans="1:13" ht="24">
      <c r="A60" s="168">
        <v>17</v>
      </c>
      <c r="B60" s="163"/>
      <c r="C60" s="169" t="s">
        <v>343</v>
      </c>
      <c r="D60" s="170" t="s">
        <v>61</v>
      </c>
      <c r="E60" s="217"/>
      <c r="F60" s="217">
        <v>10</v>
      </c>
      <c r="G60" s="166"/>
      <c r="H60" s="229">
        <f t="shared" si="8"/>
        <v>0</v>
      </c>
      <c r="I60" s="166"/>
      <c r="J60" s="229">
        <f t="shared" si="9"/>
        <v>0</v>
      </c>
      <c r="K60" s="166"/>
      <c r="L60" s="229">
        <f t="shared" si="10"/>
        <v>0</v>
      </c>
      <c r="M60" s="229">
        <f t="shared" si="11"/>
        <v>0</v>
      </c>
    </row>
    <row r="61" spans="1:13" s="158" customFormat="1">
      <c r="A61" s="168"/>
      <c r="B61" s="163"/>
      <c r="C61" s="171" t="s">
        <v>164</v>
      </c>
      <c r="D61" s="172" t="s">
        <v>168</v>
      </c>
      <c r="E61" s="218">
        <v>0.32300000000000001</v>
      </c>
      <c r="F61" s="219">
        <f>E61*F60</f>
        <v>3.23</v>
      </c>
      <c r="G61" s="173"/>
      <c r="H61" s="219">
        <f t="shared" ref="H61:H62" si="40">F61*G61</f>
        <v>0</v>
      </c>
      <c r="I61" s="173"/>
      <c r="J61" s="219">
        <f t="shared" ref="J61:J62" si="41">F61*I61</f>
        <v>0</v>
      </c>
      <c r="K61" s="173"/>
      <c r="L61" s="219">
        <f t="shared" ref="L61:L62" si="42">F61*K61</f>
        <v>0</v>
      </c>
      <c r="M61" s="219">
        <f t="shared" ref="M61:M62" si="43">H61+J61+L61</f>
        <v>0</v>
      </c>
    </row>
    <row r="62" spans="1:13" s="158" customFormat="1">
      <c r="A62" s="168"/>
      <c r="B62" s="163"/>
      <c r="C62" s="171" t="s">
        <v>165</v>
      </c>
      <c r="D62" s="172" t="s">
        <v>166</v>
      </c>
      <c r="E62" s="218">
        <v>2.1499999999999998E-2</v>
      </c>
      <c r="F62" s="219">
        <f>E62*F60</f>
        <v>0.21499999999999997</v>
      </c>
      <c r="G62" s="173"/>
      <c r="H62" s="219">
        <f t="shared" si="40"/>
        <v>0</v>
      </c>
      <c r="I62" s="173"/>
      <c r="J62" s="219">
        <f t="shared" si="41"/>
        <v>0</v>
      </c>
      <c r="K62" s="173"/>
      <c r="L62" s="219">
        <f t="shared" si="42"/>
        <v>0</v>
      </c>
      <c r="M62" s="219">
        <f t="shared" si="43"/>
        <v>0</v>
      </c>
    </row>
    <row r="63" spans="1:13">
      <c r="A63" s="168">
        <v>18</v>
      </c>
      <c r="B63" s="163"/>
      <c r="C63" s="169" t="s">
        <v>375</v>
      </c>
      <c r="D63" s="170" t="s">
        <v>61</v>
      </c>
      <c r="E63" s="217"/>
      <c r="F63" s="217">
        <v>2750</v>
      </c>
      <c r="G63" s="166"/>
      <c r="H63" s="229">
        <f t="shared" si="8"/>
        <v>0</v>
      </c>
      <c r="I63" s="166"/>
      <c r="J63" s="229">
        <f t="shared" si="9"/>
        <v>0</v>
      </c>
      <c r="K63" s="166"/>
      <c r="L63" s="229">
        <f t="shared" si="10"/>
        <v>0</v>
      </c>
      <c r="M63" s="229">
        <f t="shared" si="11"/>
        <v>0</v>
      </c>
    </row>
    <row r="64" spans="1:13" s="158" customFormat="1">
      <c r="A64" s="168"/>
      <c r="B64" s="163"/>
      <c r="C64" s="171" t="s">
        <v>164</v>
      </c>
      <c r="D64" s="172" t="s">
        <v>168</v>
      </c>
      <c r="E64" s="218">
        <v>0.186</v>
      </c>
      <c r="F64" s="219">
        <f>E64*F63</f>
        <v>511.5</v>
      </c>
      <c r="G64" s="173"/>
      <c r="H64" s="219">
        <f t="shared" ref="H64:H65" si="44">F64*G64</f>
        <v>0</v>
      </c>
      <c r="I64" s="173"/>
      <c r="J64" s="219">
        <f t="shared" ref="J64:J65" si="45">F64*I64</f>
        <v>0</v>
      </c>
      <c r="K64" s="173"/>
      <c r="L64" s="219">
        <f t="shared" ref="L64:L65" si="46">F64*K64</f>
        <v>0</v>
      </c>
      <c r="M64" s="219">
        <f t="shared" ref="M64:M65" si="47">H64+J64+L64</f>
        <v>0</v>
      </c>
    </row>
    <row r="65" spans="1:13" s="158" customFormat="1">
      <c r="A65" s="168"/>
      <c r="B65" s="163"/>
      <c r="C65" s="171" t="s">
        <v>165</v>
      </c>
      <c r="D65" s="172" t="s">
        <v>166</v>
      </c>
      <c r="E65" s="218">
        <v>1.6000000000000001E-3</v>
      </c>
      <c r="F65" s="219">
        <f>E65*F63</f>
        <v>4.4000000000000004</v>
      </c>
      <c r="G65" s="173"/>
      <c r="H65" s="219">
        <f t="shared" si="44"/>
        <v>0</v>
      </c>
      <c r="I65" s="173"/>
      <c r="J65" s="219">
        <f t="shared" si="45"/>
        <v>0</v>
      </c>
      <c r="K65" s="173"/>
      <c r="L65" s="219">
        <f t="shared" si="46"/>
        <v>0</v>
      </c>
      <c r="M65" s="219">
        <f t="shared" si="47"/>
        <v>0</v>
      </c>
    </row>
    <row r="66" spans="1:13">
      <c r="A66" s="168"/>
      <c r="B66" s="163"/>
      <c r="C66" s="169"/>
      <c r="D66" s="170"/>
      <c r="E66" s="217"/>
      <c r="F66" s="217"/>
      <c r="G66" s="166"/>
      <c r="H66" s="229">
        <f t="shared" si="8"/>
        <v>0</v>
      </c>
      <c r="I66" s="166"/>
      <c r="J66" s="229">
        <f t="shared" si="9"/>
        <v>0</v>
      </c>
      <c r="K66" s="166"/>
      <c r="L66" s="229">
        <f t="shared" si="10"/>
        <v>0</v>
      </c>
      <c r="M66" s="229">
        <f t="shared" si="11"/>
        <v>0</v>
      </c>
    </row>
    <row r="67" spans="1:13" ht="24">
      <c r="A67" s="168">
        <v>19</v>
      </c>
      <c r="B67" s="163"/>
      <c r="C67" s="169" t="s">
        <v>494</v>
      </c>
      <c r="D67" s="170" t="s">
        <v>123</v>
      </c>
      <c r="E67" s="217"/>
      <c r="F67" s="217">
        <v>150</v>
      </c>
      <c r="G67" s="166"/>
      <c r="H67" s="229">
        <f t="shared" si="8"/>
        <v>0</v>
      </c>
      <c r="I67" s="166"/>
      <c r="J67" s="229">
        <f t="shared" si="9"/>
        <v>0</v>
      </c>
      <c r="K67" s="166"/>
      <c r="L67" s="229">
        <f t="shared" si="10"/>
        <v>0</v>
      </c>
      <c r="M67" s="229">
        <f t="shared" si="11"/>
        <v>0</v>
      </c>
    </row>
    <row r="68" spans="1:13" s="158" customFormat="1">
      <c r="A68" s="168"/>
      <c r="B68" s="163"/>
      <c r="C68" s="171" t="s">
        <v>164</v>
      </c>
      <c r="D68" s="172" t="s">
        <v>168</v>
      </c>
      <c r="E68" s="218">
        <v>6.5</v>
      </c>
      <c r="F68" s="219">
        <f>E68*F67</f>
        <v>975</v>
      </c>
      <c r="G68" s="173"/>
      <c r="H68" s="219">
        <f t="shared" si="8"/>
        <v>0</v>
      </c>
      <c r="I68" s="173"/>
      <c r="J68" s="219">
        <f t="shared" si="9"/>
        <v>0</v>
      </c>
      <c r="K68" s="173"/>
      <c r="L68" s="219">
        <f t="shared" si="10"/>
        <v>0</v>
      </c>
      <c r="M68" s="219">
        <f t="shared" si="11"/>
        <v>0</v>
      </c>
    </row>
    <row r="69" spans="1:13" s="158" customFormat="1">
      <c r="A69" s="168"/>
      <c r="B69" s="163"/>
      <c r="C69" s="171" t="s">
        <v>165</v>
      </c>
      <c r="D69" s="172" t="s">
        <v>166</v>
      </c>
      <c r="E69" s="218">
        <v>1.8</v>
      </c>
      <c r="F69" s="219">
        <f>E69*F67</f>
        <v>270</v>
      </c>
      <c r="G69" s="173"/>
      <c r="H69" s="219">
        <f t="shared" si="8"/>
        <v>0</v>
      </c>
      <c r="I69" s="173"/>
      <c r="J69" s="219">
        <f t="shared" si="9"/>
        <v>0</v>
      </c>
      <c r="K69" s="173"/>
      <c r="L69" s="219">
        <f t="shared" si="10"/>
        <v>0</v>
      </c>
      <c r="M69" s="219">
        <f t="shared" si="11"/>
        <v>0</v>
      </c>
    </row>
    <row r="70" spans="1:13" ht="24">
      <c r="A70" s="168">
        <v>20</v>
      </c>
      <c r="B70" s="163"/>
      <c r="C70" s="169" t="s">
        <v>377</v>
      </c>
      <c r="D70" s="170" t="s">
        <v>186</v>
      </c>
      <c r="E70" s="217"/>
      <c r="F70" s="217">
        <v>371</v>
      </c>
      <c r="G70" s="166"/>
      <c r="H70" s="229">
        <f t="shared" ref="H70:H71" si="48">F70*G70</f>
        <v>0</v>
      </c>
      <c r="I70" s="166"/>
      <c r="J70" s="229">
        <f t="shared" ref="J70:J71" si="49">F70*I70</f>
        <v>0</v>
      </c>
      <c r="K70" s="166"/>
      <c r="L70" s="229">
        <f t="shared" ref="L70:L71" si="50">F70*K70</f>
        <v>0</v>
      </c>
      <c r="M70" s="229">
        <f t="shared" ref="M70:M71" si="51">H70+J70+L70</f>
        <v>0</v>
      </c>
    </row>
    <row r="71" spans="1:13">
      <c r="A71" s="168">
        <v>21</v>
      </c>
      <c r="B71" s="163"/>
      <c r="C71" s="169" t="s">
        <v>378</v>
      </c>
      <c r="D71" s="170" t="s">
        <v>186</v>
      </c>
      <c r="E71" s="217"/>
      <c r="F71" s="217">
        <f>F70</f>
        <v>371</v>
      </c>
      <c r="G71" s="166"/>
      <c r="H71" s="229">
        <f t="shared" si="48"/>
        <v>0</v>
      </c>
      <c r="I71" s="166"/>
      <c r="J71" s="229">
        <f t="shared" si="49"/>
        <v>0</v>
      </c>
      <c r="K71" s="166"/>
      <c r="L71" s="229">
        <f t="shared" si="50"/>
        <v>0</v>
      </c>
      <c r="M71" s="229">
        <f t="shared" si="51"/>
        <v>0</v>
      </c>
    </row>
    <row r="72" spans="1:13">
      <c r="A72" s="168"/>
      <c r="B72" s="163"/>
      <c r="C72" s="164" t="s">
        <v>344</v>
      </c>
      <c r="D72" s="165"/>
      <c r="E72" s="217"/>
      <c r="F72" s="217"/>
      <c r="G72" s="166"/>
      <c r="H72" s="229">
        <f t="shared" si="8"/>
        <v>0</v>
      </c>
      <c r="I72" s="166"/>
      <c r="J72" s="229">
        <f t="shared" si="9"/>
        <v>0</v>
      </c>
      <c r="K72" s="166"/>
      <c r="L72" s="229">
        <f t="shared" si="10"/>
        <v>0</v>
      </c>
      <c r="M72" s="229">
        <f t="shared" si="11"/>
        <v>0</v>
      </c>
    </row>
    <row r="73" spans="1:13">
      <c r="A73" s="168">
        <v>1</v>
      </c>
      <c r="B73" s="163"/>
      <c r="C73" s="169" t="s">
        <v>372</v>
      </c>
      <c r="D73" s="170" t="s">
        <v>123</v>
      </c>
      <c r="E73" s="217"/>
      <c r="F73" s="217">
        <v>150</v>
      </c>
      <c r="G73" s="166"/>
      <c r="H73" s="229">
        <f>F73*G73</f>
        <v>0</v>
      </c>
      <c r="I73" s="166"/>
      <c r="J73" s="229">
        <f>F73*I73</f>
        <v>0</v>
      </c>
      <c r="K73" s="166"/>
      <c r="L73" s="229">
        <f>F73*K73</f>
        <v>0</v>
      </c>
      <c r="M73" s="229">
        <f>H73+J73+L73</f>
        <v>0</v>
      </c>
    </row>
    <row r="74" spans="1:13" s="158" customFormat="1">
      <c r="A74" s="168"/>
      <c r="B74" s="163"/>
      <c r="C74" s="171" t="s">
        <v>164</v>
      </c>
      <c r="D74" s="172" t="s">
        <v>407</v>
      </c>
      <c r="E74" s="218">
        <v>1</v>
      </c>
      <c r="F74" s="219">
        <f>E74*F73</f>
        <v>150</v>
      </c>
      <c r="G74" s="173"/>
      <c r="H74" s="219">
        <f t="shared" ref="H74:H79" si="52">F74*G74</f>
        <v>0</v>
      </c>
      <c r="I74" s="173"/>
      <c r="J74" s="219">
        <f t="shared" ref="J74:J79" si="53">F74*I74</f>
        <v>0</v>
      </c>
      <c r="K74" s="173"/>
      <c r="L74" s="219">
        <f t="shared" ref="L74:L79" si="54">F74*K74</f>
        <v>0</v>
      </c>
      <c r="M74" s="219">
        <f t="shared" ref="M74:M79" si="55">H74+J74+L74</f>
        <v>0</v>
      </c>
    </row>
    <row r="75" spans="1:13" s="158" customFormat="1">
      <c r="A75" s="168"/>
      <c r="B75" s="163"/>
      <c r="C75" s="171" t="s">
        <v>165</v>
      </c>
      <c r="D75" s="172" t="s">
        <v>166</v>
      </c>
      <c r="E75" s="218">
        <v>1.22</v>
      </c>
      <c r="F75" s="219">
        <f>E75*F73</f>
        <v>183</v>
      </c>
      <c r="G75" s="173"/>
      <c r="H75" s="219">
        <f t="shared" si="52"/>
        <v>0</v>
      </c>
      <c r="I75" s="173"/>
      <c r="J75" s="219">
        <f t="shared" si="53"/>
        <v>0</v>
      </c>
      <c r="K75" s="173"/>
      <c r="L75" s="219">
        <f t="shared" si="54"/>
        <v>0</v>
      </c>
      <c r="M75" s="219">
        <f t="shared" si="55"/>
        <v>0</v>
      </c>
    </row>
    <row r="76" spans="1:13">
      <c r="A76" s="168"/>
      <c r="B76" s="163"/>
      <c r="C76" s="169" t="s">
        <v>381</v>
      </c>
      <c r="D76" s="170" t="s">
        <v>123</v>
      </c>
      <c r="E76" s="217">
        <v>0.24</v>
      </c>
      <c r="F76" s="217">
        <f>F73*E76</f>
        <v>36</v>
      </c>
      <c r="G76" s="166"/>
      <c r="H76" s="229">
        <f t="shared" si="52"/>
        <v>0</v>
      </c>
      <c r="I76" s="166"/>
      <c r="J76" s="229">
        <f t="shared" si="53"/>
        <v>0</v>
      </c>
      <c r="K76" s="166"/>
      <c r="L76" s="229">
        <f t="shared" si="54"/>
        <v>0</v>
      </c>
      <c r="M76" s="229">
        <f t="shared" si="55"/>
        <v>0</v>
      </c>
    </row>
    <row r="77" spans="1:13">
      <c r="A77" s="168"/>
      <c r="B77" s="163"/>
      <c r="C77" s="169" t="s">
        <v>382</v>
      </c>
      <c r="D77" s="170" t="s">
        <v>383</v>
      </c>
      <c r="E77" s="217">
        <v>0.40799999999999997</v>
      </c>
      <c r="F77" s="217">
        <f>F73*E77</f>
        <v>61.199999999999996</v>
      </c>
      <c r="G77" s="166"/>
      <c r="H77" s="229">
        <f t="shared" si="52"/>
        <v>0</v>
      </c>
      <c r="I77" s="166"/>
      <c r="J77" s="229">
        <f t="shared" si="53"/>
        <v>0</v>
      </c>
      <c r="K77" s="166"/>
      <c r="L77" s="229">
        <f t="shared" si="54"/>
        <v>0</v>
      </c>
      <c r="M77" s="229">
        <f t="shared" si="55"/>
        <v>0</v>
      </c>
    </row>
    <row r="78" spans="1:13">
      <c r="A78" s="168"/>
      <c r="B78" s="163"/>
      <c r="C78" s="169" t="s">
        <v>396</v>
      </c>
      <c r="D78" s="170" t="s">
        <v>216</v>
      </c>
      <c r="E78" s="217">
        <v>0.62</v>
      </c>
      <c r="F78" s="217">
        <f>F73*E78</f>
        <v>93</v>
      </c>
      <c r="G78" s="166"/>
      <c r="H78" s="229">
        <f t="shared" si="52"/>
        <v>0</v>
      </c>
      <c r="I78" s="166"/>
      <c r="J78" s="229">
        <f t="shared" si="53"/>
        <v>0</v>
      </c>
      <c r="K78" s="166"/>
      <c r="L78" s="229">
        <f t="shared" si="54"/>
        <v>0</v>
      </c>
      <c r="M78" s="229">
        <f t="shared" si="55"/>
        <v>0</v>
      </c>
    </row>
    <row r="79" spans="1:13">
      <c r="A79" s="168"/>
      <c r="B79" s="163"/>
      <c r="C79" s="169"/>
      <c r="D79" s="170"/>
      <c r="E79" s="217"/>
      <c r="F79" s="217"/>
      <c r="G79" s="166"/>
      <c r="H79" s="229">
        <f t="shared" si="52"/>
        <v>0</v>
      </c>
      <c r="I79" s="166"/>
      <c r="J79" s="229">
        <f t="shared" si="53"/>
        <v>0</v>
      </c>
      <c r="K79" s="166"/>
      <c r="L79" s="229">
        <f t="shared" si="54"/>
        <v>0</v>
      </c>
      <c r="M79" s="229">
        <f t="shared" si="55"/>
        <v>0</v>
      </c>
    </row>
    <row r="80" spans="1:13" ht="24">
      <c r="A80" s="168">
        <v>2</v>
      </c>
      <c r="B80" s="163"/>
      <c r="C80" s="169" t="s">
        <v>345</v>
      </c>
      <c r="D80" s="170" t="s">
        <v>61</v>
      </c>
      <c r="E80" s="217"/>
      <c r="F80" s="217">
        <v>150</v>
      </c>
      <c r="G80" s="166"/>
      <c r="H80" s="229">
        <f t="shared" si="8"/>
        <v>0</v>
      </c>
      <c r="I80" s="166"/>
      <c r="J80" s="229">
        <f t="shared" si="9"/>
        <v>0</v>
      </c>
      <c r="K80" s="166"/>
      <c r="L80" s="229">
        <f t="shared" si="10"/>
        <v>0</v>
      </c>
      <c r="M80" s="229">
        <f t="shared" si="11"/>
        <v>0</v>
      </c>
    </row>
    <row r="81" spans="1:13" s="158" customFormat="1" ht="12.75">
      <c r="A81" s="96"/>
      <c r="B81" s="163"/>
      <c r="C81" s="171" t="s">
        <v>384</v>
      </c>
      <c r="D81" s="172" t="s">
        <v>385</v>
      </c>
      <c r="E81" s="220">
        <v>1</v>
      </c>
      <c r="F81" s="221">
        <f>F80*E81</f>
        <v>150</v>
      </c>
      <c r="G81" s="173"/>
      <c r="H81" s="219"/>
      <c r="I81" s="173"/>
      <c r="J81" s="219">
        <f t="shared" si="9"/>
        <v>0</v>
      </c>
      <c r="K81" s="173"/>
      <c r="L81" s="219">
        <f t="shared" ref="L81:L85" si="56">K81*F81</f>
        <v>0</v>
      </c>
      <c r="M81" s="219">
        <f t="shared" si="11"/>
        <v>0</v>
      </c>
    </row>
    <row r="82" spans="1:13" s="158" customFormat="1" ht="12.75">
      <c r="A82" s="96"/>
      <c r="B82" s="172"/>
      <c r="C82" s="171" t="s">
        <v>386</v>
      </c>
      <c r="D82" s="172" t="s">
        <v>15</v>
      </c>
      <c r="E82" s="220">
        <v>1</v>
      </c>
      <c r="F82" s="221">
        <f>F80*E82</f>
        <v>150</v>
      </c>
      <c r="G82" s="173"/>
      <c r="H82" s="219">
        <f t="shared" ref="H82" si="57">F82*G82</f>
        <v>0</v>
      </c>
      <c r="I82" s="173"/>
      <c r="J82" s="219"/>
      <c r="K82" s="173"/>
      <c r="L82" s="219">
        <f t="shared" si="56"/>
        <v>0</v>
      </c>
      <c r="M82" s="219">
        <f t="shared" si="11"/>
        <v>0</v>
      </c>
    </row>
    <row r="83" spans="1:13" s="158" customFormat="1" ht="12.75">
      <c r="A83" s="96"/>
      <c r="B83" s="172"/>
      <c r="C83" s="171" t="s">
        <v>387</v>
      </c>
      <c r="D83" s="172" t="s">
        <v>388</v>
      </c>
      <c r="E83" s="222"/>
      <c r="F83" s="221">
        <v>14</v>
      </c>
      <c r="G83" s="173"/>
      <c r="H83" s="219">
        <f>G83*F83</f>
        <v>0</v>
      </c>
      <c r="I83" s="173"/>
      <c r="J83" s="219"/>
      <c r="K83" s="173"/>
      <c r="L83" s="219">
        <f t="shared" si="56"/>
        <v>0</v>
      </c>
      <c r="M83" s="219">
        <f t="shared" si="11"/>
        <v>0</v>
      </c>
    </row>
    <row r="84" spans="1:13" s="158" customFormat="1" ht="12.75">
      <c r="A84" s="96"/>
      <c r="B84" s="172"/>
      <c r="C84" s="171" t="s">
        <v>389</v>
      </c>
      <c r="D84" s="172" t="s">
        <v>4</v>
      </c>
      <c r="E84" s="220">
        <v>0.3</v>
      </c>
      <c r="F84" s="221">
        <f>E84*F80</f>
        <v>45</v>
      </c>
      <c r="G84" s="173"/>
      <c r="H84" s="219">
        <f>G84*F84</f>
        <v>0</v>
      </c>
      <c r="I84" s="173"/>
      <c r="J84" s="219"/>
      <c r="K84" s="173"/>
      <c r="L84" s="219">
        <f t="shared" si="56"/>
        <v>0</v>
      </c>
      <c r="M84" s="219">
        <f t="shared" si="11"/>
        <v>0</v>
      </c>
    </row>
    <row r="85" spans="1:13" s="158" customFormat="1" ht="12.75">
      <c r="A85" s="96"/>
      <c r="B85" s="172"/>
      <c r="C85" s="171" t="s">
        <v>390</v>
      </c>
      <c r="D85" s="172" t="s">
        <v>279</v>
      </c>
      <c r="E85" s="222">
        <v>7.3999999999999996E-2</v>
      </c>
      <c r="F85" s="221">
        <f>E85*F80</f>
        <v>11.1</v>
      </c>
      <c r="G85" s="173"/>
      <c r="H85" s="219">
        <f>G85*F85</f>
        <v>0</v>
      </c>
      <c r="I85" s="173"/>
      <c r="J85" s="219"/>
      <c r="K85" s="173"/>
      <c r="L85" s="219">
        <f t="shared" si="56"/>
        <v>0</v>
      </c>
      <c r="M85" s="219">
        <f t="shared" si="11"/>
        <v>0</v>
      </c>
    </row>
    <row r="86" spans="1:13" ht="24">
      <c r="A86" s="168">
        <v>3</v>
      </c>
      <c r="B86" s="163"/>
      <c r="C86" s="169" t="s">
        <v>391</v>
      </c>
      <c r="D86" s="170" t="s">
        <v>61</v>
      </c>
      <c r="E86" s="217"/>
      <c r="F86" s="217">
        <v>500</v>
      </c>
      <c r="G86" s="166"/>
      <c r="H86" s="229">
        <f t="shared" si="8"/>
        <v>0</v>
      </c>
      <c r="I86" s="166"/>
      <c r="J86" s="229">
        <f t="shared" si="9"/>
        <v>0</v>
      </c>
      <c r="K86" s="166"/>
      <c r="L86" s="229">
        <f t="shared" si="10"/>
        <v>0</v>
      </c>
      <c r="M86" s="229">
        <f t="shared" si="11"/>
        <v>0</v>
      </c>
    </row>
    <row r="87" spans="1:13" s="158" customFormat="1">
      <c r="A87" s="168"/>
      <c r="B87" s="163"/>
      <c r="C87" s="171" t="s">
        <v>164</v>
      </c>
      <c r="D87" s="172" t="s">
        <v>61</v>
      </c>
      <c r="E87" s="218">
        <v>1</v>
      </c>
      <c r="F87" s="219">
        <f>E87*F86</f>
        <v>500</v>
      </c>
      <c r="G87" s="173"/>
      <c r="H87" s="219">
        <f t="shared" si="8"/>
        <v>0</v>
      </c>
      <c r="I87" s="173"/>
      <c r="J87" s="219">
        <f t="shared" si="9"/>
        <v>0</v>
      </c>
      <c r="K87" s="173"/>
      <c r="L87" s="219">
        <f t="shared" si="10"/>
        <v>0</v>
      </c>
      <c r="M87" s="219">
        <f t="shared" si="11"/>
        <v>0</v>
      </c>
    </row>
    <row r="88" spans="1:13" s="158" customFormat="1">
      <c r="A88" s="168"/>
      <c r="B88" s="163"/>
      <c r="C88" s="171" t="s">
        <v>165</v>
      </c>
      <c r="D88" s="172" t="s">
        <v>166</v>
      </c>
      <c r="E88" s="218">
        <v>5.1400000000000001E-2</v>
      </c>
      <c r="F88" s="219">
        <f>E88*F86</f>
        <v>25.7</v>
      </c>
      <c r="G88" s="173"/>
      <c r="H88" s="219">
        <f t="shared" si="8"/>
        <v>0</v>
      </c>
      <c r="I88" s="173"/>
      <c r="J88" s="219">
        <f t="shared" si="9"/>
        <v>0</v>
      </c>
      <c r="K88" s="173"/>
      <c r="L88" s="219">
        <f t="shared" si="10"/>
        <v>0</v>
      </c>
      <c r="M88" s="219">
        <f t="shared" si="11"/>
        <v>0</v>
      </c>
    </row>
    <row r="89" spans="1:13">
      <c r="A89" s="168"/>
      <c r="B89" s="163"/>
      <c r="C89" s="169" t="s">
        <v>392</v>
      </c>
      <c r="D89" s="170" t="s">
        <v>383</v>
      </c>
      <c r="E89" s="217">
        <v>17.5</v>
      </c>
      <c r="F89" s="217">
        <f>F87*E89</f>
        <v>8750</v>
      </c>
      <c r="G89" s="166"/>
      <c r="H89" s="229">
        <f t="shared" ref="H89:H91" si="58">F89*G89</f>
        <v>0</v>
      </c>
      <c r="I89" s="166"/>
      <c r="J89" s="229">
        <f t="shared" ref="J89:J91" si="59">F89*I89</f>
        <v>0</v>
      </c>
      <c r="K89" s="166"/>
      <c r="L89" s="229">
        <f t="shared" ref="L89:L91" si="60">F89*K89</f>
        <v>0</v>
      </c>
      <c r="M89" s="229">
        <f t="shared" ref="M89:M91" si="61">H89+J89+L89</f>
        <v>0</v>
      </c>
    </row>
    <row r="90" spans="1:13">
      <c r="A90" s="168"/>
      <c r="B90" s="163"/>
      <c r="C90" s="169" t="s">
        <v>265</v>
      </c>
      <c r="D90" s="170" t="s">
        <v>279</v>
      </c>
      <c r="E90" s="217">
        <v>6.8000000000000005E-2</v>
      </c>
      <c r="F90" s="217">
        <f>F86*E90</f>
        <v>34</v>
      </c>
      <c r="G90" s="166"/>
      <c r="H90" s="229">
        <f t="shared" si="58"/>
        <v>0</v>
      </c>
      <c r="I90" s="166"/>
      <c r="J90" s="229">
        <f t="shared" si="59"/>
        <v>0</v>
      </c>
      <c r="K90" s="166"/>
      <c r="L90" s="229">
        <f t="shared" si="60"/>
        <v>0</v>
      </c>
      <c r="M90" s="229">
        <f t="shared" si="61"/>
        <v>0</v>
      </c>
    </row>
    <row r="91" spans="1:13">
      <c r="A91" s="168"/>
      <c r="B91" s="163"/>
      <c r="C91" s="169" t="s">
        <v>395</v>
      </c>
      <c r="D91" s="170" t="s">
        <v>216</v>
      </c>
      <c r="E91" s="217">
        <v>1.03E-2</v>
      </c>
      <c r="F91" s="217">
        <f>F86*E91</f>
        <v>5.15</v>
      </c>
      <c r="G91" s="166"/>
      <c r="H91" s="229">
        <f t="shared" si="58"/>
        <v>0</v>
      </c>
      <c r="I91" s="166"/>
      <c r="J91" s="229">
        <f t="shared" si="59"/>
        <v>0</v>
      </c>
      <c r="K91" s="166"/>
      <c r="L91" s="229">
        <f t="shared" si="60"/>
        <v>0</v>
      </c>
      <c r="M91" s="229">
        <f t="shared" si="61"/>
        <v>0</v>
      </c>
    </row>
    <row r="92" spans="1:13" ht="24">
      <c r="A92" s="168">
        <v>4</v>
      </c>
      <c r="B92" s="163"/>
      <c r="C92" s="169" t="s">
        <v>495</v>
      </c>
      <c r="D92" s="170" t="s">
        <v>61</v>
      </c>
      <c r="E92" s="217"/>
      <c r="F92" s="217">
        <v>250</v>
      </c>
      <c r="G92" s="166"/>
      <c r="H92" s="229">
        <f t="shared" si="8"/>
        <v>0</v>
      </c>
      <c r="I92" s="166"/>
      <c r="J92" s="229">
        <f t="shared" si="9"/>
        <v>0</v>
      </c>
      <c r="K92" s="166"/>
      <c r="L92" s="229">
        <f t="shared" si="10"/>
        <v>0</v>
      </c>
      <c r="M92" s="229">
        <f t="shared" si="11"/>
        <v>0</v>
      </c>
    </row>
    <row r="93" spans="1:13" s="158" customFormat="1">
      <c r="A93" s="168"/>
      <c r="B93" s="163"/>
      <c r="C93" s="171" t="s">
        <v>164</v>
      </c>
      <c r="D93" s="172" t="s">
        <v>61</v>
      </c>
      <c r="E93" s="218">
        <v>1</v>
      </c>
      <c r="F93" s="219">
        <f>E93*F92</f>
        <v>250</v>
      </c>
      <c r="G93" s="173"/>
      <c r="H93" s="219">
        <f t="shared" ref="H93:H97" si="62">F93*G93</f>
        <v>0</v>
      </c>
      <c r="I93" s="173"/>
      <c r="J93" s="219">
        <f t="shared" ref="J93:J97" si="63">F93*I93</f>
        <v>0</v>
      </c>
      <c r="K93" s="173"/>
      <c r="L93" s="219">
        <f t="shared" ref="L93:L97" si="64">F93*K93</f>
        <v>0</v>
      </c>
      <c r="M93" s="219">
        <f t="shared" ref="M93:M97" si="65">H93+J93+L93</f>
        <v>0</v>
      </c>
    </row>
    <row r="94" spans="1:13" s="158" customFormat="1">
      <c r="A94" s="168"/>
      <c r="B94" s="163"/>
      <c r="C94" s="171" t="s">
        <v>165</v>
      </c>
      <c r="D94" s="172" t="s">
        <v>166</v>
      </c>
      <c r="E94" s="218">
        <v>4.1000000000000003E-3</v>
      </c>
      <c r="F94" s="219">
        <f>E94*F92</f>
        <v>1.0250000000000001</v>
      </c>
      <c r="G94" s="173"/>
      <c r="H94" s="219">
        <f t="shared" si="62"/>
        <v>0</v>
      </c>
      <c r="I94" s="173"/>
      <c r="J94" s="219">
        <f t="shared" si="63"/>
        <v>0</v>
      </c>
      <c r="K94" s="173"/>
      <c r="L94" s="219">
        <f t="shared" si="64"/>
        <v>0</v>
      </c>
      <c r="M94" s="219">
        <f t="shared" si="65"/>
        <v>0</v>
      </c>
    </row>
    <row r="95" spans="1:13">
      <c r="A95" s="168"/>
      <c r="B95" s="163"/>
      <c r="C95" s="169" t="s">
        <v>393</v>
      </c>
      <c r="D95" s="170" t="s">
        <v>61</v>
      </c>
      <c r="E95" s="217">
        <v>1.2</v>
      </c>
      <c r="F95" s="217">
        <f>F92*E95</f>
        <v>300</v>
      </c>
      <c r="G95" s="166"/>
      <c r="H95" s="229">
        <f t="shared" si="62"/>
        <v>0</v>
      </c>
      <c r="I95" s="166"/>
      <c r="J95" s="229">
        <f t="shared" si="63"/>
        <v>0</v>
      </c>
      <c r="K95" s="166"/>
      <c r="L95" s="229">
        <f t="shared" si="64"/>
        <v>0</v>
      </c>
      <c r="M95" s="229">
        <f t="shared" si="65"/>
        <v>0</v>
      </c>
    </row>
    <row r="96" spans="1:13">
      <c r="A96" s="168"/>
      <c r="B96" s="163"/>
      <c r="C96" s="169" t="s">
        <v>394</v>
      </c>
      <c r="D96" s="170" t="s">
        <v>4</v>
      </c>
      <c r="E96" s="217">
        <v>6</v>
      </c>
      <c r="F96" s="217">
        <f>F92*E96</f>
        <v>1500</v>
      </c>
      <c r="G96" s="166"/>
      <c r="H96" s="229">
        <f t="shared" si="62"/>
        <v>0</v>
      </c>
      <c r="I96" s="166"/>
      <c r="J96" s="229">
        <f t="shared" si="63"/>
        <v>0</v>
      </c>
      <c r="K96" s="166"/>
      <c r="L96" s="229">
        <f t="shared" si="64"/>
        <v>0</v>
      </c>
      <c r="M96" s="229">
        <f t="shared" si="65"/>
        <v>0</v>
      </c>
    </row>
    <row r="97" spans="1:13">
      <c r="A97" s="168"/>
      <c r="B97" s="163"/>
      <c r="C97" s="169" t="s">
        <v>395</v>
      </c>
      <c r="D97" s="170" t="s">
        <v>216</v>
      </c>
      <c r="E97" s="217">
        <v>7.8E-2</v>
      </c>
      <c r="F97" s="217">
        <f>F92*E97</f>
        <v>19.5</v>
      </c>
      <c r="G97" s="166"/>
      <c r="H97" s="229">
        <f t="shared" si="62"/>
        <v>0</v>
      </c>
      <c r="I97" s="166"/>
      <c r="J97" s="229">
        <f t="shared" si="63"/>
        <v>0</v>
      </c>
      <c r="K97" s="166"/>
      <c r="L97" s="229">
        <f t="shared" si="64"/>
        <v>0</v>
      </c>
      <c r="M97" s="229">
        <f t="shared" si="65"/>
        <v>0</v>
      </c>
    </row>
    <row r="98" spans="1:13">
      <c r="A98" s="168">
        <v>5</v>
      </c>
      <c r="B98" s="163"/>
      <c r="C98" s="169" t="s">
        <v>398</v>
      </c>
      <c r="D98" s="170" t="s">
        <v>174</v>
      </c>
      <c r="E98" s="217"/>
      <c r="F98" s="217">
        <v>20</v>
      </c>
      <c r="G98" s="166"/>
      <c r="H98" s="229">
        <f t="shared" si="8"/>
        <v>0</v>
      </c>
      <c r="I98" s="166"/>
      <c r="J98" s="229">
        <f t="shared" si="9"/>
        <v>0</v>
      </c>
      <c r="K98" s="166"/>
      <c r="L98" s="229">
        <f t="shared" si="10"/>
        <v>0</v>
      </c>
      <c r="M98" s="229">
        <f t="shared" si="11"/>
        <v>0</v>
      </c>
    </row>
    <row r="99" spans="1:13" s="158" customFormat="1">
      <c r="A99" s="168"/>
      <c r="B99" s="163"/>
      <c r="C99" s="171" t="s">
        <v>164</v>
      </c>
      <c r="D99" s="172" t="s">
        <v>168</v>
      </c>
      <c r="E99" s="218">
        <v>0.28599999999999998</v>
      </c>
      <c r="F99" s="219">
        <f>E99*F98</f>
        <v>5.72</v>
      </c>
      <c r="G99" s="173"/>
      <c r="H99" s="219">
        <f t="shared" si="8"/>
        <v>0</v>
      </c>
      <c r="I99" s="173"/>
      <c r="J99" s="219">
        <f t="shared" si="9"/>
        <v>0</v>
      </c>
      <c r="K99" s="173"/>
      <c r="L99" s="219">
        <f t="shared" si="10"/>
        <v>0</v>
      </c>
      <c r="M99" s="219">
        <f t="shared" si="11"/>
        <v>0</v>
      </c>
    </row>
    <row r="100" spans="1:13" s="158" customFormat="1">
      <c r="A100" s="168"/>
      <c r="B100" s="163"/>
      <c r="C100" s="171" t="s">
        <v>165</v>
      </c>
      <c r="D100" s="172" t="s">
        <v>166</v>
      </c>
      <c r="E100" s="218">
        <v>4.1000000000000003E-3</v>
      </c>
      <c r="F100" s="219">
        <f>E100*F98</f>
        <v>8.2000000000000003E-2</v>
      </c>
      <c r="G100" s="173"/>
      <c r="H100" s="219">
        <f t="shared" si="8"/>
        <v>0</v>
      </c>
      <c r="I100" s="173"/>
      <c r="J100" s="219">
        <f t="shared" si="9"/>
        <v>0</v>
      </c>
      <c r="K100" s="173"/>
      <c r="L100" s="219">
        <f t="shared" si="10"/>
        <v>0</v>
      </c>
      <c r="M100" s="219">
        <f t="shared" si="11"/>
        <v>0</v>
      </c>
    </row>
    <row r="101" spans="1:13">
      <c r="A101" s="168"/>
      <c r="B101" s="163"/>
      <c r="C101" s="169" t="s">
        <v>397</v>
      </c>
      <c r="D101" s="170" t="s">
        <v>174</v>
      </c>
      <c r="E101" s="217">
        <v>1</v>
      </c>
      <c r="F101" s="217">
        <f>F98*E101</f>
        <v>20</v>
      </c>
      <c r="G101" s="166"/>
      <c r="H101" s="229">
        <f>F101*G101</f>
        <v>0</v>
      </c>
      <c r="I101" s="166"/>
      <c r="J101" s="229">
        <f>F101*I101</f>
        <v>0</v>
      </c>
      <c r="K101" s="166"/>
      <c r="L101" s="229">
        <f>F101*K101</f>
        <v>0</v>
      </c>
      <c r="M101" s="229">
        <f>H101+J101+L101</f>
        <v>0</v>
      </c>
    </row>
    <row r="102" spans="1:13">
      <c r="A102" s="168">
        <v>6</v>
      </c>
      <c r="B102" s="163"/>
      <c r="C102" s="169" t="s">
        <v>399</v>
      </c>
      <c r="D102" s="170" t="s">
        <v>174</v>
      </c>
      <c r="E102" s="217"/>
      <c r="F102" s="217">
        <v>40</v>
      </c>
      <c r="G102" s="166"/>
      <c r="H102" s="229">
        <f t="shared" si="8"/>
        <v>0</v>
      </c>
      <c r="I102" s="166"/>
      <c r="J102" s="229">
        <f t="shared" si="9"/>
        <v>0</v>
      </c>
      <c r="K102" s="166"/>
      <c r="L102" s="229">
        <f t="shared" si="10"/>
        <v>0</v>
      </c>
      <c r="M102" s="229">
        <f t="shared" si="11"/>
        <v>0</v>
      </c>
    </row>
    <row r="103" spans="1:13" s="158" customFormat="1">
      <c r="A103" s="168"/>
      <c r="B103" s="163"/>
      <c r="C103" s="171" t="s">
        <v>164</v>
      </c>
      <c r="D103" s="172" t="s">
        <v>168</v>
      </c>
      <c r="E103" s="218">
        <v>0.74</v>
      </c>
      <c r="F103" s="219">
        <f>E103*F102</f>
        <v>29.6</v>
      </c>
      <c r="G103" s="173"/>
      <c r="H103" s="219">
        <f t="shared" ref="H103:H104" si="66">F103*G103</f>
        <v>0</v>
      </c>
      <c r="I103" s="173"/>
      <c r="J103" s="219">
        <f t="shared" ref="J103:J104" si="67">F103*I103</f>
        <v>0</v>
      </c>
      <c r="K103" s="173"/>
      <c r="L103" s="219">
        <f t="shared" ref="L103:L104" si="68">F103*K103</f>
        <v>0</v>
      </c>
      <c r="M103" s="219">
        <f t="shared" ref="M103:M104" si="69">H103+J103+L103</f>
        <v>0</v>
      </c>
    </row>
    <row r="104" spans="1:13" s="158" customFormat="1">
      <c r="A104" s="168"/>
      <c r="B104" s="163"/>
      <c r="C104" s="171" t="s">
        <v>165</v>
      </c>
      <c r="D104" s="172" t="s">
        <v>166</v>
      </c>
      <c r="E104" s="218">
        <v>6.6199999999999995E-2</v>
      </c>
      <c r="F104" s="219">
        <f>E104*F102</f>
        <v>2.6479999999999997</v>
      </c>
      <c r="G104" s="173"/>
      <c r="H104" s="219">
        <f t="shared" si="66"/>
        <v>0</v>
      </c>
      <c r="I104" s="173"/>
      <c r="J104" s="219">
        <f t="shared" si="67"/>
        <v>0</v>
      </c>
      <c r="K104" s="173"/>
      <c r="L104" s="219">
        <f t="shared" si="68"/>
        <v>0</v>
      </c>
      <c r="M104" s="219">
        <f t="shared" si="69"/>
        <v>0</v>
      </c>
    </row>
    <row r="105" spans="1:13">
      <c r="A105" s="168"/>
      <c r="B105" s="163"/>
      <c r="C105" s="169" t="s">
        <v>400</v>
      </c>
      <c r="D105" s="170" t="s">
        <v>174</v>
      </c>
      <c r="E105" s="217">
        <v>1</v>
      </c>
      <c r="F105" s="217">
        <f>F102*E105</f>
        <v>40</v>
      </c>
      <c r="G105" s="166"/>
      <c r="H105" s="229">
        <f>F105*G105</f>
        <v>0</v>
      </c>
      <c r="I105" s="166"/>
      <c r="J105" s="229">
        <f>F105*I105</f>
        <v>0</v>
      </c>
      <c r="K105" s="166"/>
      <c r="L105" s="229">
        <f>F105*K105</f>
        <v>0</v>
      </c>
      <c r="M105" s="229">
        <f>H105+J105+L105</f>
        <v>0</v>
      </c>
    </row>
    <row r="106" spans="1:13">
      <c r="A106" s="168"/>
      <c r="B106" s="163"/>
      <c r="C106" s="169" t="s">
        <v>395</v>
      </c>
      <c r="D106" s="170" t="s">
        <v>216</v>
      </c>
      <c r="E106" s="217">
        <v>0.13300000000000001</v>
      </c>
      <c r="F106" s="217">
        <f>F102*E106</f>
        <v>5.32</v>
      </c>
      <c r="G106" s="166"/>
      <c r="H106" s="229">
        <f t="shared" ref="H106" si="70">F106*G106</f>
        <v>0</v>
      </c>
      <c r="I106" s="166"/>
      <c r="J106" s="229">
        <f t="shared" ref="J106" si="71">F106*I106</f>
        <v>0</v>
      </c>
      <c r="K106" s="166"/>
      <c r="L106" s="229">
        <f t="shared" ref="L106" si="72">F106*K106</f>
        <v>0</v>
      </c>
      <c r="M106" s="229">
        <f t="shared" ref="M106" si="73">H106+J106+L106</f>
        <v>0</v>
      </c>
    </row>
    <row r="107" spans="1:13">
      <c r="A107" s="168">
        <v>7</v>
      </c>
      <c r="B107" s="174"/>
      <c r="C107" s="169" t="s">
        <v>401</v>
      </c>
      <c r="D107" s="170" t="s">
        <v>61</v>
      </c>
      <c r="E107" s="217"/>
      <c r="F107" s="217">
        <v>400</v>
      </c>
      <c r="G107" s="166"/>
      <c r="H107" s="229">
        <f t="shared" si="8"/>
        <v>0</v>
      </c>
      <c r="I107" s="166"/>
      <c r="J107" s="229">
        <f t="shared" si="9"/>
        <v>0</v>
      </c>
      <c r="K107" s="166"/>
      <c r="L107" s="229">
        <f t="shared" si="10"/>
        <v>0</v>
      </c>
      <c r="M107" s="229">
        <f t="shared" si="11"/>
        <v>0</v>
      </c>
    </row>
    <row r="108" spans="1:13" s="178" customFormat="1" ht="32.25" customHeight="1">
      <c r="A108" s="175"/>
      <c r="B108" s="174"/>
      <c r="C108" s="176" t="s">
        <v>276</v>
      </c>
      <c r="D108" s="177" t="s">
        <v>61</v>
      </c>
      <c r="E108" s="223">
        <v>1</v>
      </c>
      <c r="F108" s="224">
        <f>F107*E108</f>
        <v>400</v>
      </c>
      <c r="G108" s="166"/>
      <c r="H108" s="219">
        <f t="shared" si="8"/>
        <v>0</v>
      </c>
      <c r="I108" s="166"/>
      <c r="J108" s="229">
        <f t="shared" si="9"/>
        <v>0</v>
      </c>
      <c r="K108" s="166"/>
      <c r="L108" s="229">
        <f t="shared" si="10"/>
        <v>0</v>
      </c>
      <c r="M108" s="229">
        <f t="shared" si="11"/>
        <v>0</v>
      </c>
    </row>
    <row r="109" spans="1:13" s="178" customFormat="1" ht="13.5" customHeight="1">
      <c r="A109" s="175"/>
      <c r="B109" s="174"/>
      <c r="C109" s="176" t="s">
        <v>165</v>
      </c>
      <c r="D109" s="177" t="s">
        <v>166</v>
      </c>
      <c r="E109" s="223">
        <v>5.8200000000000002E-2</v>
      </c>
      <c r="F109" s="224">
        <f>F107*E109</f>
        <v>23.28</v>
      </c>
      <c r="G109" s="166"/>
      <c r="H109" s="219">
        <f t="shared" si="8"/>
        <v>0</v>
      </c>
      <c r="I109" s="166"/>
      <c r="J109" s="229">
        <f t="shared" si="9"/>
        <v>0</v>
      </c>
      <c r="K109" s="166"/>
      <c r="L109" s="229">
        <f t="shared" si="10"/>
        <v>0</v>
      </c>
      <c r="M109" s="229">
        <f t="shared" si="11"/>
        <v>0</v>
      </c>
    </row>
    <row r="110" spans="1:13" ht="12.75">
      <c r="A110" s="96"/>
      <c r="B110" s="174"/>
      <c r="C110" s="179" t="s">
        <v>499</v>
      </c>
      <c r="D110" s="170" t="s">
        <v>123</v>
      </c>
      <c r="E110" s="225">
        <v>8.2000000000000007E-3</v>
      </c>
      <c r="F110" s="225">
        <f>F107*E110</f>
        <v>3.2800000000000002</v>
      </c>
      <c r="G110" s="166"/>
      <c r="H110" s="219">
        <f t="shared" si="8"/>
        <v>0</v>
      </c>
      <c r="I110" s="166"/>
      <c r="J110" s="229">
        <f t="shared" si="9"/>
        <v>0</v>
      </c>
      <c r="K110" s="166"/>
      <c r="L110" s="229">
        <f t="shared" si="10"/>
        <v>0</v>
      </c>
      <c r="M110" s="229">
        <f t="shared" si="11"/>
        <v>0</v>
      </c>
    </row>
    <row r="111" spans="1:13" ht="12.75">
      <c r="A111" s="96"/>
      <c r="B111" s="174"/>
      <c r="C111" s="179" t="s">
        <v>497</v>
      </c>
      <c r="D111" s="170" t="s">
        <v>61</v>
      </c>
      <c r="E111" s="225">
        <v>1</v>
      </c>
      <c r="F111" s="225">
        <f>F107*E111</f>
        <v>400</v>
      </c>
      <c r="G111" s="166"/>
      <c r="H111" s="219">
        <f t="shared" si="8"/>
        <v>0</v>
      </c>
      <c r="I111" s="166"/>
      <c r="J111" s="229">
        <f t="shared" si="9"/>
        <v>0</v>
      </c>
      <c r="K111" s="166"/>
      <c r="L111" s="229">
        <f t="shared" si="10"/>
        <v>0</v>
      </c>
      <c r="M111" s="229">
        <f t="shared" si="11"/>
        <v>0</v>
      </c>
    </row>
    <row r="112" spans="1:13" ht="12.75">
      <c r="A112" s="96"/>
      <c r="B112" s="174"/>
      <c r="C112" s="179" t="s">
        <v>265</v>
      </c>
      <c r="D112" s="170" t="s">
        <v>258</v>
      </c>
      <c r="E112" s="225">
        <v>0.23300000000000001</v>
      </c>
      <c r="F112" s="225">
        <f>F107*E112</f>
        <v>93.2</v>
      </c>
      <c r="G112" s="166"/>
      <c r="H112" s="219">
        <f t="shared" si="8"/>
        <v>0</v>
      </c>
      <c r="I112" s="166"/>
      <c r="J112" s="229">
        <f t="shared" si="9"/>
        <v>0</v>
      </c>
      <c r="K112" s="166"/>
      <c r="L112" s="229">
        <f t="shared" si="10"/>
        <v>0</v>
      </c>
      <c r="M112" s="229">
        <f t="shared" si="11"/>
        <v>0</v>
      </c>
    </row>
    <row r="113" spans="1:13">
      <c r="A113" s="168">
        <v>8</v>
      </c>
      <c r="B113" s="174"/>
      <c r="C113" s="169" t="s">
        <v>402</v>
      </c>
      <c r="D113" s="170" t="s">
        <v>61</v>
      </c>
      <c r="E113" s="217"/>
      <c r="F113" s="217">
        <v>400</v>
      </c>
      <c r="G113" s="166"/>
      <c r="H113" s="229">
        <f t="shared" si="8"/>
        <v>0</v>
      </c>
      <c r="I113" s="166"/>
      <c r="J113" s="229">
        <f t="shared" si="9"/>
        <v>0</v>
      </c>
      <c r="K113" s="166"/>
      <c r="L113" s="229">
        <f t="shared" si="10"/>
        <v>0</v>
      </c>
      <c r="M113" s="229">
        <f t="shared" si="11"/>
        <v>0</v>
      </c>
    </row>
    <row r="114" spans="1:13" s="158" customFormat="1">
      <c r="A114" s="168"/>
      <c r="B114" s="163"/>
      <c r="C114" s="171" t="s">
        <v>164</v>
      </c>
      <c r="D114" s="172" t="s">
        <v>168</v>
      </c>
      <c r="E114" s="218">
        <v>0.43099999999999999</v>
      </c>
      <c r="F114" s="219">
        <f>E114*F113</f>
        <v>172.4</v>
      </c>
      <c r="G114" s="173"/>
      <c r="H114" s="219">
        <f t="shared" si="8"/>
        <v>0</v>
      </c>
      <c r="I114" s="173"/>
      <c r="J114" s="219">
        <f t="shared" si="9"/>
        <v>0</v>
      </c>
      <c r="K114" s="173"/>
      <c r="L114" s="219">
        <f t="shared" si="10"/>
        <v>0</v>
      </c>
      <c r="M114" s="219">
        <f t="shared" si="11"/>
        <v>0</v>
      </c>
    </row>
    <row r="115" spans="1:13" s="158" customFormat="1">
      <c r="A115" s="168"/>
      <c r="B115" s="163"/>
      <c r="C115" s="171" t="s">
        <v>165</v>
      </c>
      <c r="D115" s="172" t="s">
        <v>166</v>
      </c>
      <c r="E115" s="218">
        <v>2.24E-2</v>
      </c>
      <c r="F115" s="219">
        <f>E115*F113</f>
        <v>8.9599999999999991</v>
      </c>
      <c r="G115" s="173"/>
      <c r="H115" s="219">
        <f t="shared" si="8"/>
        <v>0</v>
      </c>
      <c r="I115" s="173"/>
      <c r="J115" s="219">
        <f t="shared" si="9"/>
        <v>0</v>
      </c>
      <c r="K115" s="173"/>
      <c r="L115" s="219">
        <f t="shared" si="10"/>
        <v>0</v>
      </c>
      <c r="M115" s="219">
        <f t="shared" si="11"/>
        <v>0</v>
      </c>
    </row>
    <row r="116" spans="1:13">
      <c r="A116" s="168"/>
      <c r="B116" s="163"/>
      <c r="C116" s="169" t="s">
        <v>403</v>
      </c>
      <c r="D116" s="170" t="s">
        <v>61</v>
      </c>
      <c r="E116" s="217">
        <v>1.0269999999999999</v>
      </c>
      <c r="F116" s="217">
        <f>F113*E116</f>
        <v>410.79999999999995</v>
      </c>
      <c r="G116" s="166"/>
      <c r="H116" s="229">
        <f t="shared" ref="H116:H117" si="74">F116*G116</f>
        <v>0</v>
      </c>
      <c r="I116" s="166"/>
      <c r="J116" s="229">
        <f t="shared" ref="J116:J117" si="75">F116*I116</f>
        <v>0</v>
      </c>
      <c r="K116" s="166"/>
      <c r="L116" s="229">
        <f t="shared" ref="L116:L117" si="76">F116*K116</f>
        <v>0</v>
      </c>
      <c r="M116" s="229">
        <f t="shared" ref="M116:M117" si="77">H116+J116+L116</f>
        <v>0</v>
      </c>
    </row>
    <row r="117" spans="1:13">
      <c r="A117" s="168"/>
      <c r="B117" s="163"/>
      <c r="C117" s="169" t="s">
        <v>265</v>
      </c>
      <c r="D117" s="170" t="s">
        <v>258</v>
      </c>
      <c r="E117" s="217">
        <v>5.33E-2</v>
      </c>
      <c r="F117" s="217">
        <f>F113*E117</f>
        <v>21.32</v>
      </c>
      <c r="G117" s="166"/>
      <c r="H117" s="229">
        <f t="shared" si="74"/>
        <v>0</v>
      </c>
      <c r="I117" s="166"/>
      <c r="J117" s="229">
        <f t="shared" si="75"/>
        <v>0</v>
      </c>
      <c r="K117" s="166"/>
      <c r="L117" s="229">
        <f t="shared" si="76"/>
        <v>0</v>
      </c>
      <c r="M117" s="229">
        <f t="shared" si="77"/>
        <v>0</v>
      </c>
    </row>
    <row r="118" spans="1:13">
      <c r="A118" s="168"/>
      <c r="B118" s="163"/>
      <c r="C118" s="169" t="s">
        <v>395</v>
      </c>
      <c r="D118" s="170" t="s">
        <v>216</v>
      </c>
      <c r="E118" s="217">
        <v>0.107</v>
      </c>
      <c r="F118" s="217">
        <f>F113*E118</f>
        <v>42.8</v>
      </c>
      <c r="G118" s="166"/>
      <c r="H118" s="229">
        <f>F118*G118</f>
        <v>0</v>
      </c>
      <c r="I118" s="166"/>
      <c r="J118" s="229">
        <f>F118*I118</f>
        <v>0</v>
      </c>
      <c r="K118" s="166"/>
      <c r="L118" s="229">
        <f>F118*K118</f>
        <v>0</v>
      </c>
      <c r="M118" s="229">
        <f>H118+J118+L118</f>
        <v>0</v>
      </c>
    </row>
    <row r="119" spans="1:13">
      <c r="A119" s="168">
        <v>9</v>
      </c>
      <c r="B119" s="174"/>
      <c r="C119" s="169" t="s">
        <v>404</v>
      </c>
      <c r="D119" s="170" t="s">
        <v>61</v>
      </c>
      <c r="E119" s="217"/>
      <c r="F119" s="217">
        <v>400</v>
      </c>
      <c r="G119" s="166"/>
      <c r="H119" s="229">
        <f t="shared" si="8"/>
        <v>0</v>
      </c>
      <c r="I119" s="166"/>
      <c r="J119" s="229">
        <f t="shared" si="9"/>
        <v>0</v>
      </c>
      <c r="K119" s="166"/>
      <c r="L119" s="229">
        <f t="shared" si="10"/>
        <v>0</v>
      </c>
      <c r="M119" s="229">
        <f t="shared" si="11"/>
        <v>0</v>
      </c>
    </row>
    <row r="120" spans="1:13" s="178" customFormat="1" ht="32.25" customHeight="1">
      <c r="A120" s="175"/>
      <c r="B120" s="174"/>
      <c r="C120" s="176" t="s">
        <v>276</v>
      </c>
      <c r="D120" s="177" t="s">
        <v>61</v>
      </c>
      <c r="E120" s="223">
        <v>1</v>
      </c>
      <c r="F120" s="224">
        <f>F119*E120</f>
        <v>400</v>
      </c>
      <c r="G120" s="166"/>
      <c r="H120" s="219">
        <f t="shared" ref="H120" si="78">F120*G120</f>
        <v>0</v>
      </c>
      <c r="I120" s="166"/>
      <c r="J120" s="229">
        <f t="shared" ref="J120" si="79">F120*I120</f>
        <v>0</v>
      </c>
      <c r="K120" s="166"/>
      <c r="L120" s="229">
        <f t="shared" ref="L120" si="80">F120*K120</f>
        <v>0</v>
      </c>
      <c r="M120" s="229">
        <f t="shared" ref="M120" si="81">H120+J120+L120</f>
        <v>0</v>
      </c>
    </row>
    <row r="121" spans="1:13" s="158" customFormat="1">
      <c r="A121" s="168"/>
      <c r="B121" s="163"/>
      <c r="C121" s="171" t="s">
        <v>165</v>
      </c>
      <c r="D121" s="172" t="s">
        <v>166</v>
      </c>
      <c r="E121" s="218">
        <v>3.4000000000000002E-2</v>
      </c>
      <c r="F121" s="219">
        <f>E121*F119</f>
        <v>13.600000000000001</v>
      </c>
      <c r="G121" s="173"/>
      <c r="H121" s="219">
        <f t="shared" ref="H121:H123" si="82">F121*G121</f>
        <v>0</v>
      </c>
      <c r="I121" s="173"/>
      <c r="J121" s="219">
        <f t="shared" ref="J121:J123" si="83">F121*I121</f>
        <v>0</v>
      </c>
      <c r="K121" s="173"/>
      <c r="L121" s="219">
        <f t="shared" ref="L121:L123" si="84">F121*K121</f>
        <v>0</v>
      </c>
      <c r="M121" s="219">
        <f t="shared" ref="M121:M123" si="85">H121+J121+L121</f>
        <v>0</v>
      </c>
    </row>
    <row r="122" spans="1:13">
      <c r="A122" s="168"/>
      <c r="B122" s="163"/>
      <c r="C122" s="169" t="s">
        <v>405</v>
      </c>
      <c r="D122" s="170" t="s">
        <v>61</v>
      </c>
      <c r="E122" s="217">
        <v>1.0149999999999999</v>
      </c>
      <c r="F122" s="217">
        <f>F119*E122</f>
        <v>405.99999999999994</v>
      </c>
      <c r="G122" s="166"/>
      <c r="H122" s="229">
        <f t="shared" si="82"/>
        <v>0</v>
      </c>
      <c r="I122" s="166"/>
      <c r="J122" s="229">
        <f t="shared" si="83"/>
        <v>0</v>
      </c>
      <c r="K122" s="166"/>
      <c r="L122" s="229">
        <f t="shared" si="84"/>
        <v>0</v>
      </c>
      <c r="M122" s="229">
        <f t="shared" si="85"/>
        <v>0</v>
      </c>
    </row>
    <row r="123" spans="1:13">
      <c r="A123" s="168"/>
      <c r="B123" s="163"/>
      <c r="C123" s="169" t="s">
        <v>406</v>
      </c>
      <c r="D123" s="170" t="s">
        <v>258</v>
      </c>
      <c r="E123" s="217">
        <v>0.5</v>
      </c>
      <c r="F123" s="217">
        <f>F119*E123</f>
        <v>200</v>
      </c>
      <c r="G123" s="166"/>
      <c r="H123" s="229">
        <f t="shared" si="82"/>
        <v>0</v>
      </c>
      <c r="I123" s="166"/>
      <c r="J123" s="229">
        <f t="shared" si="83"/>
        <v>0</v>
      </c>
      <c r="K123" s="166"/>
      <c r="L123" s="229">
        <f t="shared" si="84"/>
        <v>0</v>
      </c>
      <c r="M123" s="229">
        <f t="shared" si="85"/>
        <v>0</v>
      </c>
    </row>
    <row r="124" spans="1:13">
      <c r="A124" s="168"/>
      <c r="B124" s="163"/>
      <c r="C124" s="169" t="s">
        <v>408</v>
      </c>
      <c r="D124" s="170" t="s">
        <v>174</v>
      </c>
      <c r="E124" s="217"/>
      <c r="F124" s="217">
        <v>400</v>
      </c>
      <c r="G124" s="166"/>
      <c r="H124" s="229">
        <f>F124*G124</f>
        <v>0</v>
      </c>
      <c r="I124" s="166"/>
      <c r="J124" s="229">
        <f>F124*I124</f>
        <v>0</v>
      </c>
      <c r="K124" s="166"/>
      <c r="L124" s="229">
        <f>F124*K124</f>
        <v>0</v>
      </c>
      <c r="M124" s="229">
        <f>H124+J124+L124</f>
        <v>0</v>
      </c>
    </row>
    <row r="125" spans="1:13">
      <c r="A125" s="168"/>
      <c r="B125" s="163"/>
      <c r="C125" s="169" t="s">
        <v>395</v>
      </c>
      <c r="D125" s="170" t="s">
        <v>216</v>
      </c>
      <c r="E125" s="217">
        <v>0.182</v>
      </c>
      <c r="F125" s="217">
        <f>F119*E125</f>
        <v>72.8</v>
      </c>
      <c r="G125" s="166"/>
      <c r="H125" s="229">
        <f>F125*G125</f>
        <v>0</v>
      </c>
      <c r="I125" s="166"/>
      <c r="J125" s="229">
        <f>F125*I125</f>
        <v>0</v>
      </c>
      <c r="K125" s="166"/>
      <c r="L125" s="229">
        <f>F125*K125</f>
        <v>0</v>
      </c>
      <c r="M125" s="229">
        <f>H125+J125+L125</f>
        <v>0</v>
      </c>
    </row>
    <row r="126" spans="1:13">
      <c r="A126" s="168">
        <v>10</v>
      </c>
      <c r="B126" s="163"/>
      <c r="C126" s="169" t="s">
        <v>346</v>
      </c>
      <c r="D126" s="170" t="s">
        <v>61</v>
      </c>
      <c r="E126" s="217"/>
      <c r="F126" s="217">
        <v>350</v>
      </c>
      <c r="G126" s="166"/>
      <c r="H126" s="229">
        <f t="shared" si="8"/>
        <v>0</v>
      </c>
      <c r="I126" s="166"/>
      <c r="J126" s="229">
        <f t="shared" si="9"/>
        <v>0</v>
      </c>
      <c r="K126" s="166"/>
      <c r="L126" s="229">
        <f t="shared" si="10"/>
        <v>0</v>
      </c>
      <c r="M126" s="229">
        <f t="shared" si="11"/>
        <v>0</v>
      </c>
    </row>
    <row r="127" spans="1:13" s="181" customFormat="1" ht="12.75">
      <c r="A127" s="96"/>
      <c r="B127" s="175"/>
      <c r="C127" s="176" t="s">
        <v>276</v>
      </c>
      <c r="D127" s="177" t="s">
        <v>61</v>
      </c>
      <c r="E127" s="223">
        <v>1</v>
      </c>
      <c r="F127" s="226">
        <f>F126*E127</f>
        <v>350</v>
      </c>
      <c r="G127" s="180"/>
      <c r="H127" s="229">
        <f t="shared" si="8"/>
        <v>0</v>
      </c>
      <c r="I127" s="180"/>
      <c r="J127" s="229">
        <f t="shared" si="9"/>
        <v>0</v>
      </c>
      <c r="K127" s="180"/>
      <c r="L127" s="229">
        <f t="shared" si="10"/>
        <v>0</v>
      </c>
      <c r="M127" s="230">
        <f t="shared" si="11"/>
        <v>0</v>
      </c>
    </row>
    <row r="128" spans="1:13" s="181" customFormat="1" ht="12.75">
      <c r="A128" s="96"/>
      <c r="B128" s="175"/>
      <c r="C128" s="176" t="s">
        <v>165</v>
      </c>
      <c r="D128" s="177" t="s">
        <v>166</v>
      </c>
      <c r="E128" s="223">
        <v>1.41E-2</v>
      </c>
      <c r="F128" s="226">
        <f>F126*E128</f>
        <v>4.9349999999999996</v>
      </c>
      <c r="G128" s="180"/>
      <c r="H128" s="229">
        <f t="shared" si="8"/>
        <v>0</v>
      </c>
      <c r="I128" s="180"/>
      <c r="J128" s="229">
        <f t="shared" si="9"/>
        <v>0</v>
      </c>
      <c r="K128" s="180"/>
      <c r="L128" s="229">
        <f t="shared" si="10"/>
        <v>0</v>
      </c>
      <c r="M128" s="230">
        <f t="shared" si="11"/>
        <v>0</v>
      </c>
    </row>
    <row r="129" spans="1:13" s="181" customFormat="1" ht="12.75">
      <c r="A129" s="96"/>
      <c r="B129" s="182"/>
      <c r="C129" s="176" t="s">
        <v>409</v>
      </c>
      <c r="D129" s="177" t="s">
        <v>123</v>
      </c>
      <c r="E129" s="227">
        <v>5.6100000000000004E-2</v>
      </c>
      <c r="F129" s="226">
        <f>F126*E129</f>
        <v>19.635000000000002</v>
      </c>
      <c r="G129" s="180"/>
      <c r="H129" s="230">
        <f t="shared" si="8"/>
        <v>0</v>
      </c>
      <c r="I129" s="180"/>
      <c r="J129" s="229">
        <f t="shared" si="9"/>
        <v>0</v>
      </c>
      <c r="K129" s="180"/>
      <c r="L129" s="229">
        <f t="shared" si="10"/>
        <v>0</v>
      </c>
      <c r="M129" s="230">
        <f t="shared" si="11"/>
        <v>0</v>
      </c>
    </row>
    <row r="130" spans="1:13" s="181" customFormat="1" ht="12.75">
      <c r="A130" s="96"/>
      <c r="B130" s="175"/>
      <c r="C130" s="176" t="s">
        <v>281</v>
      </c>
      <c r="D130" s="177" t="s">
        <v>216</v>
      </c>
      <c r="E130" s="227">
        <v>6.3600000000000004E-2</v>
      </c>
      <c r="F130" s="226">
        <f>E130*F126</f>
        <v>22.26</v>
      </c>
      <c r="G130" s="183"/>
      <c r="H130" s="230">
        <f t="shared" si="8"/>
        <v>0</v>
      </c>
      <c r="I130" s="180"/>
      <c r="J130" s="229">
        <f t="shared" si="9"/>
        <v>0</v>
      </c>
      <c r="K130" s="180"/>
      <c r="L130" s="229">
        <f t="shared" si="10"/>
        <v>0</v>
      </c>
      <c r="M130" s="230">
        <f t="shared" si="11"/>
        <v>0</v>
      </c>
    </row>
    <row r="131" spans="1:13">
      <c r="A131" s="168">
        <v>11</v>
      </c>
      <c r="B131" s="163"/>
      <c r="C131" s="169" t="s">
        <v>410</v>
      </c>
      <c r="D131" s="170" t="s">
        <v>61</v>
      </c>
      <c r="E131" s="217"/>
      <c r="F131" s="217">
        <v>350</v>
      </c>
      <c r="G131" s="166"/>
      <c r="H131" s="229">
        <f t="shared" si="8"/>
        <v>0</v>
      </c>
      <c r="I131" s="166"/>
      <c r="J131" s="229">
        <f t="shared" si="9"/>
        <v>0</v>
      </c>
      <c r="K131" s="166"/>
      <c r="L131" s="229">
        <f t="shared" si="10"/>
        <v>0</v>
      </c>
      <c r="M131" s="229">
        <f t="shared" si="11"/>
        <v>0</v>
      </c>
    </row>
    <row r="132" spans="1:13" s="158" customFormat="1">
      <c r="A132" s="168"/>
      <c r="B132" s="163"/>
      <c r="C132" s="171" t="s">
        <v>164</v>
      </c>
      <c r="D132" s="172" t="s">
        <v>168</v>
      </c>
      <c r="E132" s="218">
        <v>3.86</v>
      </c>
      <c r="F132" s="219">
        <f>E132*F131</f>
        <v>1351</v>
      </c>
      <c r="G132" s="173"/>
      <c r="H132" s="219">
        <f t="shared" ref="H132:H136" si="86">F132*G132</f>
        <v>0</v>
      </c>
      <c r="I132" s="173"/>
      <c r="J132" s="219">
        <f t="shared" ref="J132:J136" si="87">F132*I132</f>
        <v>0</v>
      </c>
      <c r="K132" s="173"/>
      <c r="L132" s="219">
        <f t="shared" ref="L132:L136" si="88">F132*K132</f>
        <v>0</v>
      </c>
      <c r="M132" s="219">
        <f t="shared" ref="M132:M136" si="89">H132+J132+L132</f>
        <v>0</v>
      </c>
    </row>
    <row r="133" spans="1:13" s="158" customFormat="1">
      <c r="A133" s="168"/>
      <c r="B133" s="163"/>
      <c r="C133" s="171" t="s">
        <v>165</v>
      </c>
      <c r="D133" s="172" t="s">
        <v>166</v>
      </c>
      <c r="E133" s="218">
        <v>3.5000000000000003E-2</v>
      </c>
      <c r="F133" s="219">
        <f>E133*F131</f>
        <v>12.250000000000002</v>
      </c>
      <c r="G133" s="173"/>
      <c r="H133" s="219">
        <f t="shared" si="86"/>
        <v>0</v>
      </c>
      <c r="I133" s="173"/>
      <c r="J133" s="219">
        <f t="shared" si="87"/>
        <v>0</v>
      </c>
      <c r="K133" s="173"/>
      <c r="L133" s="219">
        <f t="shared" si="88"/>
        <v>0</v>
      </c>
      <c r="M133" s="219">
        <f t="shared" si="89"/>
        <v>0</v>
      </c>
    </row>
    <row r="134" spans="1:13" ht="24">
      <c r="A134" s="168"/>
      <c r="B134" s="163"/>
      <c r="C134" s="169" t="s">
        <v>411</v>
      </c>
      <c r="D134" s="170" t="s">
        <v>61</v>
      </c>
      <c r="E134" s="217">
        <v>1</v>
      </c>
      <c r="F134" s="217">
        <f>F131*E134</f>
        <v>350</v>
      </c>
      <c r="G134" s="166"/>
      <c r="H134" s="229">
        <f t="shared" si="86"/>
        <v>0</v>
      </c>
      <c r="I134" s="166"/>
      <c r="J134" s="229">
        <f t="shared" si="87"/>
        <v>0</v>
      </c>
      <c r="K134" s="166"/>
      <c r="L134" s="229">
        <f t="shared" si="88"/>
        <v>0</v>
      </c>
      <c r="M134" s="229">
        <f t="shared" si="89"/>
        <v>0</v>
      </c>
    </row>
    <row r="135" spans="1:13">
      <c r="A135" s="168"/>
      <c r="B135" s="163"/>
      <c r="C135" s="169" t="s">
        <v>412</v>
      </c>
      <c r="D135" s="170" t="s">
        <v>258</v>
      </c>
      <c r="E135" s="217">
        <v>6</v>
      </c>
      <c r="F135" s="217">
        <f>F131*E135</f>
        <v>2100</v>
      </c>
      <c r="G135" s="166"/>
      <c r="H135" s="229">
        <f t="shared" ref="H135" si="90">F135*G135</f>
        <v>0</v>
      </c>
      <c r="I135" s="166"/>
      <c r="J135" s="229">
        <f t="shared" ref="J135" si="91">F135*I135</f>
        <v>0</v>
      </c>
      <c r="K135" s="166"/>
      <c r="L135" s="229">
        <f t="shared" ref="L135" si="92">F135*K135</f>
        <v>0</v>
      </c>
      <c r="M135" s="229">
        <f t="shared" ref="M135" si="93">H135+J135+L135</f>
        <v>0</v>
      </c>
    </row>
    <row r="136" spans="1:13">
      <c r="A136" s="168"/>
      <c r="B136" s="163"/>
      <c r="C136" s="169" t="s">
        <v>395</v>
      </c>
      <c r="D136" s="170" t="s">
        <v>216</v>
      </c>
      <c r="E136" s="217">
        <v>4.2999999999999997E-2</v>
      </c>
      <c r="F136" s="217">
        <f>F131*E136</f>
        <v>15.049999999999999</v>
      </c>
      <c r="G136" s="166"/>
      <c r="H136" s="229">
        <f t="shared" si="86"/>
        <v>0</v>
      </c>
      <c r="I136" s="166"/>
      <c r="J136" s="229">
        <f t="shared" si="87"/>
        <v>0</v>
      </c>
      <c r="K136" s="166"/>
      <c r="L136" s="229">
        <f t="shared" si="88"/>
        <v>0</v>
      </c>
      <c r="M136" s="229">
        <f t="shared" si="89"/>
        <v>0</v>
      </c>
    </row>
    <row r="137" spans="1:13" ht="24">
      <c r="A137" s="168">
        <v>12</v>
      </c>
      <c r="B137" s="163"/>
      <c r="C137" s="169" t="s">
        <v>413</v>
      </c>
      <c r="D137" s="170" t="s">
        <v>61</v>
      </c>
      <c r="E137" s="217"/>
      <c r="F137" s="217">
        <v>100</v>
      </c>
      <c r="G137" s="166"/>
      <c r="H137" s="229">
        <f t="shared" si="8"/>
        <v>0</v>
      </c>
      <c r="I137" s="166"/>
      <c r="J137" s="229">
        <f t="shared" si="9"/>
        <v>0</v>
      </c>
      <c r="K137" s="166"/>
      <c r="L137" s="229">
        <f t="shared" si="10"/>
        <v>0</v>
      </c>
      <c r="M137" s="229">
        <f t="shared" si="11"/>
        <v>0</v>
      </c>
    </row>
    <row r="138" spans="1:13" s="181" customFormat="1" ht="12.75">
      <c r="A138" s="96"/>
      <c r="B138" s="175"/>
      <c r="C138" s="176" t="s">
        <v>276</v>
      </c>
      <c r="D138" s="177" t="s">
        <v>61</v>
      </c>
      <c r="E138" s="223">
        <v>1</v>
      </c>
      <c r="F138" s="226">
        <f>F137*E138</f>
        <v>100</v>
      </c>
      <c r="G138" s="180"/>
      <c r="H138" s="229">
        <f t="shared" ref="H138:H156" si="94">F138*G138</f>
        <v>0</v>
      </c>
      <c r="I138" s="180"/>
      <c r="J138" s="229">
        <f t="shared" ref="J138:J150" si="95">F138*I138</f>
        <v>0</v>
      </c>
      <c r="K138" s="180"/>
      <c r="L138" s="229">
        <f t="shared" ref="L138:L149" si="96">F138*K138</f>
        <v>0</v>
      </c>
      <c r="M138" s="230">
        <f t="shared" ref="M138:M149" si="97">H138+J138+L138</f>
        <v>0</v>
      </c>
    </row>
    <row r="139" spans="1:13" s="181" customFormat="1" ht="12.75">
      <c r="A139" s="96"/>
      <c r="B139" s="175"/>
      <c r="C139" s="176" t="s">
        <v>165</v>
      </c>
      <c r="D139" s="177" t="s">
        <v>166</v>
      </c>
      <c r="E139" s="223">
        <v>0.02</v>
      </c>
      <c r="F139" s="226">
        <f>F137*E139</f>
        <v>2</v>
      </c>
      <c r="G139" s="180"/>
      <c r="H139" s="229">
        <f t="shared" si="94"/>
        <v>0</v>
      </c>
      <c r="I139" s="180"/>
      <c r="J139" s="229">
        <f t="shared" si="95"/>
        <v>0</v>
      </c>
      <c r="K139" s="180"/>
      <c r="L139" s="229">
        <f t="shared" si="96"/>
        <v>0</v>
      </c>
      <c r="M139" s="230">
        <f t="shared" si="97"/>
        <v>0</v>
      </c>
    </row>
    <row r="140" spans="1:13">
      <c r="A140" s="168"/>
      <c r="B140" s="163"/>
      <c r="C140" s="169" t="s">
        <v>414</v>
      </c>
      <c r="D140" s="170" t="s">
        <v>61</v>
      </c>
      <c r="E140" s="217">
        <v>1</v>
      </c>
      <c r="F140" s="217">
        <f>F137*E140</f>
        <v>100</v>
      </c>
      <c r="G140" s="166"/>
      <c r="H140" s="229">
        <f t="shared" si="94"/>
        <v>0</v>
      </c>
      <c r="I140" s="166"/>
      <c r="J140" s="229">
        <f t="shared" si="95"/>
        <v>0</v>
      </c>
      <c r="K140" s="166"/>
      <c r="L140" s="229">
        <f t="shared" si="96"/>
        <v>0</v>
      </c>
      <c r="M140" s="229">
        <f t="shared" si="97"/>
        <v>0</v>
      </c>
    </row>
    <row r="141" spans="1:13">
      <c r="A141" s="168"/>
      <c r="B141" s="163"/>
      <c r="C141" s="169" t="s">
        <v>412</v>
      </c>
      <c r="D141" s="170" t="s">
        <v>258</v>
      </c>
      <c r="E141" s="217">
        <v>6</v>
      </c>
      <c r="F141" s="217">
        <f>F137*E141</f>
        <v>600</v>
      </c>
      <c r="G141" s="166"/>
      <c r="H141" s="229">
        <f t="shared" si="94"/>
        <v>0</v>
      </c>
      <c r="I141" s="166"/>
      <c r="J141" s="229">
        <f t="shared" si="95"/>
        <v>0</v>
      </c>
      <c r="K141" s="166"/>
      <c r="L141" s="229">
        <f t="shared" si="96"/>
        <v>0</v>
      </c>
      <c r="M141" s="229">
        <f t="shared" si="97"/>
        <v>0</v>
      </c>
    </row>
    <row r="142" spans="1:13">
      <c r="A142" s="168"/>
      <c r="B142" s="163"/>
      <c r="C142" s="169" t="s">
        <v>395</v>
      </c>
      <c r="D142" s="170" t="s">
        <v>216</v>
      </c>
      <c r="E142" s="217">
        <v>7.0000000000000001E-3</v>
      </c>
      <c r="F142" s="217">
        <f>F137*E142</f>
        <v>0.70000000000000007</v>
      </c>
      <c r="G142" s="166"/>
      <c r="H142" s="229">
        <f t="shared" si="94"/>
        <v>0</v>
      </c>
      <c r="I142" s="166"/>
      <c r="J142" s="229">
        <f t="shared" si="95"/>
        <v>0</v>
      </c>
      <c r="K142" s="166"/>
      <c r="L142" s="229">
        <f t="shared" si="96"/>
        <v>0</v>
      </c>
      <c r="M142" s="229">
        <f t="shared" si="97"/>
        <v>0</v>
      </c>
    </row>
    <row r="143" spans="1:13" ht="24">
      <c r="A143" s="168">
        <v>13</v>
      </c>
      <c r="B143" s="163"/>
      <c r="C143" s="169" t="s">
        <v>415</v>
      </c>
      <c r="D143" s="170" t="s">
        <v>61</v>
      </c>
      <c r="E143" s="217"/>
      <c r="F143" s="217">
        <v>750</v>
      </c>
      <c r="G143" s="166"/>
      <c r="H143" s="229">
        <f t="shared" si="94"/>
        <v>0</v>
      </c>
      <c r="I143" s="166"/>
      <c r="J143" s="229">
        <f t="shared" si="95"/>
        <v>0</v>
      </c>
      <c r="K143" s="166"/>
      <c r="L143" s="229">
        <f t="shared" si="96"/>
        <v>0</v>
      </c>
      <c r="M143" s="229">
        <f t="shared" si="97"/>
        <v>0</v>
      </c>
    </row>
    <row r="144" spans="1:13">
      <c r="A144" s="168"/>
      <c r="B144" s="163"/>
      <c r="C144" s="171" t="s">
        <v>276</v>
      </c>
      <c r="D144" s="172" t="s">
        <v>168</v>
      </c>
      <c r="E144" s="218">
        <v>1.1100000000000001</v>
      </c>
      <c r="F144" s="228">
        <f>F143*E144</f>
        <v>832.50000000000011</v>
      </c>
      <c r="G144" s="184"/>
      <c r="H144" s="229">
        <f t="shared" si="94"/>
        <v>0</v>
      </c>
      <c r="I144" s="184"/>
      <c r="J144" s="230">
        <f t="shared" si="95"/>
        <v>0</v>
      </c>
      <c r="K144" s="184"/>
      <c r="L144" s="229">
        <f t="shared" si="96"/>
        <v>0</v>
      </c>
      <c r="M144" s="230">
        <f t="shared" si="97"/>
        <v>0</v>
      </c>
    </row>
    <row r="145" spans="1:13">
      <c r="A145" s="168"/>
      <c r="B145" s="163"/>
      <c r="C145" s="171" t="s">
        <v>165</v>
      </c>
      <c r="D145" s="172" t="s">
        <v>166</v>
      </c>
      <c r="E145" s="218">
        <v>1.04E-2</v>
      </c>
      <c r="F145" s="228">
        <f>F143*E145</f>
        <v>7.8</v>
      </c>
      <c r="G145" s="184"/>
      <c r="H145" s="229">
        <f t="shared" si="94"/>
        <v>0</v>
      </c>
      <c r="I145" s="184"/>
      <c r="J145" s="230">
        <f t="shared" si="95"/>
        <v>0</v>
      </c>
      <c r="K145" s="184"/>
      <c r="L145" s="229">
        <f t="shared" si="96"/>
        <v>0</v>
      </c>
      <c r="M145" s="230">
        <f t="shared" si="97"/>
        <v>0</v>
      </c>
    </row>
    <row r="146" spans="1:13">
      <c r="A146" s="168"/>
      <c r="B146" s="163"/>
      <c r="C146" s="176" t="s">
        <v>416</v>
      </c>
      <c r="D146" s="177" t="s">
        <v>61</v>
      </c>
      <c r="E146" s="227">
        <v>1.03</v>
      </c>
      <c r="F146" s="226">
        <f>F143*E146</f>
        <v>772.5</v>
      </c>
      <c r="G146" s="180"/>
      <c r="H146" s="229">
        <f t="shared" si="94"/>
        <v>0</v>
      </c>
      <c r="I146" s="180"/>
      <c r="J146" s="230">
        <f t="shared" si="95"/>
        <v>0</v>
      </c>
      <c r="K146" s="180"/>
      <c r="L146" s="229">
        <f t="shared" si="96"/>
        <v>0</v>
      </c>
      <c r="M146" s="230">
        <f t="shared" si="97"/>
        <v>0</v>
      </c>
    </row>
    <row r="147" spans="1:13">
      <c r="A147" s="168"/>
      <c r="B147" s="163"/>
      <c r="C147" s="171" t="s">
        <v>417</v>
      </c>
      <c r="D147" s="172" t="s">
        <v>61</v>
      </c>
      <c r="E147" s="218">
        <v>1</v>
      </c>
      <c r="F147" s="228">
        <f>F143*E147</f>
        <v>750</v>
      </c>
      <c r="G147" s="184"/>
      <c r="H147" s="229">
        <f t="shared" si="94"/>
        <v>0</v>
      </c>
      <c r="I147" s="184"/>
      <c r="J147" s="230">
        <f t="shared" si="95"/>
        <v>0</v>
      </c>
      <c r="K147" s="184"/>
      <c r="L147" s="229">
        <f t="shared" si="96"/>
        <v>0</v>
      </c>
      <c r="M147" s="230">
        <f t="shared" si="97"/>
        <v>0</v>
      </c>
    </row>
    <row r="148" spans="1:13">
      <c r="A148" s="168"/>
      <c r="B148" s="163"/>
      <c r="C148" s="171" t="s">
        <v>418</v>
      </c>
      <c r="D148" s="172" t="s">
        <v>15</v>
      </c>
      <c r="E148" s="218">
        <v>1.03</v>
      </c>
      <c r="F148" s="228">
        <f>F143*E148</f>
        <v>772.5</v>
      </c>
      <c r="G148" s="183"/>
      <c r="H148" s="229">
        <f t="shared" si="94"/>
        <v>0</v>
      </c>
      <c r="I148" s="184"/>
      <c r="J148" s="230">
        <f t="shared" si="95"/>
        <v>0</v>
      </c>
      <c r="K148" s="184"/>
      <c r="L148" s="229">
        <f t="shared" si="96"/>
        <v>0</v>
      </c>
      <c r="M148" s="230">
        <f t="shared" si="97"/>
        <v>0</v>
      </c>
    </row>
    <row r="149" spans="1:13">
      <c r="A149" s="168"/>
      <c r="B149" s="163"/>
      <c r="C149" s="171" t="s">
        <v>281</v>
      </c>
      <c r="D149" s="172" t="s">
        <v>216</v>
      </c>
      <c r="E149" s="218">
        <v>0.16300000000000001</v>
      </c>
      <c r="F149" s="228">
        <f>F143*E149</f>
        <v>122.25</v>
      </c>
      <c r="G149" s="183"/>
      <c r="H149" s="229">
        <f t="shared" si="94"/>
        <v>0</v>
      </c>
      <c r="I149" s="184"/>
      <c r="J149" s="230">
        <f t="shared" si="95"/>
        <v>0</v>
      </c>
      <c r="K149" s="184"/>
      <c r="L149" s="229">
        <f t="shared" si="96"/>
        <v>0</v>
      </c>
      <c r="M149" s="230">
        <f t="shared" si="97"/>
        <v>0</v>
      </c>
    </row>
    <row r="150" spans="1:13">
      <c r="A150" s="168"/>
      <c r="B150" s="163"/>
      <c r="C150" s="169"/>
      <c r="D150" s="170"/>
      <c r="E150" s="217"/>
      <c r="F150" s="217"/>
      <c r="G150" s="166"/>
      <c r="H150" s="229">
        <f t="shared" si="94"/>
        <v>0</v>
      </c>
      <c r="I150" s="166"/>
      <c r="J150" s="230">
        <f t="shared" si="95"/>
        <v>0</v>
      </c>
      <c r="K150" s="166"/>
      <c r="L150" s="229">
        <f t="shared" si="10"/>
        <v>0</v>
      </c>
      <c r="M150" s="229">
        <f t="shared" si="11"/>
        <v>0</v>
      </c>
    </row>
    <row r="151" spans="1:13" ht="24">
      <c r="A151" s="168">
        <v>14</v>
      </c>
      <c r="B151" s="185"/>
      <c r="C151" s="169" t="s">
        <v>419</v>
      </c>
      <c r="D151" s="170" t="s">
        <v>61</v>
      </c>
      <c r="E151" s="217"/>
      <c r="F151" s="217">
        <v>750</v>
      </c>
      <c r="G151" s="166"/>
      <c r="H151" s="229">
        <f t="shared" si="94"/>
        <v>0</v>
      </c>
      <c r="I151" s="166"/>
      <c r="J151" s="229">
        <f t="shared" si="9"/>
        <v>0</v>
      </c>
      <c r="K151" s="166"/>
      <c r="L151" s="229">
        <f t="shared" si="10"/>
        <v>0</v>
      </c>
      <c r="M151" s="229">
        <f t="shared" si="11"/>
        <v>0</v>
      </c>
    </row>
    <row r="152" spans="1:13" s="158" customFormat="1" ht="12.75">
      <c r="A152" s="96"/>
      <c r="B152" s="182"/>
      <c r="C152" s="171" t="s">
        <v>384</v>
      </c>
      <c r="D152" s="172" t="s">
        <v>61</v>
      </c>
      <c r="E152" s="218">
        <v>1</v>
      </c>
      <c r="F152" s="221">
        <f>F151*E152</f>
        <v>750</v>
      </c>
      <c r="G152" s="173"/>
      <c r="H152" s="219">
        <f t="shared" si="94"/>
        <v>0</v>
      </c>
      <c r="I152" s="173"/>
      <c r="J152" s="219">
        <f t="shared" si="9"/>
        <v>0</v>
      </c>
      <c r="K152" s="173"/>
      <c r="L152" s="219">
        <f t="shared" si="10"/>
        <v>0</v>
      </c>
      <c r="M152" s="219">
        <f t="shared" si="11"/>
        <v>0</v>
      </c>
    </row>
    <row r="153" spans="1:13" s="158" customFormat="1" ht="12.75">
      <c r="A153" s="96"/>
      <c r="B153" s="163"/>
      <c r="C153" s="171" t="s">
        <v>165</v>
      </c>
      <c r="D153" s="172" t="s">
        <v>166</v>
      </c>
      <c r="E153" s="218">
        <v>1.2E-2</v>
      </c>
      <c r="F153" s="221">
        <f>F151*E153</f>
        <v>9</v>
      </c>
      <c r="G153" s="173"/>
      <c r="H153" s="219">
        <f t="shared" si="94"/>
        <v>0</v>
      </c>
      <c r="I153" s="173"/>
      <c r="J153" s="219">
        <f t="shared" si="9"/>
        <v>0</v>
      </c>
      <c r="K153" s="173"/>
      <c r="L153" s="219">
        <f t="shared" si="10"/>
        <v>0</v>
      </c>
      <c r="M153" s="219">
        <f t="shared" si="11"/>
        <v>0</v>
      </c>
    </row>
    <row r="154" spans="1:13" s="158" customFormat="1" ht="12.75">
      <c r="A154" s="96"/>
      <c r="B154" s="185"/>
      <c r="C154" s="171" t="s">
        <v>420</v>
      </c>
      <c r="D154" s="172" t="s">
        <v>279</v>
      </c>
      <c r="E154" s="218">
        <v>0.63</v>
      </c>
      <c r="F154" s="225">
        <f>F151*E154</f>
        <v>472.5</v>
      </c>
      <c r="G154" s="186"/>
      <c r="H154" s="231">
        <f t="shared" si="94"/>
        <v>0</v>
      </c>
      <c r="I154" s="186"/>
      <c r="J154" s="231">
        <f t="shared" si="9"/>
        <v>0</v>
      </c>
      <c r="K154" s="186"/>
      <c r="L154" s="231">
        <f t="shared" si="10"/>
        <v>0</v>
      </c>
      <c r="M154" s="231">
        <f t="shared" si="11"/>
        <v>0</v>
      </c>
    </row>
    <row r="155" spans="1:13" s="158" customFormat="1" ht="12.75">
      <c r="A155" s="96"/>
      <c r="B155" s="185"/>
      <c r="C155" s="179" t="s">
        <v>421</v>
      </c>
      <c r="D155" s="187" t="s">
        <v>279</v>
      </c>
      <c r="E155" s="225">
        <v>0.92</v>
      </c>
      <c r="F155" s="225">
        <f>F151*E155</f>
        <v>690</v>
      </c>
      <c r="G155" s="166"/>
      <c r="H155" s="229">
        <f t="shared" si="94"/>
        <v>0</v>
      </c>
      <c r="I155" s="166"/>
      <c r="J155" s="229">
        <f t="shared" si="9"/>
        <v>0</v>
      </c>
      <c r="K155" s="166"/>
      <c r="L155" s="229">
        <f t="shared" si="10"/>
        <v>0</v>
      </c>
      <c r="M155" s="229">
        <f t="shared" si="11"/>
        <v>0</v>
      </c>
    </row>
    <row r="156" spans="1:13" s="158" customFormat="1" ht="12.75">
      <c r="A156" s="96"/>
      <c r="B156" s="185"/>
      <c r="C156" s="179" t="s">
        <v>281</v>
      </c>
      <c r="D156" s="187" t="s">
        <v>216</v>
      </c>
      <c r="E156" s="225">
        <v>1.7999999999999999E-2</v>
      </c>
      <c r="F156" s="225">
        <f>E156*F151</f>
        <v>13.499999999999998</v>
      </c>
      <c r="G156" s="186"/>
      <c r="H156" s="231">
        <f t="shared" si="94"/>
        <v>0</v>
      </c>
      <c r="I156" s="186"/>
      <c r="J156" s="231">
        <f t="shared" si="9"/>
        <v>0</v>
      </c>
      <c r="K156" s="186"/>
      <c r="L156" s="231">
        <f t="shared" si="10"/>
        <v>0</v>
      </c>
      <c r="M156" s="231">
        <f t="shared" si="11"/>
        <v>0</v>
      </c>
    </row>
    <row r="157" spans="1:13" ht="24">
      <c r="A157" s="168">
        <v>15</v>
      </c>
      <c r="B157" s="163"/>
      <c r="C157" s="169" t="s">
        <v>347</v>
      </c>
      <c r="D157" s="170" t="s">
        <v>61</v>
      </c>
      <c r="E157" s="217"/>
      <c r="F157" s="217">
        <v>60</v>
      </c>
      <c r="G157" s="166"/>
      <c r="H157" s="229">
        <f t="shared" si="8"/>
        <v>0</v>
      </c>
      <c r="I157" s="166"/>
      <c r="J157" s="229">
        <f t="shared" si="9"/>
        <v>0</v>
      </c>
      <c r="K157" s="166"/>
      <c r="L157" s="229">
        <f t="shared" si="10"/>
        <v>0</v>
      </c>
      <c r="M157" s="229">
        <f t="shared" si="11"/>
        <v>0</v>
      </c>
    </row>
    <row r="158" spans="1:13">
      <c r="A158" s="168"/>
      <c r="B158" s="163"/>
      <c r="C158" s="169"/>
      <c r="D158" s="170"/>
      <c r="E158" s="217"/>
      <c r="F158" s="217"/>
      <c r="G158" s="166"/>
      <c r="H158" s="229">
        <f t="shared" si="8"/>
        <v>0</v>
      </c>
      <c r="I158" s="166"/>
      <c r="J158" s="229">
        <f t="shared" si="9"/>
        <v>0</v>
      </c>
      <c r="K158" s="166"/>
      <c r="L158" s="229">
        <f t="shared" si="10"/>
        <v>0</v>
      </c>
      <c r="M158" s="229">
        <f t="shared" si="11"/>
        <v>0</v>
      </c>
    </row>
    <row r="159" spans="1:13" ht="36">
      <c r="A159" s="168">
        <v>16</v>
      </c>
      <c r="B159" s="163"/>
      <c r="C159" s="169" t="s">
        <v>422</v>
      </c>
      <c r="D159" s="170" t="s">
        <v>61</v>
      </c>
      <c r="E159" s="217"/>
      <c r="F159" s="217">
        <v>105</v>
      </c>
      <c r="G159" s="166"/>
      <c r="H159" s="229">
        <f t="shared" si="8"/>
        <v>0</v>
      </c>
      <c r="I159" s="166"/>
      <c r="J159" s="229">
        <f t="shared" si="9"/>
        <v>0</v>
      </c>
      <c r="K159" s="166"/>
      <c r="L159" s="229">
        <f t="shared" si="10"/>
        <v>0</v>
      </c>
      <c r="M159" s="229">
        <f t="shared" si="11"/>
        <v>0</v>
      </c>
    </row>
    <row r="160" spans="1:13" ht="24">
      <c r="A160" s="168"/>
      <c r="B160" s="163"/>
      <c r="C160" s="188" t="s">
        <v>348</v>
      </c>
      <c r="D160" s="170"/>
      <c r="E160" s="217"/>
      <c r="F160" s="217"/>
      <c r="G160" s="166"/>
      <c r="H160" s="229">
        <f t="shared" si="8"/>
        <v>0</v>
      </c>
      <c r="I160" s="166"/>
      <c r="J160" s="229">
        <f t="shared" si="9"/>
        <v>0</v>
      </c>
      <c r="K160" s="166"/>
      <c r="L160" s="229">
        <f t="shared" si="10"/>
        <v>0</v>
      </c>
      <c r="M160" s="229">
        <f t="shared" si="11"/>
        <v>0</v>
      </c>
    </row>
    <row r="161" spans="1:13">
      <c r="A161" s="168">
        <v>17</v>
      </c>
      <c r="B161" s="163"/>
      <c r="C161" s="169" t="s">
        <v>349</v>
      </c>
      <c r="D161" s="170" t="s">
        <v>61</v>
      </c>
      <c r="E161" s="217"/>
      <c r="F161" s="217">
        <v>120</v>
      </c>
      <c r="G161" s="166"/>
      <c r="H161" s="229">
        <f t="shared" si="8"/>
        <v>0</v>
      </c>
      <c r="I161" s="166"/>
      <c r="J161" s="229">
        <f t="shared" si="9"/>
        <v>0</v>
      </c>
      <c r="K161" s="166"/>
      <c r="L161" s="229">
        <f t="shared" si="10"/>
        <v>0</v>
      </c>
      <c r="M161" s="229">
        <f t="shared" si="11"/>
        <v>0</v>
      </c>
    </row>
    <row r="162" spans="1:13">
      <c r="A162" s="168">
        <v>18</v>
      </c>
      <c r="B162" s="163"/>
      <c r="C162" s="169" t="s">
        <v>350</v>
      </c>
      <c r="D162" s="170" t="s">
        <v>61</v>
      </c>
      <c r="E162" s="217"/>
      <c r="F162" s="217">
        <v>50</v>
      </c>
      <c r="G162" s="166"/>
      <c r="H162" s="229">
        <f t="shared" si="8"/>
        <v>0</v>
      </c>
      <c r="I162" s="166"/>
      <c r="J162" s="229">
        <f t="shared" si="9"/>
        <v>0</v>
      </c>
      <c r="K162" s="166"/>
      <c r="L162" s="229">
        <f t="shared" si="10"/>
        <v>0</v>
      </c>
      <c r="M162" s="229">
        <f t="shared" si="11"/>
        <v>0</v>
      </c>
    </row>
    <row r="163" spans="1:13">
      <c r="A163" s="168"/>
      <c r="B163" s="163"/>
      <c r="C163" s="189" t="s">
        <v>351</v>
      </c>
      <c r="D163" s="170"/>
      <c r="E163" s="217"/>
      <c r="F163" s="217"/>
      <c r="G163" s="166"/>
      <c r="H163" s="229">
        <f t="shared" si="8"/>
        <v>0</v>
      </c>
      <c r="I163" s="166"/>
      <c r="J163" s="229">
        <f t="shared" si="9"/>
        <v>0</v>
      </c>
      <c r="K163" s="166"/>
      <c r="L163" s="229">
        <f t="shared" si="10"/>
        <v>0</v>
      </c>
      <c r="M163" s="229">
        <f t="shared" si="11"/>
        <v>0</v>
      </c>
    </row>
    <row r="164" spans="1:13">
      <c r="A164" s="168">
        <v>19</v>
      </c>
      <c r="B164" s="163"/>
      <c r="C164" s="169" t="s">
        <v>352</v>
      </c>
      <c r="D164" s="170" t="s">
        <v>61</v>
      </c>
      <c r="E164" s="217"/>
      <c r="F164" s="217">
        <v>20</v>
      </c>
      <c r="G164" s="166"/>
      <c r="H164" s="229">
        <f t="shared" ref="H164:H173" si="98">F164*G164</f>
        <v>0</v>
      </c>
      <c r="I164" s="166"/>
      <c r="J164" s="229">
        <f t="shared" ref="J164:J173" si="99">F164*I164</f>
        <v>0</v>
      </c>
      <c r="K164" s="166"/>
      <c r="L164" s="229">
        <f t="shared" ref="L164:L173" si="100">F164*K164</f>
        <v>0</v>
      </c>
      <c r="M164" s="229">
        <f t="shared" ref="M164:M173" si="101">H164+J164+L164</f>
        <v>0</v>
      </c>
    </row>
    <row r="165" spans="1:13">
      <c r="A165" s="168">
        <v>20</v>
      </c>
      <c r="B165" s="163"/>
      <c r="C165" s="169" t="s">
        <v>353</v>
      </c>
      <c r="D165" s="170" t="s">
        <v>61</v>
      </c>
      <c r="E165" s="217"/>
      <c r="F165" s="217">
        <v>40</v>
      </c>
      <c r="G165" s="166"/>
      <c r="H165" s="229">
        <f t="shared" si="98"/>
        <v>0</v>
      </c>
      <c r="I165" s="166"/>
      <c r="J165" s="229">
        <f t="shared" si="99"/>
        <v>0</v>
      </c>
      <c r="K165" s="166"/>
      <c r="L165" s="229">
        <f t="shared" si="100"/>
        <v>0</v>
      </c>
      <c r="M165" s="229">
        <f t="shared" si="101"/>
        <v>0</v>
      </c>
    </row>
    <row r="166" spans="1:13">
      <c r="A166" s="168">
        <v>21</v>
      </c>
      <c r="B166" s="163"/>
      <c r="C166" s="169" t="s">
        <v>354</v>
      </c>
      <c r="D166" s="170" t="s">
        <v>61</v>
      </c>
      <c r="E166" s="217"/>
      <c r="F166" s="217">
        <v>15</v>
      </c>
      <c r="G166" s="166"/>
      <c r="H166" s="229">
        <f t="shared" si="98"/>
        <v>0</v>
      </c>
      <c r="I166" s="166"/>
      <c r="J166" s="229">
        <f t="shared" si="99"/>
        <v>0</v>
      </c>
      <c r="K166" s="166"/>
      <c r="L166" s="229">
        <f t="shared" si="100"/>
        <v>0</v>
      </c>
      <c r="M166" s="229">
        <f t="shared" si="101"/>
        <v>0</v>
      </c>
    </row>
    <row r="167" spans="1:13">
      <c r="A167" s="168">
        <v>22</v>
      </c>
      <c r="B167" s="163"/>
      <c r="C167" s="169" t="s">
        <v>355</v>
      </c>
      <c r="D167" s="170" t="s">
        <v>61</v>
      </c>
      <c r="E167" s="217"/>
      <c r="F167" s="217">
        <v>30</v>
      </c>
      <c r="G167" s="166"/>
      <c r="H167" s="229">
        <f t="shared" si="98"/>
        <v>0</v>
      </c>
      <c r="I167" s="166"/>
      <c r="J167" s="229">
        <f t="shared" si="99"/>
        <v>0</v>
      </c>
      <c r="K167" s="166"/>
      <c r="L167" s="229">
        <f t="shared" si="100"/>
        <v>0</v>
      </c>
      <c r="M167" s="229">
        <f t="shared" si="101"/>
        <v>0</v>
      </c>
    </row>
    <row r="168" spans="1:13">
      <c r="A168" s="168">
        <v>23</v>
      </c>
      <c r="B168" s="163"/>
      <c r="C168" s="169" t="s">
        <v>356</v>
      </c>
      <c r="D168" s="170" t="s">
        <v>61</v>
      </c>
      <c r="E168" s="217"/>
      <c r="F168" s="217">
        <v>10</v>
      </c>
      <c r="G168" s="166"/>
      <c r="H168" s="229">
        <f t="shared" si="98"/>
        <v>0</v>
      </c>
      <c r="I168" s="166"/>
      <c r="J168" s="229">
        <f t="shared" si="99"/>
        <v>0</v>
      </c>
      <c r="K168" s="166"/>
      <c r="L168" s="229">
        <f t="shared" si="100"/>
        <v>0</v>
      </c>
      <c r="M168" s="229">
        <f t="shared" si="101"/>
        <v>0</v>
      </c>
    </row>
    <row r="169" spans="1:13">
      <c r="A169" s="168">
        <v>24</v>
      </c>
      <c r="B169" s="163"/>
      <c r="C169" s="169" t="s">
        <v>357</v>
      </c>
      <c r="D169" s="170" t="s">
        <v>61</v>
      </c>
      <c r="E169" s="217"/>
      <c r="F169" s="217">
        <v>4</v>
      </c>
      <c r="G169" s="166"/>
      <c r="H169" s="229">
        <f t="shared" si="98"/>
        <v>0</v>
      </c>
      <c r="I169" s="166"/>
      <c r="J169" s="229">
        <f t="shared" si="99"/>
        <v>0</v>
      </c>
      <c r="K169" s="166"/>
      <c r="L169" s="229">
        <f t="shared" si="100"/>
        <v>0</v>
      </c>
      <c r="M169" s="229">
        <f t="shared" si="101"/>
        <v>0</v>
      </c>
    </row>
    <row r="170" spans="1:13" ht="24">
      <c r="A170" s="168">
        <v>25</v>
      </c>
      <c r="B170" s="163"/>
      <c r="C170" s="190" t="s">
        <v>423</v>
      </c>
      <c r="D170" s="170" t="s">
        <v>61</v>
      </c>
      <c r="E170" s="217"/>
      <c r="F170" s="217">
        <v>70</v>
      </c>
      <c r="G170" s="166"/>
      <c r="H170" s="229">
        <f t="shared" si="98"/>
        <v>0</v>
      </c>
      <c r="I170" s="166"/>
      <c r="J170" s="229">
        <f t="shared" si="99"/>
        <v>0</v>
      </c>
      <c r="K170" s="166"/>
      <c r="L170" s="229">
        <f t="shared" si="100"/>
        <v>0</v>
      </c>
      <c r="M170" s="229">
        <f t="shared" si="101"/>
        <v>0</v>
      </c>
    </row>
    <row r="171" spans="1:13" ht="24">
      <c r="A171" s="168">
        <v>26</v>
      </c>
      <c r="B171" s="163"/>
      <c r="C171" s="169" t="s">
        <v>424</v>
      </c>
      <c r="D171" s="170" t="s">
        <v>61</v>
      </c>
      <c r="E171" s="217"/>
      <c r="F171" s="217">
        <v>25</v>
      </c>
      <c r="G171" s="166"/>
      <c r="H171" s="229">
        <f t="shared" si="98"/>
        <v>0</v>
      </c>
      <c r="I171" s="166"/>
      <c r="J171" s="229">
        <f t="shared" si="99"/>
        <v>0</v>
      </c>
      <c r="K171" s="166"/>
      <c r="L171" s="229">
        <f t="shared" si="100"/>
        <v>0</v>
      </c>
      <c r="M171" s="229">
        <f t="shared" si="101"/>
        <v>0</v>
      </c>
    </row>
    <row r="172" spans="1:13" ht="24">
      <c r="A172" s="168">
        <v>27</v>
      </c>
      <c r="B172" s="163"/>
      <c r="C172" s="169" t="s">
        <v>426</v>
      </c>
      <c r="D172" s="170" t="s">
        <v>174</v>
      </c>
      <c r="E172" s="217"/>
      <c r="F172" s="217">
        <v>12</v>
      </c>
      <c r="G172" s="166"/>
      <c r="H172" s="229">
        <f t="shared" si="98"/>
        <v>0</v>
      </c>
      <c r="I172" s="166"/>
      <c r="J172" s="229">
        <f t="shared" si="99"/>
        <v>0</v>
      </c>
      <c r="K172" s="166"/>
      <c r="L172" s="229">
        <f t="shared" si="100"/>
        <v>0</v>
      </c>
      <c r="M172" s="229">
        <f t="shared" si="101"/>
        <v>0</v>
      </c>
    </row>
    <row r="173" spans="1:13" ht="24">
      <c r="A173" s="168">
        <v>28</v>
      </c>
      <c r="B173" s="163"/>
      <c r="C173" s="169" t="s">
        <v>425</v>
      </c>
      <c r="D173" s="170" t="s">
        <v>61</v>
      </c>
      <c r="E173" s="217"/>
      <c r="F173" s="217">
        <v>2</v>
      </c>
      <c r="G173" s="166"/>
      <c r="H173" s="229">
        <f t="shared" si="98"/>
        <v>0</v>
      </c>
      <c r="I173" s="166"/>
      <c r="J173" s="229">
        <f t="shared" si="99"/>
        <v>0</v>
      </c>
      <c r="K173" s="166"/>
      <c r="L173" s="229">
        <f t="shared" si="100"/>
        <v>0</v>
      </c>
      <c r="M173" s="229">
        <f t="shared" si="101"/>
        <v>0</v>
      </c>
    </row>
    <row r="174" spans="1:13" ht="24">
      <c r="A174" s="168">
        <v>29</v>
      </c>
      <c r="B174" s="163"/>
      <c r="C174" s="169" t="s">
        <v>530</v>
      </c>
      <c r="D174" s="170" t="s">
        <v>61</v>
      </c>
      <c r="E174" s="217"/>
      <c r="F174" s="217">
        <v>5</v>
      </c>
      <c r="G174" s="166"/>
      <c r="H174" s="229">
        <f t="shared" si="4"/>
        <v>0</v>
      </c>
      <c r="I174" s="166"/>
      <c r="J174" s="229">
        <f t="shared" si="5"/>
        <v>0</v>
      </c>
      <c r="K174" s="166"/>
      <c r="L174" s="229">
        <f t="shared" si="6"/>
        <v>0</v>
      </c>
      <c r="M174" s="229">
        <f t="shared" si="7"/>
        <v>0</v>
      </c>
    </row>
    <row r="175" spans="1:13">
      <c r="A175" s="168"/>
      <c r="B175" s="163"/>
      <c r="C175" s="191" t="s">
        <v>59</v>
      </c>
      <c r="D175" s="170"/>
      <c r="E175" s="217"/>
      <c r="F175" s="217"/>
      <c r="G175" s="166"/>
      <c r="H175" s="229">
        <f t="shared" si="4"/>
        <v>0</v>
      </c>
      <c r="I175" s="166"/>
      <c r="J175" s="229">
        <f t="shared" si="5"/>
        <v>0</v>
      </c>
      <c r="K175" s="166"/>
      <c r="L175" s="229">
        <f t="shared" si="6"/>
        <v>0</v>
      </c>
      <c r="M175" s="229">
        <f t="shared" si="7"/>
        <v>0</v>
      </c>
    </row>
    <row r="176" spans="1:13" ht="24">
      <c r="A176" s="168">
        <v>30</v>
      </c>
      <c r="B176" s="163"/>
      <c r="C176" s="169" t="s">
        <v>358</v>
      </c>
      <c r="D176" s="170" t="s">
        <v>123</v>
      </c>
      <c r="E176" s="217"/>
      <c r="F176" s="217">
        <v>2</v>
      </c>
      <c r="G176" s="166"/>
      <c r="H176" s="229">
        <f t="shared" si="4"/>
        <v>0</v>
      </c>
      <c r="I176" s="166"/>
      <c r="J176" s="229">
        <f t="shared" si="5"/>
        <v>0</v>
      </c>
      <c r="K176" s="166"/>
      <c r="L176" s="229">
        <f t="shared" si="6"/>
        <v>0</v>
      </c>
      <c r="M176" s="229">
        <f t="shared" si="7"/>
        <v>0</v>
      </c>
    </row>
    <row r="177" spans="1:17">
      <c r="A177" s="168"/>
      <c r="B177" s="163"/>
      <c r="C177" s="171" t="s">
        <v>164</v>
      </c>
      <c r="D177" s="172" t="s">
        <v>168</v>
      </c>
      <c r="E177" s="218">
        <v>8.44</v>
      </c>
      <c r="F177" s="219">
        <f>E177*F176</f>
        <v>16.88</v>
      </c>
      <c r="G177" s="173"/>
      <c r="H177" s="219">
        <f t="shared" si="4"/>
        <v>0</v>
      </c>
      <c r="I177" s="173"/>
      <c r="J177" s="219">
        <f t="shared" si="5"/>
        <v>0</v>
      </c>
      <c r="K177" s="173"/>
      <c r="L177" s="219">
        <f t="shared" si="6"/>
        <v>0</v>
      </c>
      <c r="M177" s="219">
        <f t="shared" si="7"/>
        <v>0</v>
      </c>
    </row>
    <row r="178" spans="1:17">
      <c r="A178" s="168"/>
      <c r="B178" s="163"/>
      <c r="C178" s="171" t="s">
        <v>165</v>
      </c>
      <c r="D178" s="172" t="s">
        <v>166</v>
      </c>
      <c r="E178" s="218">
        <v>1.1000000000000001</v>
      </c>
      <c r="F178" s="219">
        <f>E178*F176</f>
        <v>2.2000000000000002</v>
      </c>
      <c r="G178" s="173"/>
      <c r="H178" s="219">
        <f t="shared" si="4"/>
        <v>0</v>
      </c>
      <c r="I178" s="173"/>
      <c r="J178" s="219">
        <f t="shared" si="5"/>
        <v>0</v>
      </c>
      <c r="K178" s="173"/>
      <c r="L178" s="219">
        <f t="shared" si="6"/>
        <v>0</v>
      </c>
      <c r="M178" s="219">
        <f t="shared" si="7"/>
        <v>0</v>
      </c>
    </row>
    <row r="179" spans="1:17">
      <c r="A179" s="168"/>
      <c r="B179" s="163"/>
      <c r="C179" s="179" t="s">
        <v>298</v>
      </c>
      <c r="D179" s="170" t="s">
        <v>279</v>
      </c>
      <c r="E179" s="217"/>
      <c r="F179" s="229">
        <v>8</v>
      </c>
      <c r="G179" s="192"/>
      <c r="H179" s="229">
        <f t="shared" si="4"/>
        <v>0</v>
      </c>
      <c r="I179" s="166"/>
      <c r="J179" s="229">
        <f t="shared" si="5"/>
        <v>0</v>
      </c>
      <c r="K179" s="166"/>
      <c r="L179" s="229">
        <f t="shared" si="6"/>
        <v>0</v>
      </c>
      <c r="M179" s="229">
        <f t="shared" si="7"/>
        <v>0</v>
      </c>
      <c r="N179" s="193"/>
    </row>
    <row r="180" spans="1:17">
      <c r="A180" s="168"/>
      <c r="B180" s="163"/>
      <c r="C180" s="179" t="s">
        <v>299</v>
      </c>
      <c r="D180" s="170" t="s">
        <v>279</v>
      </c>
      <c r="E180" s="217"/>
      <c r="F180" s="229">
        <v>229</v>
      </c>
      <c r="G180" s="192"/>
      <c r="H180" s="229">
        <f t="shared" si="4"/>
        <v>0</v>
      </c>
      <c r="I180" s="166"/>
      <c r="J180" s="229">
        <f t="shared" si="5"/>
        <v>0</v>
      </c>
      <c r="K180" s="166"/>
      <c r="L180" s="229">
        <f t="shared" si="6"/>
        <v>0</v>
      </c>
      <c r="M180" s="229">
        <f t="shared" si="7"/>
        <v>0</v>
      </c>
      <c r="N180" s="193"/>
      <c r="Q180" s="193"/>
    </row>
    <row r="181" spans="1:17">
      <c r="A181" s="168"/>
      <c r="B181" s="163"/>
      <c r="C181" s="179" t="s">
        <v>269</v>
      </c>
      <c r="D181" s="165" t="s">
        <v>123</v>
      </c>
      <c r="E181" s="217">
        <v>1.0149999999999999</v>
      </c>
      <c r="F181" s="219">
        <f>F176*E181</f>
        <v>2.0299999999999998</v>
      </c>
      <c r="G181" s="166"/>
      <c r="H181" s="229">
        <f t="shared" si="4"/>
        <v>0</v>
      </c>
      <c r="I181" s="166"/>
      <c r="J181" s="229">
        <f t="shared" si="5"/>
        <v>0</v>
      </c>
      <c r="K181" s="166"/>
      <c r="L181" s="229">
        <f t="shared" si="6"/>
        <v>0</v>
      </c>
      <c r="M181" s="229">
        <f t="shared" si="7"/>
        <v>0</v>
      </c>
    </row>
    <row r="182" spans="1:17">
      <c r="A182" s="168"/>
      <c r="B182" s="163"/>
      <c r="C182" s="179" t="s">
        <v>266</v>
      </c>
      <c r="D182" s="165" t="s">
        <v>61</v>
      </c>
      <c r="E182" s="217">
        <v>1.84</v>
      </c>
      <c r="F182" s="219">
        <f>F176*E182</f>
        <v>3.68</v>
      </c>
      <c r="G182" s="166"/>
      <c r="H182" s="229">
        <f t="shared" si="4"/>
        <v>0</v>
      </c>
      <c r="I182" s="166"/>
      <c r="J182" s="229">
        <f t="shared" si="5"/>
        <v>0</v>
      </c>
      <c r="K182" s="166"/>
      <c r="L182" s="229">
        <f t="shared" si="6"/>
        <v>0</v>
      </c>
      <c r="M182" s="229">
        <f t="shared" si="7"/>
        <v>0</v>
      </c>
    </row>
    <row r="183" spans="1:17">
      <c r="A183" s="168"/>
      <c r="B183" s="163"/>
      <c r="C183" s="179" t="s">
        <v>267</v>
      </c>
      <c r="D183" s="165" t="s">
        <v>123</v>
      </c>
      <c r="E183" s="217">
        <v>6.5500000000000003E-2</v>
      </c>
      <c r="F183" s="219">
        <f>F176*E183</f>
        <v>0.13100000000000001</v>
      </c>
      <c r="G183" s="166"/>
      <c r="H183" s="229">
        <f t="shared" si="4"/>
        <v>0</v>
      </c>
      <c r="I183" s="166"/>
      <c r="J183" s="229">
        <f t="shared" si="5"/>
        <v>0</v>
      </c>
      <c r="K183" s="166"/>
      <c r="L183" s="229">
        <f t="shared" si="6"/>
        <v>0</v>
      </c>
      <c r="M183" s="229">
        <f t="shared" si="7"/>
        <v>0</v>
      </c>
    </row>
    <row r="184" spans="1:17">
      <c r="A184" s="168"/>
      <c r="B184" s="163"/>
      <c r="C184" s="194" t="s">
        <v>167</v>
      </c>
      <c r="D184" s="182" t="s">
        <v>166</v>
      </c>
      <c r="E184" s="217">
        <v>0.46</v>
      </c>
      <c r="F184" s="219">
        <f>F176*E184</f>
        <v>0.92</v>
      </c>
      <c r="G184" s="166"/>
      <c r="H184" s="229">
        <f t="shared" si="4"/>
        <v>0</v>
      </c>
      <c r="I184" s="166"/>
      <c r="J184" s="229">
        <f t="shared" si="5"/>
        <v>0</v>
      </c>
      <c r="K184" s="166"/>
      <c r="L184" s="229">
        <f t="shared" si="6"/>
        <v>0</v>
      </c>
      <c r="M184" s="229">
        <f t="shared" si="7"/>
        <v>0</v>
      </c>
    </row>
    <row r="185" spans="1:17" ht="24">
      <c r="A185" s="168">
        <v>31</v>
      </c>
      <c r="B185" s="163"/>
      <c r="C185" s="169" t="s">
        <v>427</v>
      </c>
      <c r="D185" s="170" t="s">
        <v>61</v>
      </c>
      <c r="E185" s="217"/>
      <c r="F185" s="217">
        <v>20</v>
      </c>
      <c r="G185" s="166"/>
      <c r="H185" s="229">
        <f t="shared" si="4"/>
        <v>0</v>
      </c>
      <c r="I185" s="166"/>
      <c r="J185" s="229">
        <f t="shared" si="5"/>
        <v>0</v>
      </c>
      <c r="K185" s="166"/>
      <c r="L185" s="229">
        <f t="shared" si="6"/>
        <v>0</v>
      </c>
      <c r="M185" s="229">
        <f t="shared" si="7"/>
        <v>0</v>
      </c>
    </row>
    <row r="186" spans="1:17">
      <c r="A186" s="168"/>
      <c r="B186" s="163"/>
      <c r="C186" s="171" t="s">
        <v>164</v>
      </c>
      <c r="D186" s="172" t="s">
        <v>168</v>
      </c>
      <c r="E186" s="218">
        <v>17.8</v>
      </c>
      <c r="F186" s="219">
        <f>E186*F185</f>
        <v>356</v>
      </c>
      <c r="G186" s="173"/>
      <c r="H186" s="219">
        <f t="shared" ref="H186:H190" si="102">F186*G186</f>
        <v>0</v>
      </c>
      <c r="I186" s="173"/>
      <c r="J186" s="219">
        <f t="shared" ref="J186:J190" si="103">F186*I186</f>
        <v>0</v>
      </c>
      <c r="K186" s="173"/>
      <c r="L186" s="219">
        <f t="shared" ref="L186:L190" si="104">F186*K186</f>
        <v>0</v>
      </c>
      <c r="M186" s="219">
        <f t="shared" ref="M186:M190" si="105">H186+J186+L186</f>
        <v>0</v>
      </c>
    </row>
    <row r="187" spans="1:17">
      <c r="A187" s="168"/>
      <c r="B187" s="163"/>
      <c r="C187" s="171" t="s">
        <v>165</v>
      </c>
      <c r="D187" s="172" t="s">
        <v>166</v>
      </c>
      <c r="E187" s="218">
        <v>0.22</v>
      </c>
      <c r="F187" s="219">
        <f>E187*F185</f>
        <v>4.4000000000000004</v>
      </c>
      <c r="G187" s="173"/>
      <c r="H187" s="219">
        <f t="shared" si="102"/>
        <v>0</v>
      </c>
      <c r="I187" s="173"/>
      <c r="J187" s="219">
        <f t="shared" si="103"/>
        <v>0</v>
      </c>
      <c r="K187" s="173"/>
      <c r="L187" s="219">
        <f t="shared" si="104"/>
        <v>0</v>
      </c>
      <c r="M187" s="219">
        <f t="shared" si="105"/>
        <v>0</v>
      </c>
    </row>
    <row r="188" spans="1:17">
      <c r="A188" s="168"/>
      <c r="B188" s="163"/>
      <c r="C188" s="179" t="s">
        <v>428</v>
      </c>
      <c r="D188" s="165" t="s">
        <v>61</v>
      </c>
      <c r="E188" s="217">
        <v>1</v>
      </c>
      <c r="F188" s="219">
        <f>F185*E188</f>
        <v>20</v>
      </c>
      <c r="G188" s="166"/>
      <c r="H188" s="229">
        <f t="shared" si="102"/>
        <v>0</v>
      </c>
      <c r="I188" s="166"/>
      <c r="J188" s="229">
        <f t="shared" si="103"/>
        <v>0</v>
      </c>
      <c r="K188" s="166"/>
      <c r="L188" s="229">
        <f t="shared" si="104"/>
        <v>0</v>
      </c>
      <c r="M188" s="229">
        <f t="shared" si="105"/>
        <v>0</v>
      </c>
    </row>
    <row r="189" spans="1:17">
      <c r="A189" s="168"/>
      <c r="B189" s="163"/>
      <c r="C189" s="179" t="s">
        <v>429</v>
      </c>
      <c r="D189" s="165" t="s">
        <v>258</v>
      </c>
      <c r="E189" s="217">
        <v>6</v>
      </c>
      <c r="F189" s="219">
        <f>F185*E189</f>
        <v>120</v>
      </c>
      <c r="G189" s="166"/>
      <c r="H189" s="229">
        <f t="shared" si="102"/>
        <v>0</v>
      </c>
      <c r="I189" s="166"/>
      <c r="J189" s="229">
        <f t="shared" si="103"/>
        <v>0</v>
      </c>
      <c r="K189" s="166"/>
      <c r="L189" s="229">
        <f t="shared" si="104"/>
        <v>0</v>
      </c>
      <c r="M189" s="229">
        <f t="shared" si="105"/>
        <v>0</v>
      </c>
    </row>
    <row r="190" spans="1:17">
      <c r="A190" s="168"/>
      <c r="B190" s="163"/>
      <c r="C190" s="194" t="s">
        <v>167</v>
      </c>
      <c r="D190" s="182" t="s">
        <v>166</v>
      </c>
      <c r="E190" s="217">
        <v>0.14000000000000001</v>
      </c>
      <c r="F190" s="219">
        <f>F185*E190</f>
        <v>2.8000000000000003</v>
      </c>
      <c r="G190" s="166"/>
      <c r="H190" s="229">
        <f t="shared" si="102"/>
        <v>0</v>
      </c>
      <c r="I190" s="166"/>
      <c r="J190" s="229">
        <f t="shared" si="103"/>
        <v>0</v>
      </c>
      <c r="K190" s="166"/>
      <c r="L190" s="229">
        <f t="shared" si="104"/>
        <v>0</v>
      </c>
      <c r="M190" s="229">
        <f t="shared" si="105"/>
        <v>0</v>
      </c>
    </row>
    <row r="191" spans="1:17">
      <c r="A191" s="168"/>
      <c r="B191" s="163"/>
      <c r="C191" s="169"/>
      <c r="D191" s="170"/>
      <c r="E191" s="217"/>
      <c r="F191" s="217"/>
      <c r="G191" s="166"/>
      <c r="H191" s="229">
        <f t="shared" si="4"/>
        <v>0</v>
      </c>
      <c r="I191" s="166"/>
      <c r="J191" s="229">
        <f t="shared" si="5"/>
        <v>0</v>
      </c>
      <c r="K191" s="166"/>
      <c r="L191" s="229">
        <f t="shared" si="6"/>
        <v>0</v>
      </c>
      <c r="M191" s="229">
        <f t="shared" si="7"/>
        <v>0</v>
      </c>
    </row>
    <row r="192" spans="1:17" ht="24">
      <c r="A192" s="168">
        <v>32</v>
      </c>
      <c r="B192" s="163"/>
      <c r="C192" s="195" t="s">
        <v>430</v>
      </c>
      <c r="D192" s="170" t="s">
        <v>61</v>
      </c>
      <c r="E192" s="217"/>
      <c r="F192" s="217">
        <v>80</v>
      </c>
      <c r="G192" s="166"/>
      <c r="H192" s="229">
        <f t="shared" si="4"/>
        <v>0</v>
      </c>
      <c r="I192" s="166"/>
      <c r="J192" s="229">
        <f t="shared" si="5"/>
        <v>0</v>
      </c>
      <c r="K192" s="166"/>
      <c r="L192" s="229">
        <f t="shared" si="6"/>
        <v>0</v>
      </c>
      <c r="M192" s="229">
        <f t="shared" si="7"/>
        <v>0</v>
      </c>
    </row>
    <row r="193" spans="1:13">
      <c r="A193" s="168"/>
      <c r="B193" s="163"/>
      <c r="C193" s="171" t="s">
        <v>164</v>
      </c>
      <c r="D193" s="172" t="s">
        <v>61</v>
      </c>
      <c r="E193" s="218">
        <v>1</v>
      </c>
      <c r="F193" s="219">
        <f>E193*F192</f>
        <v>80</v>
      </c>
      <c r="G193" s="173"/>
      <c r="H193" s="219">
        <f t="shared" si="4"/>
        <v>0</v>
      </c>
      <c r="I193" s="173"/>
      <c r="J193" s="219">
        <f t="shared" si="5"/>
        <v>0</v>
      </c>
      <c r="K193" s="173"/>
      <c r="L193" s="219">
        <f t="shared" si="6"/>
        <v>0</v>
      </c>
      <c r="M193" s="219">
        <f t="shared" si="7"/>
        <v>0</v>
      </c>
    </row>
    <row r="194" spans="1:13">
      <c r="A194" s="168"/>
      <c r="B194" s="163"/>
      <c r="C194" s="171" t="s">
        <v>165</v>
      </c>
      <c r="D194" s="172" t="s">
        <v>166</v>
      </c>
      <c r="E194" s="218">
        <v>9.5699999999999993E-2</v>
      </c>
      <c r="F194" s="219">
        <f>E194*F192</f>
        <v>7.6559999999999997</v>
      </c>
      <c r="G194" s="173"/>
      <c r="H194" s="219">
        <f t="shared" si="4"/>
        <v>0</v>
      </c>
      <c r="I194" s="173"/>
      <c r="J194" s="219">
        <f t="shared" si="5"/>
        <v>0</v>
      </c>
      <c r="K194" s="173"/>
      <c r="L194" s="219">
        <f t="shared" si="6"/>
        <v>0</v>
      </c>
      <c r="M194" s="219">
        <f t="shared" si="7"/>
        <v>0</v>
      </c>
    </row>
    <row r="195" spans="1:13">
      <c r="A195" s="168"/>
      <c r="B195" s="163"/>
      <c r="C195" s="179" t="s">
        <v>431</v>
      </c>
      <c r="D195" s="165" t="s">
        <v>61</v>
      </c>
      <c r="E195" s="217">
        <v>1</v>
      </c>
      <c r="F195" s="219">
        <f>F192*E195</f>
        <v>80</v>
      </c>
      <c r="G195" s="166"/>
      <c r="H195" s="229">
        <f t="shared" si="4"/>
        <v>0</v>
      </c>
      <c r="I195" s="166"/>
      <c r="J195" s="229">
        <f t="shared" si="5"/>
        <v>0</v>
      </c>
      <c r="K195" s="166"/>
      <c r="L195" s="229">
        <f t="shared" si="6"/>
        <v>0</v>
      </c>
      <c r="M195" s="229">
        <f t="shared" si="7"/>
        <v>0</v>
      </c>
    </row>
    <row r="196" spans="1:13">
      <c r="A196" s="168"/>
      <c r="B196" s="163"/>
      <c r="C196" s="179" t="s">
        <v>432</v>
      </c>
      <c r="D196" s="165" t="s">
        <v>123</v>
      </c>
      <c r="E196" s="217">
        <v>2.1899999999999999E-2</v>
      </c>
      <c r="F196" s="219">
        <f>F192*E196</f>
        <v>1.752</v>
      </c>
      <c r="G196" s="166"/>
      <c r="H196" s="229">
        <f t="shared" si="4"/>
        <v>0</v>
      </c>
      <c r="I196" s="166"/>
      <c r="J196" s="229">
        <f t="shared" si="5"/>
        <v>0</v>
      </c>
      <c r="K196" s="166"/>
      <c r="L196" s="229">
        <f t="shared" si="6"/>
        <v>0</v>
      </c>
      <c r="M196" s="229">
        <f t="shared" si="7"/>
        <v>0</v>
      </c>
    </row>
    <row r="197" spans="1:13">
      <c r="A197" s="168"/>
      <c r="B197" s="163"/>
      <c r="C197" s="194" t="s">
        <v>167</v>
      </c>
      <c r="D197" s="182" t="s">
        <v>166</v>
      </c>
      <c r="E197" s="217">
        <v>0.14000000000000001</v>
      </c>
      <c r="F197" s="219">
        <f>F192*E197</f>
        <v>11.200000000000001</v>
      </c>
      <c r="G197" s="166"/>
      <c r="H197" s="229">
        <f t="shared" si="4"/>
        <v>0</v>
      </c>
      <c r="I197" s="166"/>
      <c r="J197" s="229">
        <f t="shared" si="5"/>
        <v>0</v>
      </c>
      <c r="K197" s="166"/>
      <c r="L197" s="229">
        <f t="shared" si="6"/>
        <v>0</v>
      </c>
      <c r="M197" s="229">
        <f t="shared" si="7"/>
        <v>0</v>
      </c>
    </row>
    <row r="198" spans="1:13" ht="24">
      <c r="A198" s="168">
        <v>33</v>
      </c>
      <c r="B198" s="163"/>
      <c r="C198" s="169" t="s">
        <v>498</v>
      </c>
      <c r="D198" s="170" t="s">
        <v>61</v>
      </c>
      <c r="E198" s="217"/>
      <c r="F198" s="217">
        <v>200</v>
      </c>
      <c r="G198" s="166"/>
      <c r="H198" s="229">
        <f t="shared" si="4"/>
        <v>0</v>
      </c>
      <c r="I198" s="166"/>
      <c r="J198" s="229">
        <f t="shared" si="5"/>
        <v>0</v>
      </c>
      <c r="K198" s="166"/>
      <c r="L198" s="229">
        <f t="shared" si="6"/>
        <v>0</v>
      </c>
      <c r="M198" s="229">
        <f t="shared" si="7"/>
        <v>0</v>
      </c>
    </row>
    <row r="199" spans="1:13">
      <c r="A199" s="168"/>
      <c r="B199" s="163"/>
      <c r="C199" s="171" t="s">
        <v>164</v>
      </c>
      <c r="D199" s="172" t="s">
        <v>61</v>
      </c>
      <c r="E199" s="218">
        <v>1</v>
      </c>
      <c r="F199" s="219">
        <f>E199*F198</f>
        <v>200</v>
      </c>
      <c r="G199" s="173"/>
      <c r="H199" s="219">
        <f t="shared" ref="H199:H201" si="106">F199*G199</f>
        <v>0</v>
      </c>
      <c r="I199" s="173"/>
      <c r="J199" s="219">
        <f t="shared" ref="J199:J201" si="107">F199*I199</f>
        <v>0</v>
      </c>
      <c r="K199" s="173"/>
      <c r="L199" s="219">
        <f t="shared" ref="L199:L201" si="108">F199*K199</f>
        <v>0</v>
      </c>
      <c r="M199" s="219">
        <f t="shared" ref="M199:M201" si="109">H199+J199+L199</f>
        <v>0</v>
      </c>
    </row>
    <row r="200" spans="1:13">
      <c r="A200" s="168"/>
      <c r="B200" s="163"/>
      <c r="C200" s="171" t="s">
        <v>165</v>
      </c>
      <c r="D200" s="172" t="s">
        <v>166</v>
      </c>
      <c r="E200" s="218">
        <v>2.5999999999999999E-2</v>
      </c>
      <c r="F200" s="219">
        <f>E200*F198</f>
        <v>5.2</v>
      </c>
      <c r="G200" s="173"/>
      <c r="H200" s="219">
        <f t="shared" si="106"/>
        <v>0</v>
      </c>
      <c r="I200" s="173"/>
      <c r="J200" s="219">
        <f t="shared" si="107"/>
        <v>0</v>
      </c>
      <c r="K200" s="173"/>
      <c r="L200" s="219">
        <f t="shared" si="108"/>
        <v>0</v>
      </c>
      <c r="M200" s="219">
        <f t="shared" si="109"/>
        <v>0</v>
      </c>
    </row>
    <row r="201" spans="1:13">
      <c r="A201" s="168"/>
      <c r="B201" s="163"/>
      <c r="C201" s="179" t="s">
        <v>432</v>
      </c>
      <c r="D201" s="165" t="s">
        <v>123</v>
      </c>
      <c r="E201" s="217">
        <v>2.5499999999999998E-2</v>
      </c>
      <c r="F201" s="219">
        <f>F198*E201</f>
        <v>5.0999999999999996</v>
      </c>
      <c r="G201" s="166"/>
      <c r="H201" s="229">
        <f t="shared" si="106"/>
        <v>0</v>
      </c>
      <c r="I201" s="166"/>
      <c r="J201" s="229">
        <f t="shared" si="107"/>
        <v>0</v>
      </c>
      <c r="K201" s="166"/>
      <c r="L201" s="229">
        <f t="shared" si="108"/>
        <v>0</v>
      </c>
      <c r="M201" s="229">
        <f t="shared" si="109"/>
        <v>0</v>
      </c>
    </row>
    <row r="202" spans="1:13" ht="24">
      <c r="A202" s="168">
        <v>34</v>
      </c>
      <c r="B202" s="185"/>
      <c r="C202" s="195" t="s">
        <v>496</v>
      </c>
      <c r="D202" s="170" t="s">
        <v>61</v>
      </c>
      <c r="E202" s="217"/>
      <c r="F202" s="217">
        <v>200</v>
      </c>
      <c r="G202" s="166"/>
      <c r="H202" s="229">
        <f t="shared" si="4"/>
        <v>0</v>
      </c>
      <c r="I202" s="166"/>
      <c r="J202" s="229">
        <f t="shared" si="5"/>
        <v>0</v>
      </c>
      <c r="K202" s="166"/>
      <c r="L202" s="229">
        <f t="shared" si="6"/>
        <v>0</v>
      </c>
      <c r="M202" s="229">
        <f t="shared" si="7"/>
        <v>0</v>
      </c>
    </row>
    <row r="203" spans="1:13" s="158" customFormat="1" ht="12.75">
      <c r="A203" s="96"/>
      <c r="B203" s="182"/>
      <c r="C203" s="171" t="s">
        <v>384</v>
      </c>
      <c r="D203" s="172" t="s">
        <v>61</v>
      </c>
      <c r="E203" s="218">
        <v>1</v>
      </c>
      <c r="F203" s="221">
        <f>F202*E203</f>
        <v>200</v>
      </c>
      <c r="G203" s="173"/>
      <c r="H203" s="219">
        <f t="shared" si="4"/>
        <v>0</v>
      </c>
      <c r="I203" s="173"/>
      <c r="J203" s="219">
        <f t="shared" si="5"/>
        <v>0</v>
      </c>
      <c r="K203" s="173"/>
      <c r="L203" s="219">
        <f t="shared" si="6"/>
        <v>0</v>
      </c>
      <c r="M203" s="219">
        <f t="shared" si="7"/>
        <v>0</v>
      </c>
    </row>
    <row r="204" spans="1:13" s="158" customFormat="1" ht="12.75">
      <c r="A204" s="96"/>
      <c r="B204" s="163"/>
      <c r="C204" s="171" t="s">
        <v>165</v>
      </c>
      <c r="D204" s="172" t="s">
        <v>166</v>
      </c>
      <c r="E204" s="218">
        <v>1.2E-2</v>
      </c>
      <c r="F204" s="221">
        <f>F202*E204</f>
        <v>2.4</v>
      </c>
      <c r="G204" s="173"/>
      <c r="H204" s="219">
        <f t="shared" si="4"/>
        <v>0</v>
      </c>
      <c r="I204" s="173"/>
      <c r="J204" s="219">
        <f t="shared" si="5"/>
        <v>0</v>
      </c>
      <c r="K204" s="173"/>
      <c r="L204" s="219">
        <f t="shared" si="6"/>
        <v>0</v>
      </c>
      <c r="M204" s="219">
        <f t="shared" si="7"/>
        <v>0</v>
      </c>
    </row>
    <row r="205" spans="1:13" s="158" customFormat="1" ht="12.75">
      <c r="A205" s="96"/>
      <c r="B205" s="185"/>
      <c r="C205" s="171" t="s">
        <v>433</v>
      </c>
      <c r="D205" s="172" t="s">
        <v>279</v>
      </c>
      <c r="E205" s="218">
        <v>0.63</v>
      </c>
      <c r="F205" s="225">
        <f>F202*E205</f>
        <v>126</v>
      </c>
      <c r="G205" s="186"/>
      <c r="H205" s="231">
        <f t="shared" si="4"/>
        <v>0</v>
      </c>
      <c r="I205" s="186"/>
      <c r="J205" s="231">
        <f t="shared" si="5"/>
        <v>0</v>
      </c>
      <c r="K205" s="186"/>
      <c r="L205" s="231">
        <f t="shared" si="6"/>
        <v>0</v>
      </c>
      <c r="M205" s="231">
        <f t="shared" si="7"/>
        <v>0</v>
      </c>
    </row>
    <row r="206" spans="1:13" s="158" customFormat="1" ht="12.75">
      <c r="A206" s="96"/>
      <c r="B206" s="185"/>
      <c r="C206" s="179" t="s">
        <v>421</v>
      </c>
      <c r="D206" s="187" t="s">
        <v>279</v>
      </c>
      <c r="E206" s="225">
        <v>0.79</v>
      </c>
      <c r="F206" s="225">
        <f>F202*E206</f>
        <v>158</v>
      </c>
      <c r="G206" s="166"/>
      <c r="H206" s="229">
        <f t="shared" si="4"/>
        <v>0</v>
      </c>
      <c r="I206" s="166"/>
      <c r="J206" s="229">
        <f t="shared" si="5"/>
        <v>0</v>
      </c>
      <c r="K206" s="166"/>
      <c r="L206" s="229">
        <f t="shared" si="6"/>
        <v>0</v>
      </c>
      <c r="M206" s="229">
        <f t="shared" si="7"/>
        <v>0</v>
      </c>
    </row>
    <row r="207" spans="1:13" s="158" customFormat="1" ht="12.75">
      <c r="A207" s="96"/>
      <c r="B207" s="185"/>
      <c r="C207" s="179" t="s">
        <v>281</v>
      </c>
      <c r="D207" s="187" t="s">
        <v>216</v>
      </c>
      <c r="E207" s="225">
        <v>1.6E-2</v>
      </c>
      <c r="F207" s="225">
        <f>F202*E207</f>
        <v>3.2</v>
      </c>
      <c r="G207" s="186"/>
      <c r="H207" s="231">
        <f t="shared" si="4"/>
        <v>0</v>
      </c>
      <c r="I207" s="186"/>
      <c r="J207" s="231">
        <f t="shared" si="5"/>
        <v>0</v>
      </c>
      <c r="K207" s="186"/>
      <c r="L207" s="231">
        <f t="shared" si="6"/>
        <v>0</v>
      </c>
      <c r="M207" s="231">
        <f t="shared" si="7"/>
        <v>0</v>
      </c>
    </row>
    <row r="208" spans="1:13">
      <c r="A208" s="168">
        <v>35</v>
      </c>
      <c r="B208" s="163"/>
      <c r="C208" s="169" t="s">
        <v>359</v>
      </c>
      <c r="D208" s="170" t="s">
        <v>61</v>
      </c>
      <c r="E208" s="217"/>
      <c r="F208" s="217">
        <v>100</v>
      </c>
      <c r="G208" s="166"/>
      <c r="H208" s="229">
        <f t="shared" si="4"/>
        <v>0</v>
      </c>
      <c r="I208" s="166"/>
      <c r="J208" s="229">
        <f t="shared" si="5"/>
        <v>0</v>
      </c>
      <c r="K208" s="166"/>
      <c r="L208" s="229">
        <f t="shared" si="6"/>
        <v>0</v>
      </c>
      <c r="M208" s="229">
        <f t="shared" si="7"/>
        <v>0</v>
      </c>
    </row>
    <row r="209" spans="1:13" ht="24">
      <c r="A209" s="168">
        <v>36</v>
      </c>
      <c r="B209" s="163"/>
      <c r="C209" s="179" t="s">
        <v>435</v>
      </c>
      <c r="D209" s="165" t="s">
        <v>123</v>
      </c>
      <c r="E209" s="217"/>
      <c r="F209" s="217">
        <v>34</v>
      </c>
      <c r="G209" s="166"/>
      <c r="H209" s="229">
        <f t="shared" ref="H209:H210" si="110">F209*G209</f>
        <v>0</v>
      </c>
      <c r="I209" s="166"/>
      <c r="J209" s="229">
        <f t="shared" ref="J209:J210" si="111">F209*I209</f>
        <v>0</v>
      </c>
      <c r="K209" s="166"/>
      <c r="L209" s="229">
        <f t="shared" ref="L209:L210" si="112">F209*K209</f>
        <v>0</v>
      </c>
      <c r="M209" s="229">
        <f t="shared" ref="M209:M210" si="113">H209+J209+L209</f>
        <v>0</v>
      </c>
    </row>
    <row r="210" spans="1:13">
      <c r="A210" s="168"/>
      <c r="B210" s="163"/>
      <c r="C210" s="171" t="s">
        <v>164</v>
      </c>
      <c r="D210" s="172" t="s">
        <v>168</v>
      </c>
      <c r="E210" s="218">
        <v>3.16</v>
      </c>
      <c r="F210" s="219">
        <f>E210*F209</f>
        <v>107.44</v>
      </c>
      <c r="G210" s="173"/>
      <c r="H210" s="219">
        <f t="shared" si="110"/>
        <v>0</v>
      </c>
      <c r="I210" s="173"/>
      <c r="J210" s="219">
        <f t="shared" si="111"/>
        <v>0</v>
      </c>
      <c r="K210" s="173"/>
      <c r="L210" s="219">
        <f t="shared" si="112"/>
        <v>0</v>
      </c>
      <c r="M210" s="219">
        <f t="shared" si="113"/>
        <v>0</v>
      </c>
    </row>
    <row r="211" spans="1:13">
      <c r="A211" s="168"/>
      <c r="B211" s="163"/>
      <c r="C211" s="179" t="s">
        <v>368</v>
      </c>
      <c r="D211" s="165" t="s">
        <v>123</v>
      </c>
      <c r="E211" s="217">
        <v>1.25</v>
      </c>
      <c r="F211" s="217">
        <f>F209*E211</f>
        <v>42.5</v>
      </c>
      <c r="G211" s="166"/>
      <c r="H211" s="229">
        <f t="shared" ref="H211:H212" si="114">F211*G211</f>
        <v>0</v>
      </c>
      <c r="I211" s="166"/>
      <c r="J211" s="229">
        <f t="shared" ref="J211:J212" si="115">F211*I211</f>
        <v>0</v>
      </c>
      <c r="K211" s="166"/>
      <c r="L211" s="229">
        <f t="shared" ref="L211:L212" si="116">F211*K211</f>
        <v>0</v>
      </c>
      <c r="M211" s="229">
        <f t="shared" ref="M211:M212" si="117">H211+J211+L211</f>
        <v>0</v>
      </c>
    </row>
    <row r="212" spans="1:13">
      <c r="A212" s="168"/>
      <c r="B212" s="163"/>
      <c r="C212" s="179" t="s">
        <v>281</v>
      </c>
      <c r="D212" s="187" t="s">
        <v>216</v>
      </c>
      <c r="E212" s="217">
        <v>0.01</v>
      </c>
      <c r="F212" s="217">
        <f>F209*E212</f>
        <v>0.34</v>
      </c>
      <c r="G212" s="166"/>
      <c r="H212" s="229">
        <f t="shared" si="114"/>
        <v>0</v>
      </c>
      <c r="I212" s="166"/>
      <c r="J212" s="229">
        <f t="shared" si="115"/>
        <v>0</v>
      </c>
      <c r="K212" s="166"/>
      <c r="L212" s="229">
        <f t="shared" si="116"/>
        <v>0</v>
      </c>
      <c r="M212" s="229">
        <f t="shared" si="117"/>
        <v>0</v>
      </c>
    </row>
    <row r="213" spans="1:13" ht="24">
      <c r="A213" s="168">
        <v>37</v>
      </c>
      <c r="B213" s="163"/>
      <c r="C213" s="169" t="s">
        <v>434</v>
      </c>
      <c r="D213" s="170" t="s">
        <v>61</v>
      </c>
      <c r="E213" s="217"/>
      <c r="F213" s="217">
        <v>70</v>
      </c>
      <c r="G213" s="166"/>
      <c r="H213" s="229">
        <f t="shared" si="4"/>
        <v>0</v>
      </c>
      <c r="I213" s="166"/>
      <c r="J213" s="229">
        <f t="shared" si="5"/>
        <v>0</v>
      </c>
      <c r="K213" s="166"/>
      <c r="L213" s="229">
        <f t="shared" si="6"/>
        <v>0</v>
      </c>
      <c r="M213" s="229">
        <f t="shared" si="7"/>
        <v>0</v>
      </c>
    </row>
    <row r="214" spans="1:13">
      <c r="A214" s="168">
        <v>38</v>
      </c>
      <c r="B214" s="163"/>
      <c r="C214" s="195" t="s">
        <v>436</v>
      </c>
      <c r="D214" s="170" t="s">
        <v>61</v>
      </c>
      <c r="E214" s="217"/>
      <c r="F214" s="217">
        <v>100</v>
      </c>
      <c r="G214" s="166"/>
      <c r="H214" s="229">
        <f t="shared" si="4"/>
        <v>0</v>
      </c>
      <c r="I214" s="166"/>
      <c r="J214" s="229">
        <f t="shared" si="5"/>
        <v>0</v>
      </c>
      <c r="K214" s="166"/>
      <c r="L214" s="229">
        <f t="shared" si="6"/>
        <v>0</v>
      </c>
      <c r="M214" s="229">
        <f t="shared" si="7"/>
        <v>0</v>
      </c>
    </row>
    <row r="215" spans="1:13" s="181" customFormat="1" ht="12.75">
      <c r="A215" s="96"/>
      <c r="B215" s="175"/>
      <c r="C215" s="176" t="s">
        <v>276</v>
      </c>
      <c r="D215" s="177" t="s">
        <v>61</v>
      </c>
      <c r="E215" s="223">
        <v>1</v>
      </c>
      <c r="F215" s="226">
        <f>F214*E215</f>
        <v>100</v>
      </c>
      <c r="G215" s="180"/>
      <c r="H215" s="229">
        <f t="shared" si="4"/>
        <v>0</v>
      </c>
      <c r="I215" s="180"/>
      <c r="J215" s="229">
        <f t="shared" si="5"/>
        <v>0</v>
      </c>
      <c r="K215" s="180"/>
      <c r="L215" s="229">
        <f t="shared" si="6"/>
        <v>0</v>
      </c>
      <c r="M215" s="230">
        <f t="shared" si="7"/>
        <v>0</v>
      </c>
    </row>
    <row r="216" spans="1:13" s="181" customFormat="1" ht="12.75">
      <c r="A216" s="96"/>
      <c r="B216" s="175"/>
      <c r="C216" s="176" t="s">
        <v>165</v>
      </c>
      <c r="D216" s="177" t="s">
        <v>166</v>
      </c>
      <c r="E216" s="223">
        <v>1.41E-2</v>
      </c>
      <c r="F216" s="226">
        <f>F214*E216</f>
        <v>1.41</v>
      </c>
      <c r="G216" s="180"/>
      <c r="H216" s="229">
        <f t="shared" si="4"/>
        <v>0</v>
      </c>
      <c r="I216" s="180"/>
      <c r="J216" s="229">
        <f t="shared" si="5"/>
        <v>0</v>
      </c>
      <c r="K216" s="180"/>
      <c r="L216" s="229">
        <f t="shared" si="6"/>
        <v>0</v>
      </c>
      <c r="M216" s="230">
        <f t="shared" si="7"/>
        <v>0</v>
      </c>
    </row>
    <row r="217" spans="1:13" s="181" customFormat="1" ht="12.75">
      <c r="A217" s="96"/>
      <c r="B217" s="182"/>
      <c r="C217" s="176" t="s">
        <v>179</v>
      </c>
      <c r="D217" s="177" t="s">
        <v>123</v>
      </c>
      <c r="E217" s="227">
        <v>0.1</v>
      </c>
      <c r="F217" s="226">
        <f>F214*E217</f>
        <v>10</v>
      </c>
      <c r="G217" s="180"/>
      <c r="H217" s="230">
        <f t="shared" si="4"/>
        <v>0</v>
      </c>
      <c r="I217" s="180"/>
      <c r="J217" s="229">
        <f t="shared" si="5"/>
        <v>0</v>
      </c>
      <c r="K217" s="180"/>
      <c r="L217" s="229">
        <f t="shared" si="6"/>
        <v>0</v>
      </c>
      <c r="M217" s="230">
        <f t="shared" si="7"/>
        <v>0</v>
      </c>
    </row>
    <row r="218" spans="1:13" s="181" customFormat="1" ht="12.75">
      <c r="A218" s="96"/>
      <c r="B218" s="175"/>
      <c r="C218" s="176" t="s">
        <v>281</v>
      </c>
      <c r="D218" s="177" t="s">
        <v>216</v>
      </c>
      <c r="E218" s="227">
        <v>6.3600000000000004E-2</v>
      </c>
      <c r="F218" s="226">
        <f>E218*F214</f>
        <v>6.36</v>
      </c>
      <c r="G218" s="183"/>
      <c r="H218" s="230">
        <f t="shared" si="4"/>
        <v>0</v>
      </c>
      <c r="I218" s="180"/>
      <c r="J218" s="229">
        <f t="shared" si="5"/>
        <v>0</v>
      </c>
      <c r="K218" s="180"/>
      <c r="L218" s="229">
        <f t="shared" si="6"/>
        <v>0</v>
      </c>
      <c r="M218" s="230">
        <f t="shared" si="7"/>
        <v>0</v>
      </c>
    </row>
    <row r="219" spans="1:13" ht="24">
      <c r="A219" s="168">
        <v>39</v>
      </c>
      <c r="B219" s="163"/>
      <c r="C219" s="169" t="s">
        <v>360</v>
      </c>
      <c r="D219" s="170" t="s">
        <v>61</v>
      </c>
      <c r="E219" s="217"/>
      <c r="F219" s="217">
        <v>80</v>
      </c>
      <c r="G219" s="166"/>
      <c r="H219" s="229">
        <f t="shared" si="4"/>
        <v>0</v>
      </c>
      <c r="I219" s="166"/>
      <c r="J219" s="229">
        <f t="shared" si="5"/>
        <v>0</v>
      </c>
      <c r="K219" s="166"/>
      <c r="L219" s="229">
        <f t="shared" si="6"/>
        <v>0</v>
      </c>
      <c r="M219" s="229">
        <f t="shared" si="7"/>
        <v>0</v>
      </c>
    </row>
    <row r="220" spans="1:13">
      <c r="A220" s="168"/>
      <c r="B220" s="163"/>
      <c r="C220" s="171" t="s">
        <v>164</v>
      </c>
      <c r="D220" s="172" t="s">
        <v>168</v>
      </c>
      <c r="E220" s="218">
        <v>3.86</v>
      </c>
      <c r="F220" s="219">
        <f>E220*F219</f>
        <v>308.8</v>
      </c>
      <c r="G220" s="173"/>
      <c r="H220" s="219">
        <f t="shared" si="4"/>
        <v>0</v>
      </c>
      <c r="I220" s="173"/>
      <c r="J220" s="219">
        <f t="shared" si="5"/>
        <v>0</v>
      </c>
      <c r="K220" s="173"/>
      <c r="L220" s="219">
        <f t="shared" si="6"/>
        <v>0</v>
      </c>
      <c r="M220" s="219">
        <f t="shared" si="7"/>
        <v>0</v>
      </c>
    </row>
    <row r="221" spans="1:13">
      <c r="A221" s="168"/>
      <c r="B221" s="163"/>
      <c r="C221" s="171" t="s">
        <v>165</v>
      </c>
      <c r="D221" s="172" t="s">
        <v>166</v>
      </c>
      <c r="E221" s="218">
        <v>3.5999999999999997E-2</v>
      </c>
      <c r="F221" s="219">
        <f>E221*F219</f>
        <v>2.88</v>
      </c>
      <c r="G221" s="173"/>
      <c r="H221" s="219">
        <f t="shared" si="4"/>
        <v>0</v>
      </c>
      <c r="I221" s="173"/>
      <c r="J221" s="219">
        <f t="shared" si="5"/>
        <v>0</v>
      </c>
      <c r="K221" s="173"/>
      <c r="L221" s="219">
        <f t="shared" si="6"/>
        <v>0</v>
      </c>
      <c r="M221" s="219">
        <f t="shared" si="7"/>
        <v>0</v>
      </c>
    </row>
    <row r="222" spans="1:13">
      <c r="A222" s="168"/>
      <c r="B222" s="163"/>
      <c r="C222" s="179" t="s">
        <v>437</v>
      </c>
      <c r="D222" s="165" t="s">
        <v>61</v>
      </c>
      <c r="E222" s="217">
        <v>1</v>
      </c>
      <c r="F222" s="219">
        <f>F219*E222</f>
        <v>80</v>
      </c>
      <c r="G222" s="166"/>
      <c r="H222" s="229">
        <f t="shared" si="4"/>
        <v>0</v>
      </c>
      <c r="I222" s="166"/>
      <c r="J222" s="229">
        <f t="shared" si="5"/>
        <v>0</v>
      </c>
      <c r="K222" s="166"/>
      <c r="L222" s="229">
        <f t="shared" si="6"/>
        <v>0</v>
      </c>
      <c r="M222" s="229">
        <f t="shared" si="7"/>
        <v>0</v>
      </c>
    </row>
    <row r="223" spans="1:13">
      <c r="A223" s="168"/>
      <c r="B223" s="163"/>
      <c r="C223" s="179" t="s">
        <v>429</v>
      </c>
      <c r="D223" s="165" t="s">
        <v>258</v>
      </c>
      <c r="E223" s="217">
        <v>6</v>
      </c>
      <c r="F223" s="219">
        <f>F219*E223</f>
        <v>480</v>
      </c>
      <c r="G223" s="166"/>
      <c r="H223" s="229">
        <f t="shared" si="4"/>
        <v>0</v>
      </c>
      <c r="I223" s="166"/>
      <c r="J223" s="229">
        <f t="shared" si="5"/>
        <v>0</v>
      </c>
      <c r="K223" s="166"/>
      <c r="L223" s="229">
        <f t="shared" si="6"/>
        <v>0</v>
      </c>
      <c r="M223" s="229">
        <f t="shared" si="7"/>
        <v>0</v>
      </c>
    </row>
    <row r="224" spans="1:13">
      <c r="A224" s="168"/>
      <c r="B224" s="163"/>
      <c r="C224" s="194" t="s">
        <v>167</v>
      </c>
      <c r="D224" s="182" t="s">
        <v>166</v>
      </c>
      <c r="E224" s="217">
        <v>4.2999999999999997E-2</v>
      </c>
      <c r="F224" s="219">
        <f>F219*E224</f>
        <v>3.4399999999999995</v>
      </c>
      <c r="G224" s="166"/>
      <c r="H224" s="229">
        <f t="shared" si="4"/>
        <v>0</v>
      </c>
      <c r="I224" s="166"/>
      <c r="J224" s="229">
        <f t="shared" si="5"/>
        <v>0</v>
      </c>
      <c r="K224" s="166"/>
      <c r="L224" s="229">
        <f t="shared" si="6"/>
        <v>0</v>
      </c>
      <c r="M224" s="229">
        <f t="shared" si="7"/>
        <v>0</v>
      </c>
    </row>
    <row r="225" spans="1:13" ht="24">
      <c r="A225" s="168">
        <v>40</v>
      </c>
      <c r="B225" s="163"/>
      <c r="C225" s="169" t="s">
        <v>438</v>
      </c>
      <c r="D225" s="170" t="s">
        <v>61</v>
      </c>
      <c r="E225" s="217"/>
      <c r="F225" s="217">
        <v>15</v>
      </c>
      <c r="G225" s="166"/>
      <c r="H225" s="229">
        <f t="shared" si="4"/>
        <v>0</v>
      </c>
      <c r="I225" s="166"/>
      <c r="J225" s="229">
        <f t="shared" si="5"/>
        <v>0</v>
      </c>
      <c r="K225" s="166"/>
      <c r="L225" s="229">
        <f t="shared" si="6"/>
        <v>0</v>
      </c>
      <c r="M225" s="229">
        <f t="shared" si="7"/>
        <v>0</v>
      </c>
    </row>
    <row r="226" spans="1:13">
      <c r="A226" s="168"/>
      <c r="B226" s="163"/>
      <c r="C226" s="171" t="s">
        <v>164</v>
      </c>
      <c r="D226" s="172" t="s">
        <v>168</v>
      </c>
      <c r="E226" s="218">
        <v>3.86</v>
      </c>
      <c r="F226" s="219">
        <f>E226*F225</f>
        <v>57.9</v>
      </c>
      <c r="G226" s="173"/>
      <c r="H226" s="219">
        <f t="shared" ref="H226:H230" si="118">F226*G226</f>
        <v>0</v>
      </c>
      <c r="I226" s="173"/>
      <c r="J226" s="219">
        <f t="shared" ref="J226:J230" si="119">F226*I226</f>
        <v>0</v>
      </c>
      <c r="K226" s="173"/>
      <c r="L226" s="219">
        <f t="shared" ref="L226:L230" si="120">F226*K226</f>
        <v>0</v>
      </c>
      <c r="M226" s="219">
        <f t="shared" ref="M226:M230" si="121">H226+J226+L226</f>
        <v>0</v>
      </c>
    </row>
    <row r="227" spans="1:13">
      <c r="A227" s="168"/>
      <c r="B227" s="163"/>
      <c r="C227" s="171" t="s">
        <v>165</v>
      </c>
      <c r="D227" s="172" t="s">
        <v>166</v>
      </c>
      <c r="E227" s="218">
        <v>3.5999999999999997E-2</v>
      </c>
      <c r="F227" s="219">
        <f>E227*F225</f>
        <v>0.53999999999999992</v>
      </c>
      <c r="G227" s="173"/>
      <c r="H227" s="219">
        <f t="shared" si="118"/>
        <v>0</v>
      </c>
      <c r="I227" s="173"/>
      <c r="J227" s="219">
        <f t="shared" si="119"/>
        <v>0</v>
      </c>
      <c r="K227" s="173"/>
      <c r="L227" s="219">
        <f t="shared" si="120"/>
        <v>0</v>
      </c>
      <c r="M227" s="219">
        <f t="shared" si="121"/>
        <v>0</v>
      </c>
    </row>
    <row r="228" spans="1:13">
      <c r="A228" s="168"/>
      <c r="B228" s="163"/>
      <c r="C228" s="179" t="s">
        <v>437</v>
      </c>
      <c r="D228" s="165" t="s">
        <v>61</v>
      </c>
      <c r="E228" s="217">
        <v>1</v>
      </c>
      <c r="F228" s="219">
        <f>F225*E228</f>
        <v>15</v>
      </c>
      <c r="G228" s="166"/>
      <c r="H228" s="229">
        <f t="shared" si="118"/>
        <v>0</v>
      </c>
      <c r="I228" s="166"/>
      <c r="J228" s="229">
        <f t="shared" si="119"/>
        <v>0</v>
      </c>
      <c r="K228" s="166"/>
      <c r="L228" s="229">
        <f t="shared" si="120"/>
        <v>0</v>
      </c>
      <c r="M228" s="229">
        <f t="shared" si="121"/>
        <v>0</v>
      </c>
    </row>
    <row r="229" spans="1:13">
      <c r="A229" s="168"/>
      <c r="B229" s="163"/>
      <c r="C229" s="179" t="s">
        <v>429</v>
      </c>
      <c r="D229" s="165" t="s">
        <v>258</v>
      </c>
      <c r="E229" s="217">
        <v>6</v>
      </c>
      <c r="F229" s="219">
        <f>F225*E229</f>
        <v>90</v>
      </c>
      <c r="G229" s="166"/>
      <c r="H229" s="229">
        <f t="shared" si="118"/>
        <v>0</v>
      </c>
      <c r="I229" s="166"/>
      <c r="J229" s="229">
        <f t="shared" si="119"/>
        <v>0</v>
      </c>
      <c r="K229" s="166"/>
      <c r="L229" s="229">
        <f t="shared" si="120"/>
        <v>0</v>
      </c>
      <c r="M229" s="229">
        <f t="shared" si="121"/>
        <v>0</v>
      </c>
    </row>
    <row r="230" spans="1:13">
      <c r="A230" s="168"/>
      <c r="B230" s="163"/>
      <c r="C230" s="194" t="s">
        <v>167</v>
      </c>
      <c r="D230" s="182" t="s">
        <v>166</v>
      </c>
      <c r="E230" s="217">
        <v>4.2999999999999997E-2</v>
      </c>
      <c r="F230" s="219">
        <f>F225*E230</f>
        <v>0.64499999999999991</v>
      </c>
      <c r="G230" s="166"/>
      <c r="H230" s="229">
        <f t="shared" si="118"/>
        <v>0</v>
      </c>
      <c r="I230" s="166"/>
      <c r="J230" s="229">
        <f t="shared" si="119"/>
        <v>0</v>
      </c>
      <c r="K230" s="166"/>
      <c r="L230" s="229">
        <f t="shared" si="120"/>
        <v>0</v>
      </c>
      <c r="M230" s="229">
        <f t="shared" si="121"/>
        <v>0</v>
      </c>
    </row>
    <row r="231" spans="1:13" ht="24">
      <c r="A231" s="168">
        <v>41</v>
      </c>
      <c r="B231" s="163"/>
      <c r="C231" s="169" t="s">
        <v>361</v>
      </c>
      <c r="D231" s="170" t="s">
        <v>61</v>
      </c>
      <c r="E231" s="217"/>
      <c r="F231" s="217">
        <v>8</v>
      </c>
      <c r="G231" s="166"/>
      <c r="H231" s="229">
        <f t="shared" si="4"/>
        <v>0</v>
      </c>
      <c r="I231" s="166"/>
      <c r="J231" s="229">
        <f t="shared" si="5"/>
        <v>0</v>
      </c>
      <c r="K231" s="166"/>
      <c r="L231" s="229">
        <f t="shared" si="6"/>
        <v>0</v>
      </c>
      <c r="M231" s="229">
        <f t="shared" si="7"/>
        <v>0</v>
      </c>
    </row>
    <row r="232" spans="1:13">
      <c r="A232" s="168"/>
      <c r="B232" s="163"/>
      <c r="C232" s="171" t="s">
        <v>164</v>
      </c>
      <c r="D232" s="172" t="s">
        <v>168</v>
      </c>
      <c r="E232" s="218">
        <v>3.86</v>
      </c>
      <c r="F232" s="219">
        <f>E232*F231</f>
        <v>30.88</v>
      </c>
      <c r="G232" s="173"/>
      <c r="H232" s="219">
        <f t="shared" si="4"/>
        <v>0</v>
      </c>
      <c r="I232" s="173"/>
      <c r="J232" s="219">
        <f t="shared" si="5"/>
        <v>0</v>
      </c>
      <c r="K232" s="173"/>
      <c r="L232" s="219">
        <f t="shared" si="6"/>
        <v>0</v>
      </c>
      <c r="M232" s="219">
        <f t="shared" si="7"/>
        <v>0</v>
      </c>
    </row>
    <row r="233" spans="1:13">
      <c r="A233" s="168"/>
      <c r="B233" s="163"/>
      <c r="C233" s="171" t="s">
        <v>165</v>
      </c>
      <c r="D233" s="172" t="s">
        <v>166</v>
      </c>
      <c r="E233" s="218">
        <v>3.5999999999999997E-2</v>
      </c>
      <c r="F233" s="219">
        <f>E233*F231</f>
        <v>0.28799999999999998</v>
      </c>
      <c r="G233" s="173"/>
      <c r="H233" s="219">
        <f t="shared" si="4"/>
        <v>0</v>
      </c>
      <c r="I233" s="173"/>
      <c r="J233" s="219">
        <f t="shared" si="5"/>
        <v>0</v>
      </c>
      <c r="K233" s="173"/>
      <c r="L233" s="219">
        <f t="shared" si="6"/>
        <v>0</v>
      </c>
      <c r="M233" s="219">
        <f t="shared" si="7"/>
        <v>0</v>
      </c>
    </row>
    <row r="234" spans="1:13">
      <c r="A234" s="168"/>
      <c r="B234" s="163"/>
      <c r="C234" s="179" t="s">
        <v>437</v>
      </c>
      <c r="D234" s="165" t="s">
        <v>61</v>
      </c>
      <c r="E234" s="217">
        <v>1</v>
      </c>
      <c r="F234" s="219">
        <f>F231*E234</f>
        <v>8</v>
      </c>
      <c r="G234" s="166"/>
      <c r="H234" s="229">
        <f t="shared" si="4"/>
        <v>0</v>
      </c>
      <c r="I234" s="166"/>
      <c r="J234" s="229">
        <f t="shared" si="5"/>
        <v>0</v>
      </c>
      <c r="K234" s="166"/>
      <c r="L234" s="229">
        <f t="shared" si="6"/>
        <v>0</v>
      </c>
      <c r="M234" s="229">
        <f t="shared" si="7"/>
        <v>0</v>
      </c>
    </row>
    <row r="235" spans="1:13">
      <c r="A235" s="168"/>
      <c r="B235" s="163"/>
      <c r="C235" s="179" t="s">
        <v>429</v>
      </c>
      <c r="D235" s="165" t="s">
        <v>258</v>
      </c>
      <c r="E235" s="217">
        <v>6</v>
      </c>
      <c r="F235" s="219">
        <f>F231*E235</f>
        <v>48</v>
      </c>
      <c r="G235" s="166"/>
      <c r="H235" s="229">
        <f t="shared" si="4"/>
        <v>0</v>
      </c>
      <c r="I235" s="166"/>
      <c r="J235" s="229">
        <f t="shared" si="5"/>
        <v>0</v>
      </c>
      <c r="K235" s="166"/>
      <c r="L235" s="229">
        <f t="shared" si="6"/>
        <v>0</v>
      </c>
      <c r="M235" s="229">
        <f t="shared" si="7"/>
        <v>0</v>
      </c>
    </row>
    <row r="236" spans="1:13">
      <c r="A236" s="168"/>
      <c r="B236" s="163"/>
      <c r="C236" s="194" t="s">
        <v>167</v>
      </c>
      <c r="D236" s="182" t="s">
        <v>166</v>
      </c>
      <c r="E236" s="217">
        <v>4.2999999999999997E-2</v>
      </c>
      <c r="F236" s="219">
        <f>F231*E236</f>
        <v>0.34399999999999997</v>
      </c>
      <c r="G236" s="166"/>
      <c r="H236" s="229">
        <f t="shared" si="4"/>
        <v>0</v>
      </c>
      <c r="I236" s="166"/>
      <c r="J236" s="229">
        <f t="shared" si="5"/>
        <v>0</v>
      </c>
      <c r="K236" s="166"/>
      <c r="L236" s="229">
        <f t="shared" si="6"/>
        <v>0</v>
      </c>
      <c r="M236" s="229">
        <f t="shared" si="7"/>
        <v>0</v>
      </c>
    </row>
    <row r="237" spans="1:13">
      <c r="A237" s="168">
        <v>42</v>
      </c>
      <c r="B237" s="163"/>
      <c r="C237" s="169" t="s">
        <v>439</v>
      </c>
      <c r="D237" s="170" t="s">
        <v>174</v>
      </c>
      <c r="E237" s="217"/>
      <c r="F237" s="217">
        <v>80</v>
      </c>
      <c r="G237" s="166"/>
      <c r="H237" s="229">
        <f t="shared" si="4"/>
        <v>0</v>
      </c>
      <c r="I237" s="166"/>
      <c r="J237" s="229">
        <f t="shared" si="5"/>
        <v>0</v>
      </c>
      <c r="K237" s="166"/>
      <c r="L237" s="229">
        <f t="shared" si="6"/>
        <v>0</v>
      </c>
      <c r="M237" s="229">
        <f t="shared" si="7"/>
        <v>0</v>
      </c>
    </row>
    <row r="238" spans="1:13">
      <c r="A238" s="168"/>
      <c r="B238" s="163"/>
      <c r="C238" s="171" t="s">
        <v>164</v>
      </c>
      <c r="D238" s="172" t="s">
        <v>168</v>
      </c>
      <c r="E238" s="218">
        <v>1.1100000000000001</v>
      </c>
      <c r="F238" s="219">
        <f>E238*F237</f>
        <v>88.800000000000011</v>
      </c>
      <c r="G238" s="173"/>
      <c r="H238" s="219">
        <f t="shared" si="4"/>
        <v>0</v>
      </c>
      <c r="I238" s="173"/>
      <c r="J238" s="219">
        <f t="shared" si="5"/>
        <v>0</v>
      </c>
      <c r="K238" s="173"/>
      <c r="L238" s="219">
        <f t="shared" si="6"/>
        <v>0</v>
      </c>
      <c r="M238" s="219">
        <f t="shared" si="7"/>
        <v>0</v>
      </c>
    </row>
    <row r="239" spans="1:13">
      <c r="A239" s="168"/>
      <c r="B239" s="163"/>
      <c r="C239" s="171" t="s">
        <v>165</v>
      </c>
      <c r="D239" s="172" t="s">
        <v>166</v>
      </c>
      <c r="E239" s="218">
        <v>7.1000000000000004E-3</v>
      </c>
      <c r="F239" s="219">
        <f>E239*F237</f>
        <v>0.56800000000000006</v>
      </c>
      <c r="G239" s="173"/>
      <c r="H239" s="219">
        <f t="shared" si="4"/>
        <v>0</v>
      </c>
      <c r="I239" s="173"/>
      <c r="J239" s="219">
        <f t="shared" si="5"/>
        <v>0</v>
      </c>
      <c r="K239" s="173"/>
      <c r="L239" s="219">
        <f t="shared" si="6"/>
        <v>0</v>
      </c>
      <c r="M239" s="219">
        <f t="shared" si="7"/>
        <v>0</v>
      </c>
    </row>
    <row r="240" spans="1:13">
      <c r="A240" s="168"/>
      <c r="B240" s="163"/>
      <c r="C240" s="179" t="s">
        <v>441</v>
      </c>
      <c r="D240" s="165" t="s">
        <v>174</v>
      </c>
      <c r="E240" s="217">
        <v>1</v>
      </c>
      <c r="F240" s="219">
        <f>F237*E240</f>
        <v>80</v>
      </c>
      <c r="G240" s="166"/>
      <c r="H240" s="229">
        <f t="shared" si="4"/>
        <v>0</v>
      </c>
      <c r="I240" s="166"/>
      <c r="J240" s="229">
        <f t="shared" si="5"/>
        <v>0</v>
      </c>
      <c r="K240" s="166"/>
      <c r="L240" s="229">
        <f t="shared" si="6"/>
        <v>0</v>
      </c>
      <c r="M240" s="229">
        <f t="shared" si="7"/>
        <v>0</v>
      </c>
    </row>
    <row r="241" spans="1:13">
      <c r="A241" s="168"/>
      <c r="B241" s="163"/>
      <c r="C241" s="179" t="s">
        <v>180</v>
      </c>
      <c r="D241" s="165" t="s">
        <v>123</v>
      </c>
      <c r="E241" s="217">
        <v>5.8999999999999997E-2</v>
      </c>
      <c r="F241" s="219">
        <f>F237*E241</f>
        <v>4.72</v>
      </c>
      <c r="G241" s="166"/>
      <c r="H241" s="229">
        <f t="shared" si="4"/>
        <v>0</v>
      </c>
      <c r="I241" s="166"/>
      <c r="J241" s="229">
        <f t="shared" si="5"/>
        <v>0</v>
      </c>
      <c r="K241" s="166"/>
      <c r="L241" s="229">
        <f t="shared" si="6"/>
        <v>0</v>
      </c>
      <c r="M241" s="229">
        <f t="shared" si="7"/>
        <v>0</v>
      </c>
    </row>
    <row r="242" spans="1:13">
      <c r="A242" s="168"/>
      <c r="B242" s="163"/>
      <c r="C242" s="194" t="s">
        <v>167</v>
      </c>
      <c r="D242" s="182" t="s">
        <v>166</v>
      </c>
      <c r="E242" s="217">
        <v>9.6000000000000002E-2</v>
      </c>
      <c r="F242" s="219">
        <f>F237*E242</f>
        <v>7.68</v>
      </c>
      <c r="G242" s="166"/>
      <c r="H242" s="229">
        <f t="shared" si="4"/>
        <v>0</v>
      </c>
      <c r="I242" s="166"/>
      <c r="J242" s="229">
        <f t="shared" si="5"/>
        <v>0</v>
      </c>
      <c r="K242" s="166"/>
      <c r="L242" s="229">
        <f t="shared" si="6"/>
        <v>0</v>
      </c>
      <c r="M242" s="229">
        <f t="shared" si="7"/>
        <v>0</v>
      </c>
    </row>
    <row r="243" spans="1:13" ht="24">
      <c r="A243" s="168">
        <v>43</v>
      </c>
      <c r="B243" s="163"/>
      <c r="C243" s="195" t="s">
        <v>440</v>
      </c>
      <c r="D243" s="170" t="s">
        <v>61</v>
      </c>
      <c r="E243" s="217"/>
      <c r="F243" s="217">
        <v>80</v>
      </c>
      <c r="G243" s="166"/>
      <c r="H243" s="229">
        <f t="shared" si="4"/>
        <v>0</v>
      </c>
      <c r="I243" s="166"/>
      <c r="J243" s="229">
        <f t="shared" si="5"/>
        <v>0</v>
      </c>
      <c r="K243" s="166"/>
      <c r="L243" s="229">
        <f t="shared" si="6"/>
        <v>0</v>
      </c>
      <c r="M243" s="229">
        <f t="shared" si="7"/>
        <v>0</v>
      </c>
    </row>
    <row r="244" spans="1:13">
      <c r="A244" s="168"/>
      <c r="B244" s="163"/>
      <c r="C244" s="171" t="s">
        <v>164</v>
      </c>
      <c r="D244" s="172" t="s">
        <v>61</v>
      </c>
      <c r="E244" s="218">
        <v>1</v>
      </c>
      <c r="F244" s="219">
        <f>E244*F243</f>
        <v>80</v>
      </c>
      <c r="G244" s="173"/>
      <c r="H244" s="219">
        <f t="shared" ref="H244:H248" si="122">F244*G244</f>
        <v>0</v>
      </c>
      <c r="I244" s="173"/>
      <c r="J244" s="219">
        <f t="shared" ref="J244:J248" si="123">F244*I244</f>
        <v>0</v>
      </c>
      <c r="K244" s="173"/>
      <c r="L244" s="219">
        <f t="shared" ref="L244:L248" si="124">F244*K244</f>
        <v>0</v>
      </c>
      <c r="M244" s="219">
        <f t="shared" ref="M244:M248" si="125">H244+J244+L244</f>
        <v>0</v>
      </c>
    </row>
    <row r="245" spans="1:13">
      <c r="A245" s="168"/>
      <c r="B245" s="163"/>
      <c r="C245" s="171" t="s">
        <v>165</v>
      </c>
      <c r="D245" s="172" t="s">
        <v>166</v>
      </c>
      <c r="E245" s="218">
        <v>9.5699999999999993E-2</v>
      </c>
      <c r="F245" s="219">
        <f>E245*F243</f>
        <v>7.6559999999999997</v>
      </c>
      <c r="G245" s="173"/>
      <c r="H245" s="219">
        <f t="shared" si="122"/>
        <v>0</v>
      </c>
      <c r="I245" s="173"/>
      <c r="J245" s="219">
        <f t="shared" si="123"/>
        <v>0</v>
      </c>
      <c r="K245" s="173"/>
      <c r="L245" s="219">
        <f t="shared" si="124"/>
        <v>0</v>
      </c>
      <c r="M245" s="219">
        <f t="shared" si="125"/>
        <v>0</v>
      </c>
    </row>
    <row r="246" spans="1:13">
      <c r="A246" s="168"/>
      <c r="B246" s="163"/>
      <c r="C246" s="179" t="s">
        <v>431</v>
      </c>
      <c r="D246" s="165" t="s">
        <v>61</v>
      </c>
      <c r="E246" s="217">
        <v>1</v>
      </c>
      <c r="F246" s="219">
        <f>F243*E246</f>
        <v>80</v>
      </c>
      <c r="G246" s="166"/>
      <c r="H246" s="229">
        <f t="shared" si="122"/>
        <v>0</v>
      </c>
      <c r="I246" s="166"/>
      <c r="J246" s="229">
        <f t="shared" si="123"/>
        <v>0</v>
      </c>
      <c r="K246" s="166"/>
      <c r="L246" s="229">
        <f t="shared" si="124"/>
        <v>0</v>
      </c>
      <c r="M246" s="229">
        <f t="shared" si="125"/>
        <v>0</v>
      </c>
    </row>
    <row r="247" spans="1:13">
      <c r="A247" s="168"/>
      <c r="B247" s="163"/>
      <c r="C247" s="179" t="s">
        <v>432</v>
      </c>
      <c r="D247" s="165" t="s">
        <v>123</v>
      </c>
      <c r="E247" s="217">
        <v>2.1899999999999999E-2</v>
      </c>
      <c r="F247" s="219">
        <f>F243*E247</f>
        <v>1.752</v>
      </c>
      <c r="G247" s="166"/>
      <c r="H247" s="229">
        <f t="shared" si="122"/>
        <v>0</v>
      </c>
      <c r="I247" s="166"/>
      <c r="J247" s="229">
        <f t="shared" si="123"/>
        <v>0</v>
      </c>
      <c r="K247" s="166"/>
      <c r="L247" s="229">
        <f t="shared" si="124"/>
        <v>0</v>
      </c>
      <c r="M247" s="229">
        <f t="shared" si="125"/>
        <v>0</v>
      </c>
    </row>
    <row r="248" spans="1:13">
      <c r="A248" s="168"/>
      <c r="B248" s="163"/>
      <c r="C248" s="194" t="s">
        <v>167</v>
      </c>
      <c r="D248" s="182" t="s">
        <v>166</v>
      </c>
      <c r="E248" s="217">
        <v>0.14000000000000001</v>
      </c>
      <c r="F248" s="219">
        <f>F243*E248</f>
        <v>11.200000000000001</v>
      </c>
      <c r="G248" s="166"/>
      <c r="H248" s="229">
        <f t="shared" si="122"/>
        <v>0</v>
      </c>
      <c r="I248" s="166"/>
      <c r="J248" s="229">
        <f t="shared" si="123"/>
        <v>0</v>
      </c>
      <c r="K248" s="166"/>
      <c r="L248" s="229">
        <f t="shared" si="124"/>
        <v>0</v>
      </c>
      <c r="M248" s="229">
        <f t="shared" si="125"/>
        <v>0</v>
      </c>
    </row>
    <row r="249" spans="1:13" ht="24">
      <c r="A249" s="168">
        <v>44</v>
      </c>
      <c r="B249" s="163"/>
      <c r="C249" s="169" t="s">
        <v>362</v>
      </c>
      <c r="D249" s="170" t="s">
        <v>61</v>
      </c>
      <c r="E249" s="217"/>
      <c r="F249" s="217">
        <v>10</v>
      </c>
      <c r="G249" s="166"/>
      <c r="H249" s="229">
        <f t="shared" si="4"/>
        <v>0</v>
      </c>
      <c r="I249" s="166"/>
      <c r="J249" s="229">
        <f t="shared" si="5"/>
        <v>0</v>
      </c>
      <c r="K249" s="166"/>
      <c r="L249" s="229">
        <f t="shared" si="6"/>
        <v>0</v>
      </c>
      <c r="M249" s="229">
        <f t="shared" si="7"/>
        <v>0</v>
      </c>
    </row>
    <row r="250" spans="1:13">
      <c r="A250" s="168"/>
      <c r="B250" s="163"/>
      <c r="C250" s="171" t="s">
        <v>164</v>
      </c>
      <c r="D250" s="172" t="s">
        <v>168</v>
      </c>
      <c r="E250" s="218">
        <v>2.4500000000000002</v>
      </c>
      <c r="F250" s="219">
        <f>E250*F249</f>
        <v>24.5</v>
      </c>
      <c r="G250" s="173"/>
      <c r="H250" s="219">
        <f t="shared" ref="H250:H254" si="126">F250*G250</f>
        <v>0</v>
      </c>
      <c r="I250" s="173"/>
      <c r="J250" s="219">
        <f t="shared" ref="J250:J254" si="127">F250*I250</f>
        <v>0</v>
      </c>
      <c r="K250" s="173"/>
      <c r="L250" s="219">
        <f t="shared" ref="L250:L254" si="128">F250*K250</f>
        <v>0</v>
      </c>
      <c r="M250" s="219">
        <f t="shared" ref="M250:M254" si="129">H250+J250+L250</f>
        <v>0</v>
      </c>
    </row>
    <row r="251" spans="1:13">
      <c r="A251" s="168"/>
      <c r="B251" s="163"/>
      <c r="C251" s="171" t="s">
        <v>165</v>
      </c>
      <c r="D251" s="172" t="s">
        <v>166</v>
      </c>
      <c r="E251" s="218">
        <v>9.5600000000000004E-2</v>
      </c>
      <c r="F251" s="219">
        <f>E251*F249</f>
        <v>0.95600000000000007</v>
      </c>
      <c r="G251" s="173"/>
      <c r="H251" s="219">
        <f t="shared" si="126"/>
        <v>0</v>
      </c>
      <c r="I251" s="173"/>
      <c r="J251" s="219">
        <f t="shared" si="127"/>
        <v>0</v>
      </c>
      <c r="K251" s="173"/>
      <c r="L251" s="219">
        <f t="shared" si="128"/>
        <v>0</v>
      </c>
      <c r="M251" s="219">
        <f t="shared" si="129"/>
        <v>0</v>
      </c>
    </row>
    <row r="252" spans="1:13">
      <c r="A252" s="168"/>
      <c r="B252" s="163"/>
      <c r="C252" s="169" t="s">
        <v>432</v>
      </c>
      <c r="D252" s="170" t="s">
        <v>123</v>
      </c>
      <c r="E252" s="217">
        <v>1.7899999999999999E-2</v>
      </c>
      <c r="F252" s="217">
        <f>F249*E252</f>
        <v>0.17899999999999999</v>
      </c>
      <c r="G252" s="166"/>
      <c r="H252" s="229">
        <f t="shared" si="126"/>
        <v>0</v>
      </c>
      <c r="I252" s="166"/>
      <c r="J252" s="229">
        <f t="shared" si="127"/>
        <v>0</v>
      </c>
      <c r="K252" s="166"/>
      <c r="L252" s="229">
        <f t="shared" si="128"/>
        <v>0</v>
      </c>
      <c r="M252" s="229">
        <f t="shared" si="129"/>
        <v>0</v>
      </c>
    </row>
    <row r="253" spans="1:13">
      <c r="A253" s="168"/>
      <c r="B253" s="163"/>
      <c r="C253" s="169" t="s">
        <v>443</v>
      </c>
      <c r="D253" s="170" t="s">
        <v>4</v>
      </c>
      <c r="E253" s="217">
        <v>100</v>
      </c>
      <c r="F253" s="217">
        <f>F249*E253</f>
        <v>1000</v>
      </c>
      <c r="G253" s="192"/>
      <c r="H253" s="229">
        <f t="shared" si="126"/>
        <v>0</v>
      </c>
      <c r="I253" s="166"/>
      <c r="J253" s="229">
        <f t="shared" si="127"/>
        <v>0</v>
      </c>
      <c r="K253" s="166"/>
      <c r="L253" s="229">
        <f t="shared" si="128"/>
        <v>0</v>
      </c>
      <c r="M253" s="229">
        <f t="shared" si="129"/>
        <v>0</v>
      </c>
    </row>
    <row r="254" spans="1:13">
      <c r="A254" s="168"/>
      <c r="B254" s="163"/>
      <c r="C254" s="169" t="s">
        <v>396</v>
      </c>
      <c r="D254" s="170" t="s">
        <v>216</v>
      </c>
      <c r="E254" s="217">
        <v>2.3E-3</v>
      </c>
      <c r="F254" s="217">
        <f>F249*E254</f>
        <v>2.3E-2</v>
      </c>
      <c r="G254" s="166"/>
      <c r="H254" s="229">
        <f t="shared" si="126"/>
        <v>0</v>
      </c>
      <c r="I254" s="166"/>
      <c r="J254" s="229">
        <f t="shared" si="127"/>
        <v>0</v>
      </c>
      <c r="K254" s="166"/>
      <c r="L254" s="229">
        <f t="shared" si="128"/>
        <v>0</v>
      </c>
      <c r="M254" s="229">
        <f t="shared" si="129"/>
        <v>0</v>
      </c>
    </row>
    <row r="255" spans="1:13" ht="24">
      <c r="A255" s="168">
        <v>45</v>
      </c>
      <c r="B255" s="163"/>
      <c r="C255" s="169" t="s">
        <v>444</v>
      </c>
      <c r="D255" s="170" t="s">
        <v>61</v>
      </c>
      <c r="E255" s="217"/>
      <c r="F255" s="217">
        <v>2750</v>
      </c>
      <c r="G255" s="166"/>
      <c r="H255" s="229">
        <f t="shared" si="4"/>
        <v>0</v>
      </c>
      <c r="I255" s="166"/>
      <c r="J255" s="229">
        <f t="shared" si="5"/>
        <v>0</v>
      </c>
      <c r="K255" s="166"/>
      <c r="L255" s="229">
        <f t="shared" si="6"/>
        <v>0</v>
      </c>
      <c r="M255" s="229">
        <f t="shared" si="7"/>
        <v>0</v>
      </c>
    </row>
    <row r="256" spans="1:13">
      <c r="A256" s="168"/>
      <c r="B256" s="163"/>
      <c r="C256" s="171" t="s">
        <v>164</v>
      </c>
      <c r="D256" s="172" t="s">
        <v>168</v>
      </c>
      <c r="E256" s="218">
        <v>2.88</v>
      </c>
      <c r="F256" s="219">
        <f>E256*F258</f>
        <v>7920</v>
      </c>
      <c r="G256" s="173"/>
      <c r="H256" s="219">
        <f>F256*G256</f>
        <v>0</v>
      </c>
      <c r="I256" s="173"/>
      <c r="J256" s="219">
        <f>F256*I256</f>
        <v>0</v>
      </c>
      <c r="K256" s="173"/>
      <c r="L256" s="219">
        <f>F256*K256</f>
        <v>0</v>
      </c>
      <c r="M256" s="219">
        <f>H256+J256+L256</f>
        <v>0</v>
      </c>
    </row>
    <row r="257" spans="1:13">
      <c r="A257" s="168"/>
      <c r="B257" s="163"/>
      <c r="C257" s="169" t="s">
        <v>445</v>
      </c>
      <c r="D257" s="170" t="s">
        <v>186</v>
      </c>
      <c r="E257" s="217">
        <v>0.04</v>
      </c>
      <c r="F257" s="217">
        <f>F258*E257</f>
        <v>110</v>
      </c>
      <c r="G257" s="166"/>
      <c r="H257" s="229">
        <f>F257*G257</f>
        <v>0</v>
      </c>
      <c r="I257" s="166"/>
      <c r="J257" s="229">
        <f>F257*I257</f>
        <v>0</v>
      </c>
      <c r="K257" s="166"/>
      <c r="L257" s="229">
        <f>F257*K257</f>
        <v>0</v>
      </c>
      <c r="M257" s="229">
        <f>H257+J257+L257</f>
        <v>0</v>
      </c>
    </row>
    <row r="258" spans="1:13" ht="24">
      <c r="A258" s="168">
        <v>46</v>
      </c>
      <c r="B258" s="185"/>
      <c r="C258" s="179" t="s">
        <v>446</v>
      </c>
      <c r="D258" s="170" t="s">
        <v>61</v>
      </c>
      <c r="E258" s="217"/>
      <c r="F258" s="217">
        <v>2750</v>
      </c>
      <c r="G258" s="166"/>
      <c r="H258" s="229">
        <f t="shared" ref="H258:H263" si="130">F258*G258</f>
        <v>0</v>
      </c>
      <c r="I258" s="166"/>
      <c r="J258" s="229">
        <f t="shared" ref="J258:J263" si="131">F258*I258</f>
        <v>0</v>
      </c>
      <c r="K258" s="166"/>
      <c r="L258" s="229">
        <f t="shared" ref="L258:L263" si="132">F258*K258</f>
        <v>0</v>
      </c>
      <c r="M258" s="229">
        <f t="shared" ref="M258:M263" si="133">H258+J258+L258</f>
        <v>0</v>
      </c>
    </row>
    <row r="259" spans="1:13" s="158" customFormat="1" ht="12.75">
      <c r="A259" s="96"/>
      <c r="B259" s="182"/>
      <c r="C259" s="171" t="s">
        <v>384</v>
      </c>
      <c r="D259" s="172" t="s">
        <v>61</v>
      </c>
      <c r="E259" s="218">
        <v>1</v>
      </c>
      <c r="F259" s="221">
        <f>F258*E259</f>
        <v>2750</v>
      </c>
      <c r="G259" s="173"/>
      <c r="H259" s="219">
        <f t="shared" si="130"/>
        <v>0</v>
      </c>
      <c r="I259" s="173"/>
      <c r="J259" s="219">
        <f t="shared" si="131"/>
        <v>0</v>
      </c>
      <c r="K259" s="173"/>
      <c r="L259" s="219">
        <f t="shared" si="132"/>
        <v>0</v>
      </c>
      <c r="M259" s="219">
        <f t="shared" si="133"/>
        <v>0</v>
      </c>
    </row>
    <row r="260" spans="1:13" s="158" customFormat="1" ht="12.75">
      <c r="A260" s="96"/>
      <c r="B260" s="163"/>
      <c r="C260" s="171" t="s">
        <v>165</v>
      </c>
      <c r="D260" s="172" t="s">
        <v>166</v>
      </c>
      <c r="E260" s="218">
        <v>1.2E-2</v>
      </c>
      <c r="F260" s="221">
        <f>F258*E260</f>
        <v>33</v>
      </c>
      <c r="G260" s="173"/>
      <c r="H260" s="219">
        <f t="shared" si="130"/>
        <v>0</v>
      </c>
      <c r="I260" s="173"/>
      <c r="J260" s="219">
        <f t="shared" si="131"/>
        <v>0</v>
      </c>
      <c r="K260" s="173"/>
      <c r="L260" s="219">
        <f t="shared" si="132"/>
        <v>0</v>
      </c>
      <c r="M260" s="219">
        <f t="shared" si="133"/>
        <v>0</v>
      </c>
    </row>
    <row r="261" spans="1:13" s="158" customFormat="1" ht="12.75">
      <c r="A261" s="96"/>
      <c r="B261" s="185"/>
      <c r="C261" s="171" t="s">
        <v>433</v>
      </c>
      <c r="D261" s="172" t="s">
        <v>279</v>
      </c>
      <c r="E261" s="218">
        <v>0.63</v>
      </c>
      <c r="F261" s="225">
        <f>F258*E261</f>
        <v>1732.5</v>
      </c>
      <c r="G261" s="186"/>
      <c r="H261" s="231">
        <f t="shared" si="130"/>
        <v>0</v>
      </c>
      <c r="I261" s="186"/>
      <c r="J261" s="231">
        <f t="shared" si="131"/>
        <v>0</v>
      </c>
      <c r="K261" s="186"/>
      <c r="L261" s="231">
        <f t="shared" si="132"/>
        <v>0</v>
      </c>
      <c r="M261" s="231">
        <f t="shared" si="133"/>
        <v>0</v>
      </c>
    </row>
    <row r="262" spans="1:13" s="158" customFormat="1" ht="12.75">
      <c r="A262" s="96"/>
      <c r="B262" s="185"/>
      <c r="C262" s="179" t="s">
        <v>421</v>
      </c>
      <c r="D262" s="187" t="s">
        <v>279</v>
      </c>
      <c r="E262" s="225">
        <v>0.79</v>
      </c>
      <c r="F262" s="225">
        <f>F258*E262</f>
        <v>2172.5</v>
      </c>
      <c r="G262" s="166"/>
      <c r="H262" s="229">
        <f t="shared" si="130"/>
        <v>0</v>
      </c>
      <c r="I262" s="166"/>
      <c r="J262" s="229">
        <f t="shared" si="131"/>
        <v>0</v>
      </c>
      <c r="K262" s="166"/>
      <c r="L262" s="229">
        <f t="shared" si="132"/>
        <v>0</v>
      </c>
      <c r="M262" s="229">
        <f t="shared" si="133"/>
        <v>0</v>
      </c>
    </row>
    <row r="263" spans="1:13" s="158" customFormat="1" ht="12.75">
      <c r="A263" s="96"/>
      <c r="B263" s="185"/>
      <c r="C263" s="179" t="s">
        <v>281</v>
      </c>
      <c r="D263" s="187" t="s">
        <v>216</v>
      </c>
      <c r="E263" s="225">
        <v>1.6E-2</v>
      </c>
      <c r="F263" s="225">
        <f>F258*E263</f>
        <v>44</v>
      </c>
      <c r="G263" s="186"/>
      <c r="H263" s="231">
        <f t="shared" si="130"/>
        <v>0</v>
      </c>
      <c r="I263" s="186"/>
      <c r="J263" s="231">
        <f t="shared" si="131"/>
        <v>0</v>
      </c>
      <c r="K263" s="186"/>
      <c r="L263" s="231">
        <f t="shared" si="132"/>
        <v>0</v>
      </c>
      <c r="M263" s="231">
        <f t="shared" si="133"/>
        <v>0</v>
      </c>
    </row>
    <row r="264" spans="1:13" ht="24">
      <c r="A264" s="168">
        <v>47</v>
      </c>
      <c r="B264" s="163"/>
      <c r="C264" s="169" t="s">
        <v>442</v>
      </c>
      <c r="D264" s="170" t="s">
        <v>61</v>
      </c>
      <c r="E264" s="217"/>
      <c r="F264" s="217">
        <v>2000</v>
      </c>
      <c r="G264" s="166"/>
      <c r="H264" s="229">
        <f t="shared" si="4"/>
        <v>0</v>
      </c>
      <c r="I264" s="166"/>
      <c r="J264" s="229">
        <f t="shared" si="5"/>
        <v>0</v>
      </c>
      <c r="K264" s="166"/>
      <c r="L264" s="229">
        <f t="shared" si="6"/>
        <v>0</v>
      </c>
      <c r="M264" s="229">
        <f t="shared" si="7"/>
        <v>0</v>
      </c>
    </row>
    <row r="265" spans="1:13">
      <c r="A265" s="168">
        <v>48</v>
      </c>
      <c r="B265" s="163"/>
      <c r="C265" s="169" t="s">
        <v>363</v>
      </c>
      <c r="D265" s="170" t="s">
        <v>61</v>
      </c>
      <c r="E265" s="217"/>
      <c r="F265" s="217">
        <v>240</v>
      </c>
      <c r="G265" s="166"/>
      <c r="H265" s="229">
        <f t="shared" si="4"/>
        <v>0</v>
      </c>
      <c r="I265" s="166"/>
      <c r="J265" s="229">
        <f t="shared" si="5"/>
        <v>0</v>
      </c>
      <c r="K265" s="166"/>
      <c r="L265" s="229">
        <f t="shared" si="6"/>
        <v>0</v>
      </c>
      <c r="M265" s="229">
        <f t="shared" si="7"/>
        <v>0</v>
      </c>
    </row>
    <row r="266" spans="1:13">
      <c r="A266" s="168"/>
      <c r="B266" s="163"/>
      <c r="C266" s="171" t="s">
        <v>164</v>
      </c>
      <c r="D266" s="172" t="s">
        <v>168</v>
      </c>
      <c r="E266" s="218">
        <v>2.4500000000000002</v>
      </c>
      <c r="F266" s="219">
        <f>E266*F265</f>
        <v>588</v>
      </c>
      <c r="G266" s="173"/>
      <c r="H266" s="219">
        <f t="shared" si="4"/>
        <v>0</v>
      </c>
      <c r="I266" s="173"/>
      <c r="J266" s="219">
        <f t="shared" si="5"/>
        <v>0</v>
      </c>
      <c r="K266" s="173"/>
      <c r="L266" s="219">
        <f t="shared" si="6"/>
        <v>0</v>
      </c>
      <c r="M266" s="219">
        <f t="shared" si="7"/>
        <v>0</v>
      </c>
    </row>
    <row r="267" spans="1:13">
      <c r="A267" s="168"/>
      <c r="B267" s="163"/>
      <c r="C267" s="171" t="s">
        <v>165</v>
      </c>
      <c r="D267" s="172" t="s">
        <v>166</v>
      </c>
      <c r="E267" s="218">
        <v>9.5600000000000004E-2</v>
      </c>
      <c r="F267" s="219">
        <f>E267*F265</f>
        <v>22.944000000000003</v>
      </c>
      <c r="G267" s="173"/>
      <c r="H267" s="219">
        <f t="shared" si="4"/>
        <v>0</v>
      </c>
      <c r="I267" s="173"/>
      <c r="J267" s="219">
        <f t="shared" si="5"/>
        <v>0</v>
      </c>
      <c r="K267" s="173"/>
      <c r="L267" s="219">
        <f t="shared" si="6"/>
        <v>0</v>
      </c>
      <c r="M267" s="219">
        <f t="shared" si="7"/>
        <v>0</v>
      </c>
    </row>
    <row r="268" spans="1:13">
      <c r="A268" s="168"/>
      <c r="B268" s="163"/>
      <c r="C268" s="169" t="s">
        <v>432</v>
      </c>
      <c r="D268" s="170" t="s">
        <v>123</v>
      </c>
      <c r="E268" s="217">
        <v>1.7899999999999999E-2</v>
      </c>
      <c r="F268" s="217">
        <f>F265*E268</f>
        <v>4.2959999999999994</v>
      </c>
      <c r="G268" s="166"/>
      <c r="H268" s="229">
        <f t="shared" si="4"/>
        <v>0</v>
      </c>
      <c r="I268" s="166"/>
      <c r="J268" s="229">
        <f t="shared" si="5"/>
        <v>0</v>
      </c>
      <c r="K268" s="166"/>
      <c r="L268" s="229">
        <f t="shared" si="6"/>
        <v>0</v>
      </c>
      <c r="M268" s="229">
        <f t="shared" si="7"/>
        <v>0</v>
      </c>
    </row>
    <row r="269" spans="1:13">
      <c r="A269" s="168"/>
      <c r="B269" s="163"/>
      <c r="C269" s="169" t="s">
        <v>382</v>
      </c>
      <c r="D269" s="170" t="s">
        <v>4</v>
      </c>
      <c r="E269" s="217">
        <v>100</v>
      </c>
      <c r="F269" s="217">
        <f>F265*E269</f>
        <v>24000</v>
      </c>
      <c r="G269" s="192"/>
      <c r="H269" s="229">
        <f t="shared" si="4"/>
        <v>0</v>
      </c>
      <c r="I269" s="166"/>
      <c r="J269" s="229">
        <f t="shared" si="5"/>
        <v>0</v>
      </c>
      <c r="K269" s="166"/>
      <c r="L269" s="229">
        <f t="shared" si="6"/>
        <v>0</v>
      </c>
      <c r="M269" s="229">
        <f t="shared" si="7"/>
        <v>0</v>
      </c>
    </row>
    <row r="270" spans="1:13">
      <c r="A270" s="168"/>
      <c r="B270" s="163"/>
      <c r="C270" s="169" t="s">
        <v>396</v>
      </c>
      <c r="D270" s="170" t="s">
        <v>216</v>
      </c>
      <c r="E270" s="217">
        <v>2.3E-3</v>
      </c>
      <c r="F270" s="217">
        <f>F265*E270</f>
        <v>0.55200000000000005</v>
      </c>
      <c r="G270" s="166"/>
      <c r="H270" s="229">
        <f t="shared" si="4"/>
        <v>0</v>
      </c>
      <c r="I270" s="166"/>
      <c r="J270" s="229">
        <f t="shared" si="5"/>
        <v>0</v>
      </c>
      <c r="K270" s="166"/>
      <c r="L270" s="229">
        <f t="shared" si="6"/>
        <v>0</v>
      </c>
      <c r="M270" s="229">
        <f t="shared" si="7"/>
        <v>0</v>
      </c>
    </row>
    <row r="271" spans="1:13" ht="24">
      <c r="A271" s="168">
        <v>49</v>
      </c>
      <c r="B271" s="163"/>
      <c r="C271" s="195" t="s">
        <v>447</v>
      </c>
      <c r="D271" s="170" t="s">
        <v>174</v>
      </c>
      <c r="E271" s="217"/>
      <c r="F271" s="217">
        <v>400</v>
      </c>
      <c r="G271" s="166"/>
      <c r="H271" s="229">
        <f t="shared" si="4"/>
        <v>0</v>
      </c>
      <c r="I271" s="166"/>
      <c r="J271" s="229">
        <f t="shared" si="5"/>
        <v>0</v>
      </c>
      <c r="K271" s="166"/>
      <c r="L271" s="229">
        <f t="shared" si="6"/>
        <v>0</v>
      </c>
      <c r="M271" s="229">
        <f t="shared" si="7"/>
        <v>0</v>
      </c>
    </row>
    <row r="272" spans="1:13" ht="24">
      <c r="A272" s="168">
        <v>50</v>
      </c>
      <c r="B272" s="163"/>
      <c r="C272" s="169" t="s">
        <v>364</v>
      </c>
      <c r="D272" s="170" t="s">
        <v>174</v>
      </c>
      <c r="E272" s="217"/>
      <c r="F272" s="217">
        <v>6</v>
      </c>
      <c r="G272" s="166"/>
      <c r="H272" s="229">
        <f t="shared" si="4"/>
        <v>0</v>
      </c>
      <c r="I272" s="166"/>
      <c r="J272" s="229">
        <f t="shared" si="5"/>
        <v>0</v>
      </c>
      <c r="K272" s="166"/>
      <c r="L272" s="229">
        <f t="shared" si="6"/>
        <v>0</v>
      </c>
      <c r="M272" s="229">
        <f t="shared" si="7"/>
        <v>0</v>
      </c>
    </row>
    <row r="273" spans="1:13">
      <c r="A273" s="168"/>
      <c r="B273" s="163"/>
      <c r="C273" s="169"/>
      <c r="D273" s="170"/>
      <c r="E273" s="217"/>
      <c r="F273" s="217"/>
      <c r="G273" s="166"/>
      <c r="H273" s="229">
        <f t="shared" si="4"/>
        <v>0</v>
      </c>
      <c r="I273" s="166"/>
      <c r="J273" s="229">
        <f t="shared" si="5"/>
        <v>0</v>
      </c>
      <c r="K273" s="166"/>
      <c r="L273" s="229">
        <f t="shared" si="6"/>
        <v>0</v>
      </c>
      <c r="M273" s="229">
        <f t="shared" si="7"/>
        <v>0</v>
      </c>
    </row>
    <row r="274" spans="1:13">
      <c r="A274" s="168"/>
      <c r="B274" s="163"/>
      <c r="C274" s="188" t="s">
        <v>365</v>
      </c>
      <c r="D274" s="188"/>
      <c r="E274" s="217"/>
      <c r="F274" s="217"/>
      <c r="G274" s="166"/>
      <c r="H274" s="229">
        <f t="shared" si="4"/>
        <v>0</v>
      </c>
      <c r="I274" s="166"/>
      <c r="J274" s="229">
        <f t="shared" si="5"/>
        <v>0</v>
      </c>
      <c r="K274" s="166"/>
      <c r="L274" s="229">
        <f t="shared" si="6"/>
        <v>0</v>
      </c>
      <c r="M274" s="229">
        <f t="shared" si="7"/>
        <v>0</v>
      </c>
    </row>
    <row r="275" spans="1:13">
      <c r="A275" s="168">
        <v>51</v>
      </c>
      <c r="B275" s="163"/>
      <c r="C275" s="169" t="s">
        <v>380</v>
      </c>
      <c r="D275" s="188" t="s">
        <v>61</v>
      </c>
      <c r="E275" s="217"/>
      <c r="F275" s="217">
        <v>42</v>
      </c>
      <c r="G275" s="166"/>
      <c r="H275" s="229">
        <f t="shared" si="4"/>
        <v>0</v>
      </c>
      <c r="I275" s="166"/>
      <c r="J275" s="229">
        <f t="shared" si="5"/>
        <v>0</v>
      </c>
      <c r="K275" s="166"/>
      <c r="L275" s="229">
        <f t="shared" si="6"/>
        <v>0</v>
      </c>
      <c r="M275" s="229">
        <f t="shared" si="7"/>
        <v>0</v>
      </c>
    </row>
    <row r="276" spans="1:13">
      <c r="A276" s="168"/>
      <c r="B276" s="163"/>
      <c r="C276" s="171" t="s">
        <v>164</v>
      </c>
      <c r="D276" s="172" t="s">
        <v>168</v>
      </c>
      <c r="E276" s="218">
        <v>0.312</v>
      </c>
      <c r="F276" s="219">
        <f>E276*F275</f>
        <v>13.103999999999999</v>
      </c>
      <c r="G276" s="173"/>
      <c r="H276" s="219">
        <f t="shared" ref="H276:H281" si="134">F276*G276</f>
        <v>0</v>
      </c>
      <c r="I276" s="173"/>
      <c r="J276" s="219">
        <f t="shared" ref="J276:J281" si="135">F276*I276</f>
        <v>0</v>
      </c>
      <c r="K276" s="173"/>
      <c r="L276" s="219">
        <f t="shared" ref="L276:L281" si="136">F276*K276</f>
        <v>0</v>
      </c>
      <c r="M276" s="219">
        <f t="shared" ref="M276:M281" si="137">H276+J276+L276</f>
        <v>0</v>
      </c>
    </row>
    <row r="277" spans="1:13">
      <c r="A277" s="168"/>
      <c r="B277" s="163"/>
      <c r="C277" s="171" t="s">
        <v>165</v>
      </c>
      <c r="D277" s="172" t="s">
        <v>166</v>
      </c>
      <c r="E277" s="218">
        <v>1.38E-2</v>
      </c>
      <c r="F277" s="219">
        <f>E277*F275</f>
        <v>0.5796</v>
      </c>
      <c r="G277" s="173"/>
      <c r="H277" s="219">
        <f t="shared" si="134"/>
        <v>0</v>
      </c>
      <c r="I277" s="173"/>
      <c r="J277" s="219">
        <f t="shared" si="135"/>
        <v>0</v>
      </c>
      <c r="K277" s="173"/>
      <c r="L277" s="219">
        <f t="shared" si="136"/>
        <v>0</v>
      </c>
      <c r="M277" s="219">
        <f t="shared" si="137"/>
        <v>0</v>
      </c>
    </row>
    <row r="278" spans="1:13">
      <c r="A278" s="168"/>
      <c r="B278" s="163"/>
      <c r="C278" s="169" t="s">
        <v>448</v>
      </c>
      <c r="D278" s="170" t="s">
        <v>61</v>
      </c>
      <c r="E278" s="217">
        <v>1.1200000000000001</v>
      </c>
      <c r="F278" s="217">
        <f>F275*E278</f>
        <v>47.040000000000006</v>
      </c>
      <c r="G278" s="166"/>
      <c r="H278" s="229">
        <f t="shared" si="134"/>
        <v>0</v>
      </c>
      <c r="I278" s="166"/>
      <c r="J278" s="229">
        <f t="shared" si="135"/>
        <v>0</v>
      </c>
      <c r="K278" s="166"/>
      <c r="L278" s="229">
        <f t="shared" si="136"/>
        <v>0</v>
      </c>
      <c r="M278" s="229">
        <f t="shared" si="137"/>
        <v>0</v>
      </c>
    </row>
    <row r="279" spans="1:13">
      <c r="A279" s="168"/>
      <c r="B279" s="163"/>
      <c r="C279" s="179" t="s">
        <v>450</v>
      </c>
      <c r="D279" s="165" t="s">
        <v>258</v>
      </c>
      <c r="E279" s="217">
        <v>0.76</v>
      </c>
      <c r="F279" s="217">
        <f>F275*E279</f>
        <v>31.92</v>
      </c>
      <c r="G279" s="192"/>
      <c r="H279" s="229">
        <f t="shared" si="134"/>
        <v>0</v>
      </c>
      <c r="I279" s="166"/>
      <c r="J279" s="229">
        <f t="shared" si="135"/>
        <v>0</v>
      </c>
      <c r="K279" s="166"/>
      <c r="L279" s="229">
        <f t="shared" si="136"/>
        <v>0</v>
      </c>
      <c r="M279" s="229">
        <f t="shared" si="137"/>
        <v>0</v>
      </c>
    </row>
    <row r="280" spans="1:13">
      <c r="A280" s="168"/>
      <c r="B280" s="163"/>
      <c r="C280" s="169" t="s">
        <v>449</v>
      </c>
      <c r="D280" s="170" t="s">
        <v>258</v>
      </c>
      <c r="E280" s="217">
        <v>5.3</v>
      </c>
      <c r="F280" s="217">
        <f>F275*E280</f>
        <v>222.6</v>
      </c>
      <c r="G280" s="192"/>
      <c r="H280" s="229">
        <f t="shared" si="134"/>
        <v>0</v>
      </c>
      <c r="I280" s="166"/>
      <c r="J280" s="229">
        <f t="shared" si="135"/>
        <v>0</v>
      </c>
      <c r="K280" s="166"/>
      <c r="L280" s="229">
        <f t="shared" si="136"/>
        <v>0</v>
      </c>
      <c r="M280" s="229">
        <f t="shared" si="137"/>
        <v>0</v>
      </c>
    </row>
    <row r="281" spans="1:13">
      <c r="A281" s="168"/>
      <c r="B281" s="163"/>
      <c r="C281" s="169" t="s">
        <v>396</v>
      </c>
      <c r="D281" s="170" t="s">
        <v>216</v>
      </c>
      <c r="E281" s="217">
        <v>1.9E-3</v>
      </c>
      <c r="F281" s="217">
        <f>F275*E281</f>
        <v>7.9799999999999996E-2</v>
      </c>
      <c r="G281" s="166"/>
      <c r="H281" s="229">
        <f t="shared" si="134"/>
        <v>0</v>
      </c>
      <c r="I281" s="166"/>
      <c r="J281" s="229">
        <f t="shared" si="135"/>
        <v>0</v>
      </c>
      <c r="K281" s="166"/>
      <c r="L281" s="229">
        <f t="shared" si="136"/>
        <v>0</v>
      </c>
      <c r="M281" s="229">
        <f t="shared" si="137"/>
        <v>0</v>
      </c>
    </row>
    <row r="282" spans="1:13">
      <c r="A282" s="168">
        <v>52</v>
      </c>
      <c r="B282" s="163"/>
      <c r="C282" s="169" t="s">
        <v>451</v>
      </c>
      <c r="D282" s="188" t="s">
        <v>123</v>
      </c>
      <c r="E282" s="217"/>
      <c r="F282" s="217">
        <v>3.36</v>
      </c>
      <c r="G282" s="166"/>
      <c r="H282" s="229">
        <f t="shared" si="4"/>
        <v>0</v>
      </c>
      <c r="I282" s="166"/>
      <c r="J282" s="229">
        <f t="shared" si="5"/>
        <v>0</v>
      </c>
      <c r="K282" s="166"/>
      <c r="L282" s="229">
        <f t="shared" si="6"/>
        <v>0</v>
      </c>
      <c r="M282" s="229">
        <f t="shared" si="7"/>
        <v>0</v>
      </c>
    </row>
    <row r="283" spans="1:13">
      <c r="A283" s="168"/>
      <c r="B283" s="163"/>
      <c r="C283" s="171" t="s">
        <v>164</v>
      </c>
      <c r="D283" s="172" t="s">
        <v>168</v>
      </c>
      <c r="E283" s="218">
        <v>2.63</v>
      </c>
      <c r="F283" s="219">
        <f>E283*F282</f>
        <v>8.8367999999999984</v>
      </c>
      <c r="G283" s="173"/>
      <c r="H283" s="219">
        <f t="shared" si="4"/>
        <v>0</v>
      </c>
      <c r="I283" s="173"/>
      <c r="J283" s="219">
        <f t="shared" si="5"/>
        <v>0</v>
      </c>
      <c r="K283" s="173"/>
      <c r="L283" s="219">
        <f t="shared" si="6"/>
        <v>0</v>
      </c>
      <c r="M283" s="219">
        <f t="shared" si="7"/>
        <v>0</v>
      </c>
    </row>
    <row r="284" spans="1:13">
      <c r="A284" s="168"/>
      <c r="B284" s="163"/>
      <c r="C284" s="169" t="s">
        <v>452</v>
      </c>
      <c r="D284" s="170" t="s">
        <v>123</v>
      </c>
      <c r="E284" s="217">
        <v>1.25</v>
      </c>
      <c r="F284" s="217">
        <f>F282*E284</f>
        <v>4.2</v>
      </c>
      <c r="G284" s="166"/>
      <c r="H284" s="229">
        <f t="shared" si="4"/>
        <v>0</v>
      </c>
      <c r="I284" s="166"/>
      <c r="J284" s="229">
        <f t="shared" si="5"/>
        <v>0</v>
      </c>
      <c r="K284" s="166"/>
      <c r="L284" s="229">
        <f t="shared" si="6"/>
        <v>0</v>
      </c>
      <c r="M284" s="229">
        <f t="shared" si="7"/>
        <v>0</v>
      </c>
    </row>
    <row r="285" spans="1:13" ht="24">
      <c r="A285" s="168">
        <v>53</v>
      </c>
      <c r="B285" s="163"/>
      <c r="C285" s="169" t="s">
        <v>379</v>
      </c>
      <c r="D285" s="188" t="s">
        <v>61</v>
      </c>
      <c r="E285" s="217"/>
      <c r="F285" s="217">
        <v>42</v>
      </c>
      <c r="G285" s="166"/>
      <c r="H285" s="229">
        <f t="shared" si="4"/>
        <v>0</v>
      </c>
      <c r="I285" s="166"/>
      <c r="J285" s="229">
        <f t="shared" si="5"/>
        <v>0</v>
      </c>
      <c r="K285" s="166"/>
      <c r="L285" s="229">
        <f t="shared" si="6"/>
        <v>0</v>
      </c>
      <c r="M285" s="229">
        <f t="shared" si="7"/>
        <v>0</v>
      </c>
    </row>
    <row r="286" spans="1:13">
      <c r="A286" s="168"/>
      <c r="B286" s="163"/>
      <c r="C286" s="171" t="s">
        <v>164</v>
      </c>
      <c r="D286" s="172" t="s">
        <v>168</v>
      </c>
      <c r="E286" s="218">
        <v>3.86</v>
      </c>
      <c r="F286" s="219">
        <f>E286*F285</f>
        <v>162.12</v>
      </c>
      <c r="G286" s="173"/>
      <c r="H286" s="219">
        <f t="shared" si="4"/>
        <v>0</v>
      </c>
      <c r="I286" s="173"/>
      <c r="J286" s="219">
        <f t="shared" si="5"/>
        <v>0</v>
      </c>
      <c r="K286" s="173"/>
      <c r="L286" s="219">
        <f t="shared" si="6"/>
        <v>0</v>
      </c>
      <c r="M286" s="219">
        <f t="shared" si="7"/>
        <v>0</v>
      </c>
    </row>
    <row r="287" spans="1:13">
      <c r="A287" s="168"/>
      <c r="B287" s="163"/>
      <c r="C287" s="171" t="s">
        <v>165</v>
      </c>
      <c r="D287" s="172" t="s">
        <v>166</v>
      </c>
      <c r="E287" s="218">
        <v>3.5999999999999997E-2</v>
      </c>
      <c r="F287" s="219">
        <f>E287*F285</f>
        <v>1.5119999999999998</v>
      </c>
      <c r="G287" s="173"/>
      <c r="H287" s="219">
        <f t="shared" si="4"/>
        <v>0</v>
      </c>
      <c r="I287" s="173"/>
      <c r="J287" s="219">
        <f t="shared" si="5"/>
        <v>0</v>
      </c>
      <c r="K287" s="173"/>
      <c r="L287" s="219">
        <f t="shared" si="6"/>
        <v>0</v>
      </c>
      <c r="M287" s="219">
        <f t="shared" si="7"/>
        <v>0</v>
      </c>
    </row>
    <row r="288" spans="1:13">
      <c r="A288" s="168"/>
      <c r="B288" s="163"/>
      <c r="C288" s="179" t="s">
        <v>453</v>
      </c>
      <c r="D288" s="165" t="s">
        <v>61</v>
      </c>
      <c r="E288" s="217">
        <v>1</v>
      </c>
      <c r="F288" s="219">
        <f>F285*E288</f>
        <v>42</v>
      </c>
      <c r="G288" s="166"/>
      <c r="H288" s="229">
        <f t="shared" si="4"/>
        <v>0</v>
      </c>
      <c r="I288" s="166"/>
      <c r="J288" s="229">
        <f t="shared" si="5"/>
        <v>0</v>
      </c>
      <c r="K288" s="166"/>
      <c r="L288" s="229">
        <f t="shared" si="6"/>
        <v>0</v>
      </c>
      <c r="M288" s="229">
        <f t="shared" si="7"/>
        <v>0</v>
      </c>
    </row>
    <row r="289" spans="1:13">
      <c r="A289" s="168"/>
      <c r="B289" s="163"/>
      <c r="C289" s="179" t="s">
        <v>429</v>
      </c>
      <c r="D289" s="165" t="s">
        <v>258</v>
      </c>
      <c r="E289" s="217">
        <v>6</v>
      </c>
      <c r="F289" s="219">
        <f>F285*E289</f>
        <v>252</v>
      </c>
      <c r="G289" s="166"/>
      <c r="H289" s="229">
        <f t="shared" si="4"/>
        <v>0</v>
      </c>
      <c r="I289" s="166"/>
      <c r="J289" s="229">
        <f t="shared" si="5"/>
        <v>0</v>
      </c>
      <c r="K289" s="166"/>
      <c r="L289" s="229">
        <f t="shared" si="6"/>
        <v>0</v>
      </c>
      <c r="M289" s="229">
        <f t="shared" si="7"/>
        <v>0</v>
      </c>
    </row>
    <row r="290" spans="1:13">
      <c r="A290" s="168"/>
      <c r="B290" s="163"/>
      <c r="C290" s="194" t="s">
        <v>167</v>
      </c>
      <c r="D290" s="182" t="s">
        <v>166</v>
      </c>
      <c r="E290" s="217">
        <v>4.2999999999999997E-2</v>
      </c>
      <c r="F290" s="219">
        <f>F285*E290</f>
        <v>1.8059999999999998</v>
      </c>
      <c r="G290" s="166"/>
      <c r="H290" s="229">
        <f t="shared" si="4"/>
        <v>0</v>
      </c>
      <c r="I290" s="166"/>
      <c r="J290" s="229">
        <f t="shared" si="5"/>
        <v>0</v>
      </c>
      <c r="K290" s="166"/>
      <c r="L290" s="229">
        <f t="shared" si="6"/>
        <v>0</v>
      </c>
      <c r="M290" s="229">
        <f t="shared" si="7"/>
        <v>0</v>
      </c>
    </row>
    <row r="291" spans="1:13">
      <c r="A291" s="168"/>
      <c r="B291" s="196"/>
      <c r="C291" s="197"/>
      <c r="D291" s="196"/>
      <c r="E291" s="196"/>
      <c r="F291" s="198"/>
      <c r="G291" s="166"/>
      <c r="H291" s="229">
        <f t="shared" si="0"/>
        <v>0</v>
      </c>
      <c r="I291" s="166"/>
      <c r="J291" s="229">
        <f t="shared" si="1"/>
        <v>0</v>
      </c>
      <c r="K291" s="166"/>
      <c r="L291" s="229">
        <f t="shared" si="2"/>
        <v>0</v>
      </c>
      <c r="M291" s="229">
        <f t="shared" si="3"/>
        <v>0</v>
      </c>
    </row>
    <row r="292" spans="1:13" s="158" customFormat="1">
      <c r="A292" s="168"/>
      <c r="B292" s="199"/>
      <c r="C292" s="200" t="s">
        <v>224</v>
      </c>
      <c r="D292" s="201"/>
      <c r="E292" s="202"/>
      <c r="F292" s="202"/>
      <c r="G292" s="203"/>
      <c r="H292" s="232">
        <f>SUM(H8:H291)</f>
        <v>0</v>
      </c>
      <c r="I292" s="204"/>
      <c r="J292" s="232">
        <f>SUM(J8:J291)</f>
        <v>0</v>
      </c>
      <c r="K292" s="204"/>
      <c r="L292" s="232">
        <f>SUM(L8:L291)</f>
        <v>0</v>
      </c>
      <c r="M292" s="232">
        <f>L292+J292+H292</f>
        <v>0</v>
      </c>
    </row>
    <row r="293" spans="1:13" s="158" customFormat="1">
      <c r="A293" s="168"/>
      <c r="B293" s="187"/>
      <c r="C293" s="163" t="s">
        <v>612</v>
      </c>
      <c r="D293" s="205">
        <v>0.1</v>
      </c>
      <c r="E293" s="206"/>
      <c r="F293" s="206"/>
      <c r="G293" s="166"/>
      <c r="H293" s="166"/>
      <c r="I293" s="166"/>
      <c r="J293" s="166"/>
      <c r="K293" s="166"/>
      <c r="L293" s="166"/>
      <c r="M293" s="233">
        <f>D293*M292</f>
        <v>0</v>
      </c>
    </row>
    <row r="294" spans="1:13" s="158" customFormat="1">
      <c r="A294" s="168"/>
      <c r="B294" s="187"/>
      <c r="C294" s="163" t="s">
        <v>224</v>
      </c>
      <c r="D294" s="208"/>
      <c r="E294" s="206"/>
      <c r="F294" s="206"/>
      <c r="G294" s="166"/>
      <c r="H294" s="166"/>
      <c r="I294" s="166"/>
      <c r="J294" s="166"/>
      <c r="K294" s="166"/>
      <c r="L294" s="166"/>
      <c r="M294" s="233">
        <f>SUM(M292:M293)</f>
        <v>0</v>
      </c>
    </row>
    <row r="295" spans="1:13" s="158" customFormat="1">
      <c r="A295" s="187"/>
      <c r="B295" s="187"/>
      <c r="C295" s="163" t="s">
        <v>613</v>
      </c>
      <c r="D295" s="205">
        <v>0.08</v>
      </c>
      <c r="E295" s="206"/>
      <c r="F295" s="206"/>
      <c r="G295" s="207"/>
      <c r="H295" s="207"/>
      <c r="I295" s="207"/>
      <c r="J295" s="207"/>
      <c r="K295" s="207"/>
      <c r="L295" s="207"/>
      <c r="M295" s="233">
        <f>D295*M294</f>
        <v>0</v>
      </c>
    </row>
    <row r="296" spans="1:13" s="158" customFormat="1">
      <c r="A296" s="187"/>
      <c r="B296" s="209"/>
      <c r="C296" s="210" t="s">
        <v>224</v>
      </c>
      <c r="D296" s="211"/>
      <c r="E296" s="212"/>
      <c r="F296" s="212"/>
      <c r="G296" s="213"/>
      <c r="H296" s="213"/>
      <c r="I296" s="213"/>
      <c r="J296" s="213"/>
      <c r="K296" s="213"/>
      <c r="L296" s="213"/>
      <c r="M296" s="233">
        <f>SUM(M294:M295)</f>
        <v>0</v>
      </c>
    </row>
    <row r="297" spans="1:13" s="158" customFormat="1"/>
    <row r="298" spans="1:13" s="158" customFormat="1"/>
    <row r="299" spans="1:13" s="158" customFormat="1">
      <c r="C299" s="214" t="s">
        <v>118</v>
      </c>
      <c r="H299" s="215"/>
    </row>
    <row r="300" spans="1:13" s="158" customFormat="1"/>
  </sheetData>
  <sheetProtection algorithmName="SHA-512" hashValue="xF0Fs3A7j8QR3qyY4ITLgJNYQQMW3UDB8xp7JHtWYAYKSeGt7/xq9tSqI8uVRDWjGDXjqOonqhjFKYe5WMEwMQ==" saltValue="PTun2qDiIBOpv3rMgdu3nA==" spinCount="100000" sheet="1" objects="1" scenarios="1"/>
  <autoFilter ref="A7:Q296" xr:uid="{00000000-0009-0000-0000-000004000000}"/>
  <mergeCells count="13">
    <mergeCell ref="G5:H5"/>
    <mergeCell ref="I5:J5"/>
    <mergeCell ref="K5:L5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" right="0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3"/>
  <sheetViews>
    <sheetView workbookViewId="0">
      <pane ySplit="6" topLeftCell="A114" activePane="bottomLeft" state="frozen"/>
      <selection pane="bottomLeft" activeCell="F119" sqref="F119"/>
    </sheetView>
  </sheetViews>
  <sheetFormatPr defaultColWidth="9.140625" defaultRowHeight="12"/>
  <cols>
    <col min="1" max="1" width="4.28515625" style="167" customWidth="1"/>
    <col min="2" max="2" width="6.7109375" style="167" customWidth="1"/>
    <col min="3" max="3" width="37.85546875" style="216" customWidth="1"/>
    <col min="4" max="4" width="8" style="167" customWidth="1"/>
    <col min="5" max="5" width="7.5703125" style="167" customWidth="1"/>
    <col min="6" max="8" width="9.140625" style="167"/>
    <col min="9" max="9" width="7.7109375" style="167" customWidth="1"/>
    <col min="10" max="10" width="9.140625" style="167"/>
    <col min="11" max="11" width="8.28515625" style="167" customWidth="1"/>
    <col min="12" max="16384" width="9.140625" style="167"/>
  </cols>
  <sheetData>
    <row r="1" spans="1:13" s="158" customFormat="1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158" customFormat="1">
      <c r="A2" s="159" t="s">
        <v>120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3" s="158" customFormat="1">
      <c r="A3" s="159" t="s">
        <v>121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</row>
    <row r="4" spans="1:13" s="158" customForma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158" customFormat="1" ht="46.15" customHeight="1">
      <c r="A5" s="82" t="s">
        <v>116</v>
      </c>
      <c r="B5" s="82" t="s">
        <v>518</v>
      </c>
      <c r="C5" s="83" t="s">
        <v>519</v>
      </c>
      <c r="D5" s="84" t="s">
        <v>520</v>
      </c>
      <c r="E5" s="84" t="s">
        <v>521</v>
      </c>
      <c r="F5" s="84" t="s">
        <v>522</v>
      </c>
      <c r="G5" s="85" t="s">
        <v>523</v>
      </c>
      <c r="H5" s="86"/>
      <c r="I5" s="85" t="s">
        <v>524</v>
      </c>
      <c r="J5" s="86"/>
      <c r="K5" s="87" t="s">
        <v>525</v>
      </c>
      <c r="L5" s="88"/>
      <c r="M5" s="89" t="s">
        <v>526</v>
      </c>
    </row>
    <row r="6" spans="1:13" s="158" customFormat="1" ht="25.5">
      <c r="A6" s="90"/>
      <c r="B6" s="90"/>
      <c r="C6" s="91"/>
      <c r="D6" s="92"/>
      <c r="E6" s="92"/>
      <c r="F6" s="92"/>
      <c r="G6" s="93" t="s">
        <v>527</v>
      </c>
      <c r="H6" s="93" t="s">
        <v>224</v>
      </c>
      <c r="I6" s="93" t="s">
        <v>527</v>
      </c>
      <c r="J6" s="93" t="s">
        <v>224</v>
      </c>
      <c r="K6" s="93" t="s">
        <v>527</v>
      </c>
      <c r="L6" s="93" t="s">
        <v>528</v>
      </c>
      <c r="M6" s="93" t="s">
        <v>529</v>
      </c>
    </row>
    <row r="7" spans="1:13" s="158" customFormat="1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>
      <c r="A8" s="168">
        <v>1</v>
      </c>
      <c r="B8" s="163"/>
      <c r="C8" s="179" t="s">
        <v>366</v>
      </c>
      <c r="D8" s="165" t="s">
        <v>72</v>
      </c>
      <c r="E8" s="217"/>
      <c r="F8" s="217">
        <v>2</v>
      </c>
      <c r="G8" s="166"/>
      <c r="H8" s="229">
        <f t="shared" ref="H8:H124" si="0">F8*G8</f>
        <v>0</v>
      </c>
      <c r="I8" s="166"/>
      <c r="J8" s="229">
        <f t="shared" ref="J8:J124" si="1">F8*I8</f>
        <v>0</v>
      </c>
      <c r="K8" s="166"/>
      <c r="L8" s="229">
        <f t="shared" ref="L8:L124" si="2">F8*K8</f>
        <v>0</v>
      </c>
      <c r="M8" s="229">
        <f t="shared" ref="M8:M124" si="3">H8+J8+L8</f>
        <v>0</v>
      </c>
    </row>
    <row r="9" spans="1:13" s="158" customFormat="1">
      <c r="A9" s="168"/>
      <c r="B9" s="163"/>
      <c r="C9" s="171" t="s">
        <v>164</v>
      </c>
      <c r="D9" s="170" t="s">
        <v>72</v>
      </c>
      <c r="E9" s="218">
        <v>1</v>
      </c>
      <c r="F9" s="219">
        <f>E9*F8</f>
        <v>2</v>
      </c>
      <c r="G9" s="173"/>
      <c r="H9" s="219">
        <f t="shared" si="0"/>
        <v>0</v>
      </c>
      <c r="I9" s="173"/>
      <c r="J9" s="219">
        <f t="shared" si="1"/>
        <v>0</v>
      </c>
      <c r="K9" s="173"/>
      <c r="L9" s="219">
        <f t="shared" si="2"/>
        <v>0</v>
      </c>
      <c r="M9" s="219">
        <f t="shared" si="3"/>
        <v>0</v>
      </c>
    </row>
    <row r="10" spans="1:13" s="158" customFormat="1">
      <c r="A10" s="168"/>
      <c r="B10" s="163"/>
      <c r="C10" s="171" t="s">
        <v>165</v>
      </c>
      <c r="D10" s="172" t="s">
        <v>166</v>
      </c>
      <c r="E10" s="218">
        <v>0.06</v>
      </c>
      <c r="F10" s="219">
        <f>E10*F8</f>
        <v>0.12</v>
      </c>
      <c r="G10" s="173"/>
      <c r="H10" s="219">
        <f t="shared" si="0"/>
        <v>0</v>
      </c>
      <c r="I10" s="173"/>
      <c r="J10" s="219">
        <f t="shared" si="1"/>
        <v>0</v>
      </c>
      <c r="K10" s="173"/>
      <c r="L10" s="219">
        <f t="shared" si="2"/>
        <v>0</v>
      </c>
      <c r="M10" s="219">
        <f t="shared" si="3"/>
        <v>0</v>
      </c>
    </row>
    <row r="11" spans="1:13" s="234" customFormat="1">
      <c r="A11" s="168"/>
      <c r="B11" s="170"/>
      <c r="C11" s="179" t="s">
        <v>366</v>
      </c>
      <c r="D11" s="170" t="s">
        <v>72</v>
      </c>
      <c r="E11" s="225">
        <v>1</v>
      </c>
      <c r="F11" s="242">
        <f>F8*E11</f>
        <v>2</v>
      </c>
      <c r="G11" s="173"/>
      <c r="H11" s="219">
        <f t="shared" si="0"/>
        <v>0</v>
      </c>
      <c r="I11" s="173"/>
      <c r="J11" s="219">
        <f t="shared" si="1"/>
        <v>0</v>
      </c>
      <c r="K11" s="173"/>
      <c r="L11" s="219">
        <f t="shared" si="2"/>
        <v>0</v>
      </c>
      <c r="M11" s="219">
        <f t="shared" si="3"/>
        <v>0</v>
      </c>
    </row>
    <row r="12" spans="1:13" s="234" customFormat="1">
      <c r="A12" s="168"/>
      <c r="B12" s="163"/>
      <c r="C12" s="194" t="s">
        <v>167</v>
      </c>
      <c r="D12" s="182" t="s">
        <v>166</v>
      </c>
      <c r="E12" s="227">
        <v>0.31</v>
      </c>
      <c r="F12" s="243">
        <f>E12*F8</f>
        <v>0.62</v>
      </c>
      <c r="G12" s="166"/>
      <c r="H12" s="229">
        <f t="shared" si="0"/>
        <v>0</v>
      </c>
      <c r="I12" s="166"/>
      <c r="J12" s="229">
        <f t="shared" si="1"/>
        <v>0</v>
      </c>
      <c r="K12" s="166"/>
      <c r="L12" s="229">
        <f t="shared" si="2"/>
        <v>0</v>
      </c>
      <c r="M12" s="229">
        <f t="shared" si="3"/>
        <v>0</v>
      </c>
    </row>
    <row r="13" spans="1:13" s="234" customFormat="1" ht="24">
      <c r="A13" s="168">
        <v>2</v>
      </c>
      <c r="B13" s="163"/>
      <c r="C13" s="179" t="s">
        <v>176</v>
      </c>
      <c r="D13" s="170" t="s">
        <v>72</v>
      </c>
      <c r="E13" s="225"/>
      <c r="F13" s="242">
        <v>1</v>
      </c>
      <c r="G13" s="173"/>
      <c r="H13" s="219">
        <f t="shared" si="0"/>
        <v>0</v>
      </c>
      <c r="I13" s="173"/>
      <c r="J13" s="219">
        <f t="shared" si="1"/>
        <v>0</v>
      </c>
      <c r="K13" s="173"/>
      <c r="L13" s="219">
        <f t="shared" si="2"/>
        <v>0</v>
      </c>
      <c r="M13" s="219">
        <f t="shared" si="3"/>
        <v>0</v>
      </c>
    </row>
    <row r="14" spans="1:13" s="158" customFormat="1">
      <c r="A14" s="168"/>
      <c r="B14" s="163"/>
      <c r="C14" s="171" t="s">
        <v>164</v>
      </c>
      <c r="D14" s="170" t="s">
        <v>72</v>
      </c>
      <c r="E14" s="218">
        <v>1</v>
      </c>
      <c r="F14" s="219">
        <f>E14*F13</f>
        <v>1</v>
      </c>
      <c r="G14" s="173"/>
      <c r="H14" s="219">
        <f t="shared" si="0"/>
        <v>0</v>
      </c>
      <c r="I14" s="173"/>
      <c r="J14" s="219">
        <f t="shared" si="1"/>
        <v>0</v>
      </c>
      <c r="K14" s="173"/>
      <c r="L14" s="219">
        <f t="shared" si="2"/>
        <v>0</v>
      </c>
      <c r="M14" s="219">
        <f t="shared" si="3"/>
        <v>0</v>
      </c>
    </row>
    <row r="15" spans="1:13" s="158" customFormat="1">
      <c r="A15" s="168"/>
      <c r="B15" s="163"/>
      <c r="C15" s="171" t="s">
        <v>165</v>
      </c>
      <c r="D15" s="172" t="s">
        <v>166</v>
      </c>
      <c r="E15" s="218">
        <v>0.06</v>
      </c>
      <c r="F15" s="219">
        <f>E15*F13</f>
        <v>0.06</v>
      </c>
      <c r="G15" s="173"/>
      <c r="H15" s="219">
        <f t="shared" si="0"/>
        <v>0</v>
      </c>
      <c r="I15" s="173"/>
      <c r="J15" s="219">
        <f t="shared" si="1"/>
        <v>0</v>
      </c>
      <c r="K15" s="173"/>
      <c r="L15" s="219">
        <f t="shared" si="2"/>
        <v>0</v>
      </c>
      <c r="M15" s="219">
        <f t="shared" si="3"/>
        <v>0</v>
      </c>
    </row>
    <row r="16" spans="1:13" s="234" customFormat="1" ht="24">
      <c r="A16" s="168"/>
      <c r="B16" s="170"/>
      <c r="C16" s="179" t="s">
        <v>176</v>
      </c>
      <c r="D16" s="170" t="s">
        <v>72</v>
      </c>
      <c r="E16" s="225"/>
      <c r="F16" s="242">
        <v>1</v>
      </c>
      <c r="G16" s="173"/>
      <c r="H16" s="219">
        <f t="shared" si="0"/>
        <v>0</v>
      </c>
      <c r="I16" s="173"/>
      <c r="J16" s="219">
        <f t="shared" si="1"/>
        <v>0</v>
      </c>
      <c r="K16" s="173"/>
      <c r="L16" s="219">
        <f t="shared" si="2"/>
        <v>0</v>
      </c>
      <c r="M16" s="219">
        <f t="shared" si="3"/>
        <v>0</v>
      </c>
    </row>
    <row r="17" spans="1:13" s="234" customFormat="1">
      <c r="A17" s="168"/>
      <c r="B17" s="163"/>
      <c r="C17" s="194" t="s">
        <v>167</v>
      </c>
      <c r="D17" s="182" t="s">
        <v>166</v>
      </c>
      <c r="E17" s="227">
        <v>0.31</v>
      </c>
      <c r="F17" s="243">
        <f>E17*F13</f>
        <v>0.31</v>
      </c>
      <c r="G17" s="166"/>
      <c r="H17" s="229">
        <f t="shared" si="0"/>
        <v>0</v>
      </c>
      <c r="I17" s="166"/>
      <c r="J17" s="229">
        <f t="shared" si="1"/>
        <v>0</v>
      </c>
      <c r="K17" s="166"/>
      <c r="L17" s="229">
        <f t="shared" si="2"/>
        <v>0</v>
      </c>
      <c r="M17" s="229">
        <f t="shared" si="3"/>
        <v>0</v>
      </c>
    </row>
    <row r="18" spans="1:13">
      <c r="A18" s="168">
        <v>3</v>
      </c>
      <c r="B18" s="163"/>
      <c r="C18" s="179" t="s">
        <v>160</v>
      </c>
      <c r="D18" s="165" t="s">
        <v>72</v>
      </c>
      <c r="E18" s="217"/>
      <c r="F18" s="217">
        <v>2</v>
      </c>
      <c r="G18" s="166"/>
      <c r="H18" s="229">
        <f t="shared" si="0"/>
        <v>0</v>
      </c>
      <c r="I18" s="166"/>
      <c r="J18" s="229">
        <f t="shared" si="1"/>
        <v>0</v>
      </c>
      <c r="K18" s="166"/>
      <c r="L18" s="229">
        <f t="shared" si="2"/>
        <v>0</v>
      </c>
      <c r="M18" s="229">
        <f t="shared" si="3"/>
        <v>0</v>
      </c>
    </row>
    <row r="19" spans="1:13" s="158" customFormat="1">
      <c r="A19" s="168"/>
      <c r="B19" s="163"/>
      <c r="C19" s="171" t="s">
        <v>164</v>
      </c>
      <c r="D19" s="170" t="s">
        <v>72</v>
      </c>
      <c r="E19" s="218">
        <v>1</v>
      </c>
      <c r="F19" s="219">
        <f>E19*F18</f>
        <v>2</v>
      </c>
      <c r="G19" s="173"/>
      <c r="H19" s="219">
        <f t="shared" si="0"/>
        <v>0</v>
      </c>
      <c r="I19" s="173"/>
      <c r="J19" s="219">
        <f t="shared" si="1"/>
        <v>0</v>
      </c>
      <c r="K19" s="173"/>
      <c r="L19" s="219">
        <f t="shared" si="2"/>
        <v>0</v>
      </c>
      <c r="M19" s="219">
        <f t="shared" si="3"/>
        <v>0</v>
      </c>
    </row>
    <row r="20" spans="1:13" s="158" customFormat="1">
      <c r="A20" s="168"/>
      <c r="B20" s="163"/>
      <c r="C20" s="171" t="s">
        <v>165</v>
      </c>
      <c r="D20" s="172" t="s">
        <v>166</v>
      </c>
      <c r="E20" s="218">
        <v>0.13</v>
      </c>
      <c r="F20" s="219">
        <f>E20*F18</f>
        <v>0.26</v>
      </c>
      <c r="G20" s="173"/>
      <c r="H20" s="219">
        <f t="shared" si="0"/>
        <v>0</v>
      </c>
      <c r="I20" s="173"/>
      <c r="J20" s="219">
        <f t="shared" si="1"/>
        <v>0</v>
      </c>
      <c r="K20" s="173"/>
      <c r="L20" s="219">
        <f t="shared" si="2"/>
        <v>0</v>
      </c>
      <c r="M20" s="219">
        <f t="shared" si="3"/>
        <v>0</v>
      </c>
    </row>
    <row r="21" spans="1:13" s="234" customFormat="1">
      <c r="A21" s="168"/>
      <c r="B21" s="170"/>
      <c r="C21" s="179" t="s">
        <v>160</v>
      </c>
      <c r="D21" s="170" t="s">
        <v>72</v>
      </c>
      <c r="E21" s="225">
        <v>1</v>
      </c>
      <c r="F21" s="242">
        <f>F18*E21</f>
        <v>2</v>
      </c>
      <c r="G21" s="173"/>
      <c r="H21" s="219">
        <f t="shared" si="0"/>
        <v>0</v>
      </c>
      <c r="I21" s="173"/>
      <c r="J21" s="219">
        <f t="shared" si="1"/>
        <v>0</v>
      </c>
      <c r="K21" s="173"/>
      <c r="L21" s="219">
        <f t="shared" si="2"/>
        <v>0</v>
      </c>
      <c r="M21" s="219">
        <f t="shared" si="3"/>
        <v>0</v>
      </c>
    </row>
    <row r="22" spans="1:13" s="234" customFormat="1">
      <c r="A22" s="168"/>
      <c r="B22" s="163"/>
      <c r="C22" s="194" t="s">
        <v>167</v>
      </c>
      <c r="D22" s="182" t="s">
        <v>166</v>
      </c>
      <c r="E22" s="227">
        <v>0.94</v>
      </c>
      <c r="F22" s="243">
        <f>E22*F18</f>
        <v>1.88</v>
      </c>
      <c r="G22" s="166"/>
      <c r="H22" s="229">
        <f t="shared" si="0"/>
        <v>0</v>
      </c>
      <c r="I22" s="166"/>
      <c r="J22" s="229">
        <f t="shared" si="1"/>
        <v>0</v>
      </c>
      <c r="K22" s="166"/>
      <c r="L22" s="229">
        <f t="shared" si="2"/>
        <v>0</v>
      </c>
      <c r="M22" s="229">
        <f t="shared" si="3"/>
        <v>0</v>
      </c>
    </row>
    <row r="23" spans="1:13" s="234" customFormat="1" ht="24">
      <c r="A23" s="168">
        <v>4</v>
      </c>
      <c r="B23" s="163"/>
      <c r="C23" s="179" t="s">
        <v>177</v>
      </c>
      <c r="D23" s="170" t="s">
        <v>72</v>
      </c>
      <c r="E23" s="225"/>
      <c r="F23" s="242">
        <v>1</v>
      </c>
      <c r="G23" s="173"/>
      <c r="H23" s="219">
        <f>F23*G23</f>
        <v>0</v>
      </c>
      <c r="I23" s="173"/>
      <c r="J23" s="219">
        <f>F23*I23</f>
        <v>0</v>
      </c>
      <c r="K23" s="173"/>
      <c r="L23" s="219">
        <f>F23*K23</f>
        <v>0</v>
      </c>
      <c r="M23" s="219">
        <f>H23+J23+L23</f>
        <v>0</v>
      </c>
    </row>
    <row r="24" spans="1:13" s="158" customFormat="1">
      <c r="A24" s="168"/>
      <c r="B24" s="163"/>
      <c r="C24" s="171" t="s">
        <v>164</v>
      </c>
      <c r="D24" s="170" t="s">
        <v>72</v>
      </c>
      <c r="E24" s="218">
        <v>1</v>
      </c>
      <c r="F24" s="219">
        <f>E24*F23</f>
        <v>1</v>
      </c>
      <c r="G24" s="173"/>
      <c r="H24" s="219">
        <f t="shared" ref="H24:H25" si="4">F24*G24</f>
        <v>0</v>
      </c>
      <c r="I24" s="173"/>
      <c r="J24" s="219">
        <f t="shared" ref="J24:J25" si="5">F24*I24</f>
        <v>0</v>
      </c>
      <c r="K24" s="173"/>
      <c r="L24" s="219">
        <f t="shared" ref="L24:L25" si="6">F24*K24</f>
        <v>0</v>
      </c>
      <c r="M24" s="219">
        <f t="shared" ref="M24:M25" si="7">H24+J24+L24</f>
        <v>0</v>
      </c>
    </row>
    <row r="25" spans="1:13" s="158" customFormat="1">
      <c r="A25" s="168"/>
      <c r="B25" s="163"/>
      <c r="C25" s="171" t="s">
        <v>165</v>
      </c>
      <c r="D25" s="172" t="s">
        <v>166</v>
      </c>
      <c r="E25" s="218">
        <v>0.13</v>
      </c>
      <c r="F25" s="219">
        <f>E25*F23</f>
        <v>0.13</v>
      </c>
      <c r="G25" s="173"/>
      <c r="H25" s="219">
        <f t="shared" si="4"/>
        <v>0</v>
      </c>
      <c r="I25" s="173"/>
      <c r="J25" s="219">
        <f t="shared" si="5"/>
        <v>0</v>
      </c>
      <c r="K25" s="173"/>
      <c r="L25" s="219">
        <f t="shared" si="6"/>
        <v>0</v>
      </c>
      <c r="M25" s="219">
        <f t="shared" si="7"/>
        <v>0</v>
      </c>
    </row>
    <row r="26" spans="1:13" s="234" customFormat="1" ht="24">
      <c r="A26" s="168"/>
      <c r="B26" s="170"/>
      <c r="C26" s="179" t="s">
        <v>177</v>
      </c>
      <c r="D26" s="170" t="s">
        <v>72</v>
      </c>
      <c r="E26" s="225"/>
      <c r="F26" s="242">
        <v>1</v>
      </c>
      <c r="G26" s="173"/>
      <c r="H26" s="219">
        <f>F26*G26</f>
        <v>0</v>
      </c>
      <c r="I26" s="173"/>
      <c r="J26" s="219">
        <f>F26*I26</f>
        <v>0</v>
      </c>
      <c r="K26" s="173"/>
      <c r="L26" s="219">
        <f>F26*K26</f>
        <v>0</v>
      </c>
      <c r="M26" s="219">
        <f>H26+J26+L26</f>
        <v>0</v>
      </c>
    </row>
    <row r="27" spans="1:13" s="234" customFormat="1">
      <c r="A27" s="168"/>
      <c r="B27" s="163"/>
      <c r="C27" s="194" t="s">
        <v>167</v>
      </c>
      <c r="D27" s="182" t="s">
        <v>166</v>
      </c>
      <c r="E27" s="227">
        <v>0.94</v>
      </c>
      <c r="F27" s="243">
        <f>E27*F23</f>
        <v>0.94</v>
      </c>
      <c r="G27" s="166"/>
      <c r="H27" s="229">
        <f t="shared" ref="H27" si="8">F27*G27</f>
        <v>0</v>
      </c>
      <c r="I27" s="166"/>
      <c r="J27" s="229">
        <f t="shared" ref="J27" si="9">F27*I27</f>
        <v>0</v>
      </c>
      <c r="K27" s="166"/>
      <c r="L27" s="229">
        <f t="shared" ref="L27" si="10">F27*K27</f>
        <v>0</v>
      </c>
      <c r="M27" s="229">
        <f t="shared" ref="M27" si="11">H27+J27+L27</f>
        <v>0</v>
      </c>
    </row>
    <row r="28" spans="1:13">
      <c r="A28" s="168">
        <v>5</v>
      </c>
      <c r="B28" s="163"/>
      <c r="C28" s="179" t="s">
        <v>69</v>
      </c>
      <c r="D28" s="165" t="s">
        <v>4</v>
      </c>
      <c r="E28" s="217"/>
      <c r="F28" s="217">
        <v>2</v>
      </c>
      <c r="G28" s="166"/>
      <c r="H28" s="229">
        <f t="shared" si="0"/>
        <v>0</v>
      </c>
      <c r="I28" s="166"/>
      <c r="J28" s="229">
        <f t="shared" si="1"/>
        <v>0</v>
      </c>
      <c r="K28" s="166"/>
      <c r="L28" s="229">
        <f t="shared" si="2"/>
        <v>0</v>
      </c>
      <c r="M28" s="229">
        <f t="shared" si="3"/>
        <v>0</v>
      </c>
    </row>
    <row r="29" spans="1:13" s="158" customFormat="1">
      <c r="A29" s="168"/>
      <c r="B29" s="163"/>
      <c r="C29" s="171" t="s">
        <v>164</v>
      </c>
      <c r="D29" s="172" t="s">
        <v>168</v>
      </c>
      <c r="E29" s="218">
        <v>0.46</v>
      </c>
      <c r="F29" s="219">
        <f>E29*F28</f>
        <v>0.92</v>
      </c>
      <c r="G29" s="173"/>
      <c r="H29" s="219">
        <f t="shared" si="0"/>
        <v>0</v>
      </c>
      <c r="I29" s="173"/>
      <c r="J29" s="219">
        <f t="shared" si="1"/>
        <v>0</v>
      </c>
      <c r="K29" s="173"/>
      <c r="L29" s="219">
        <f t="shared" si="2"/>
        <v>0</v>
      </c>
      <c r="M29" s="219">
        <f t="shared" si="3"/>
        <v>0</v>
      </c>
    </row>
    <row r="30" spans="1:13" s="158" customFormat="1">
      <c r="A30" s="168"/>
      <c r="B30" s="163"/>
      <c r="C30" s="171" t="s">
        <v>165</v>
      </c>
      <c r="D30" s="172" t="s">
        <v>166</v>
      </c>
      <c r="E30" s="218">
        <v>0.02</v>
      </c>
      <c r="F30" s="219">
        <f>E30*F28</f>
        <v>0.04</v>
      </c>
      <c r="G30" s="173"/>
      <c r="H30" s="219">
        <f t="shared" si="0"/>
        <v>0</v>
      </c>
      <c r="I30" s="173"/>
      <c r="J30" s="219">
        <f t="shared" si="1"/>
        <v>0</v>
      </c>
      <c r="K30" s="173"/>
      <c r="L30" s="219">
        <f t="shared" si="2"/>
        <v>0</v>
      </c>
      <c r="M30" s="219">
        <f t="shared" si="3"/>
        <v>0</v>
      </c>
    </row>
    <row r="31" spans="1:13" s="234" customFormat="1">
      <c r="A31" s="168"/>
      <c r="B31" s="163"/>
      <c r="C31" s="179" t="s">
        <v>69</v>
      </c>
      <c r="D31" s="170" t="s">
        <v>4</v>
      </c>
      <c r="E31" s="225">
        <v>1</v>
      </c>
      <c r="F31" s="244">
        <f>F28*E31</f>
        <v>2</v>
      </c>
      <c r="G31" s="173"/>
      <c r="H31" s="219">
        <f>F31*G31</f>
        <v>0</v>
      </c>
      <c r="I31" s="173"/>
      <c r="J31" s="219">
        <f>F31*I31</f>
        <v>0</v>
      </c>
      <c r="K31" s="173"/>
      <c r="L31" s="219">
        <f>F31*K31</f>
        <v>0</v>
      </c>
      <c r="M31" s="219">
        <f>H31+J31+L31</f>
        <v>0</v>
      </c>
    </row>
    <row r="32" spans="1:13" s="234" customFormat="1">
      <c r="A32" s="168"/>
      <c r="B32" s="163"/>
      <c r="C32" s="194" t="s">
        <v>167</v>
      </c>
      <c r="D32" s="182" t="s">
        <v>166</v>
      </c>
      <c r="E32" s="245">
        <v>0.14000000000000001</v>
      </c>
      <c r="F32" s="243">
        <f>F28*E32</f>
        <v>0.28000000000000003</v>
      </c>
      <c r="G32" s="166"/>
      <c r="H32" s="229">
        <f>F32*G32</f>
        <v>0</v>
      </c>
      <c r="I32" s="166"/>
      <c r="J32" s="229">
        <f>F32*I32</f>
        <v>0</v>
      </c>
      <c r="K32" s="166"/>
      <c r="L32" s="229">
        <f>F32*K32</f>
        <v>0</v>
      </c>
      <c r="M32" s="229">
        <f>H32+J32+L32</f>
        <v>0</v>
      </c>
    </row>
    <row r="33" spans="1:13">
      <c r="A33" s="168">
        <v>6</v>
      </c>
      <c r="B33" s="163"/>
      <c r="C33" s="179" t="s">
        <v>171</v>
      </c>
      <c r="D33" s="165" t="s">
        <v>73</v>
      </c>
      <c r="E33" s="217"/>
      <c r="F33" s="217">
        <f>F36+F37+F38</f>
        <v>81</v>
      </c>
      <c r="G33" s="166"/>
      <c r="H33" s="229">
        <f t="shared" si="0"/>
        <v>0</v>
      </c>
      <c r="I33" s="166"/>
      <c r="J33" s="229">
        <f t="shared" si="1"/>
        <v>0</v>
      </c>
      <c r="K33" s="166"/>
      <c r="L33" s="229">
        <f t="shared" si="2"/>
        <v>0</v>
      </c>
      <c r="M33" s="229">
        <f t="shared" si="3"/>
        <v>0</v>
      </c>
    </row>
    <row r="34" spans="1:13" s="158" customFormat="1">
      <c r="A34" s="168"/>
      <c r="B34" s="163"/>
      <c r="C34" s="171" t="s">
        <v>164</v>
      </c>
      <c r="D34" s="172" t="s">
        <v>168</v>
      </c>
      <c r="E34" s="218">
        <v>0.66300000000000003</v>
      </c>
      <c r="F34" s="219">
        <f>E34*F33</f>
        <v>53.703000000000003</v>
      </c>
      <c r="G34" s="173"/>
      <c r="H34" s="219">
        <f t="shared" si="0"/>
        <v>0</v>
      </c>
      <c r="I34" s="173"/>
      <c r="J34" s="219">
        <f t="shared" si="1"/>
        <v>0</v>
      </c>
      <c r="K34" s="173"/>
      <c r="L34" s="219">
        <f t="shared" si="2"/>
        <v>0</v>
      </c>
      <c r="M34" s="219">
        <f t="shared" si="3"/>
        <v>0</v>
      </c>
    </row>
    <row r="35" spans="1:13" s="158" customFormat="1">
      <c r="A35" s="168"/>
      <c r="B35" s="163"/>
      <c r="C35" s="171" t="s">
        <v>165</v>
      </c>
      <c r="D35" s="172" t="s">
        <v>166</v>
      </c>
      <c r="E35" s="218">
        <v>4.5999999999999999E-2</v>
      </c>
      <c r="F35" s="219">
        <f>E35*F33</f>
        <v>3.726</v>
      </c>
      <c r="G35" s="173"/>
      <c r="H35" s="219">
        <f t="shared" si="0"/>
        <v>0</v>
      </c>
      <c r="I35" s="173"/>
      <c r="J35" s="219">
        <f t="shared" si="1"/>
        <v>0</v>
      </c>
      <c r="K35" s="173"/>
      <c r="L35" s="219">
        <f t="shared" si="2"/>
        <v>0</v>
      </c>
      <c r="M35" s="219">
        <f t="shared" si="3"/>
        <v>0</v>
      </c>
    </row>
    <row r="36" spans="1:13">
      <c r="A36" s="168"/>
      <c r="B36" s="236"/>
      <c r="C36" s="237" t="s">
        <v>170</v>
      </c>
      <c r="D36" s="165" t="s">
        <v>73</v>
      </c>
      <c r="E36" s="217"/>
      <c r="F36" s="217">
        <v>55</v>
      </c>
      <c r="G36" s="166"/>
      <c r="H36" s="229">
        <f t="shared" si="0"/>
        <v>0</v>
      </c>
      <c r="I36" s="166"/>
      <c r="J36" s="229">
        <f t="shared" si="1"/>
        <v>0</v>
      </c>
      <c r="K36" s="166"/>
      <c r="L36" s="229">
        <f t="shared" si="2"/>
        <v>0</v>
      </c>
      <c r="M36" s="229">
        <f t="shared" si="3"/>
        <v>0</v>
      </c>
    </row>
    <row r="37" spans="1:13">
      <c r="A37" s="168"/>
      <c r="B37" s="236"/>
      <c r="C37" s="237" t="s">
        <v>169</v>
      </c>
      <c r="D37" s="165" t="s">
        <v>73</v>
      </c>
      <c r="E37" s="217"/>
      <c r="F37" s="217">
        <v>18</v>
      </c>
      <c r="G37" s="166"/>
      <c r="H37" s="229">
        <f t="shared" si="0"/>
        <v>0</v>
      </c>
      <c r="I37" s="166"/>
      <c r="J37" s="229">
        <f t="shared" si="1"/>
        <v>0</v>
      </c>
      <c r="K37" s="166"/>
      <c r="L37" s="229">
        <f t="shared" si="2"/>
        <v>0</v>
      </c>
      <c r="M37" s="229">
        <f t="shared" si="3"/>
        <v>0</v>
      </c>
    </row>
    <row r="38" spans="1:13">
      <c r="A38" s="168"/>
      <c r="B38" s="236"/>
      <c r="C38" s="237" t="s">
        <v>172</v>
      </c>
      <c r="D38" s="165" t="s">
        <v>73</v>
      </c>
      <c r="E38" s="217"/>
      <c r="F38" s="217">
        <v>8</v>
      </c>
      <c r="G38" s="166"/>
      <c r="H38" s="229">
        <f t="shared" si="0"/>
        <v>0</v>
      </c>
      <c r="I38" s="166"/>
      <c r="J38" s="229">
        <f t="shared" si="1"/>
        <v>0</v>
      </c>
      <c r="K38" s="166"/>
      <c r="L38" s="229">
        <f t="shared" si="2"/>
        <v>0</v>
      </c>
      <c r="M38" s="229">
        <f t="shared" si="3"/>
        <v>0</v>
      </c>
    </row>
    <row r="39" spans="1:13" s="234" customFormat="1">
      <c r="A39" s="168"/>
      <c r="B39" s="187"/>
      <c r="C39" s="194" t="s">
        <v>167</v>
      </c>
      <c r="D39" s="182" t="s">
        <v>166</v>
      </c>
      <c r="E39" s="245">
        <v>2.8000000000000001E-2</v>
      </c>
      <c r="F39" s="246">
        <f>F33*E39</f>
        <v>2.2680000000000002</v>
      </c>
      <c r="G39" s="166"/>
      <c r="H39" s="229">
        <f>F39*G39</f>
        <v>0</v>
      </c>
      <c r="I39" s="166"/>
      <c r="J39" s="229">
        <f>F39*I39</f>
        <v>0</v>
      </c>
      <c r="K39" s="166"/>
      <c r="L39" s="229">
        <f>F39*K39</f>
        <v>0</v>
      </c>
      <c r="M39" s="229">
        <f>H39+J39+L39</f>
        <v>0</v>
      </c>
    </row>
    <row r="40" spans="1:13" s="234" customFormat="1">
      <c r="A40" s="168">
        <v>7</v>
      </c>
      <c r="B40" s="163"/>
      <c r="C40" s="194" t="s">
        <v>173</v>
      </c>
      <c r="D40" s="182" t="s">
        <v>4</v>
      </c>
      <c r="E40" s="245"/>
      <c r="F40" s="243">
        <f>F43+F44+F45+F46+F47+F48+F49+F50+F51+F52</f>
        <v>69</v>
      </c>
      <c r="G40" s="166"/>
      <c r="H40" s="229"/>
      <c r="I40" s="166"/>
      <c r="J40" s="229"/>
      <c r="K40" s="166"/>
      <c r="L40" s="229"/>
      <c r="M40" s="229"/>
    </row>
    <row r="41" spans="1:13" s="158" customFormat="1">
      <c r="A41" s="168"/>
      <c r="B41" s="163"/>
      <c r="C41" s="171" t="s">
        <v>164</v>
      </c>
      <c r="D41" s="172" t="s">
        <v>168</v>
      </c>
      <c r="E41" s="218">
        <v>0.38900000000000001</v>
      </c>
      <c r="F41" s="219">
        <f>E41*F40</f>
        <v>26.841000000000001</v>
      </c>
      <c r="G41" s="173"/>
      <c r="H41" s="219">
        <f t="shared" ref="H41:H42" si="12">F41*G41</f>
        <v>0</v>
      </c>
      <c r="I41" s="173"/>
      <c r="J41" s="219">
        <f t="shared" ref="J41:J42" si="13">F41*I41</f>
        <v>0</v>
      </c>
      <c r="K41" s="173"/>
      <c r="L41" s="219">
        <f t="shared" ref="L41:L42" si="14">F41*K41</f>
        <v>0</v>
      </c>
      <c r="M41" s="219">
        <f t="shared" ref="M41:M42" si="15">H41+J41+L41</f>
        <v>0</v>
      </c>
    </row>
    <row r="42" spans="1:13" s="158" customFormat="1">
      <c r="A42" s="168"/>
      <c r="B42" s="163"/>
      <c r="C42" s="171" t="s">
        <v>165</v>
      </c>
      <c r="D42" s="172" t="s">
        <v>166</v>
      </c>
      <c r="E42" s="218">
        <v>0.151</v>
      </c>
      <c r="F42" s="219">
        <f>E42*F40</f>
        <v>10.419</v>
      </c>
      <c r="G42" s="173"/>
      <c r="H42" s="219">
        <f t="shared" si="12"/>
        <v>0</v>
      </c>
      <c r="I42" s="173"/>
      <c r="J42" s="219">
        <f t="shared" si="13"/>
        <v>0</v>
      </c>
      <c r="K42" s="173"/>
      <c r="L42" s="219">
        <f t="shared" si="14"/>
        <v>0</v>
      </c>
      <c r="M42" s="219">
        <f t="shared" si="15"/>
        <v>0</v>
      </c>
    </row>
    <row r="43" spans="1:13">
      <c r="A43" s="168"/>
      <c r="B43" s="236"/>
      <c r="C43" s="237" t="s">
        <v>147</v>
      </c>
      <c r="D43" s="165" t="s">
        <v>4</v>
      </c>
      <c r="E43" s="217"/>
      <c r="F43" s="247">
        <v>10</v>
      </c>
      <c r="G43" s="166"/>
      <c r="H43" s="229">
        <f t="shared" si="0"/>
        <v>0</v>
      </c>
      <c r="I43" s="166"/>
      <c r="J43" s="229">
        <f t="shared" si="1"/>
        <v>0</v>
      </c>
      <c r="K43" s="166"/>
      <c r="L43" s="229">
        <f t="shared" si="2"/>
        <v>0</v>
      </c>
      <c r="M43" s="229">
        <f t="shared" si="3"/>
        <v>0</v>
      </c>
    </row>
    <row r="44" spans="1:13">
      <c r="A44" s="168"/>
      <c r="B44" s="236"/>
      <c r="C44" s="237" t="s">
        <v>148</v>
      </c>
      <c r="D44" s="165" t="s">
        <v>4</v>
      </c>
      <c r="E44" s="217"/>
      <c r="F44" s="247">
        <v>10</v>
      </c>
      <c r="G44" s="166"/>
      <c r="H44" s="229">
        <f t="shared" si="0"/>
        <v>0</v>
      </c>
      <c r="I44" s="166"/>
      <c r="J44" s="229">
        <f t="shared" si="1"/>
        <v>0</v>
      </c>
      <c r="K44" s="166"/>
      <c r="L44" s="229">
        <f t="shared" si="2"/>
        <v>0</v>
      </c>
      <c r="M44" s="229">
        <f t="shared" si="3"/>
        <v>0</v>
      </c>
    </row>
    <row r="45" spans="1:13">
      <c r="A45" s="168"/>
      <c r="B45" s="236"/>
      <c r="C45" s="237" t="s">
        <v>149</v>
      </c>
      <c r="D45" s="165" t="s">
        <v>4</v>
      </c>
      <c r="E45" s="217"/>
      <c r="F45" s="247">
        <v>2</v>
      </c>
      <c r="G45" s="166"/>
      <c r="H45" s="229">
        <f t="shared" si="0"/>
        <v>0</v>
      </c>
      <c r="I45" s="166"/>
      <c r="J45" s="229">
        <f t="shared" si="1"/>
        <v>0</v>
      </c>
      <c r="K45" s="166"/>
      <c r="L45" s="229">
        <f t="shared" si="2"/>
        <v>0</v>
      </c>
      <c r="M45" s="229">
        <f t="shared" si="3"/>
        <v>0</v>
      </c>
    </row>
    <row r="46" spans="1:13">
      <c r="A46" s="168"/>
      <c r="B46" s="236"/>
      <c r="C46" s="237" t="s">
        <v>159</v>
      </c>
      <c r="D46" s="165" t="s">
        <v>4</v>
      </c>
      <c r="E46" s="217"/>
      <c r="F46" s="247">
        <v>2</v>
      </c>
      <c r="G46" s="166"/>
      <c r="H46" s="229">
        <f t="shared" si="0"/>
        <v>0</v>
      </c>
      <c r="I46" s="166"/>
      <c r="J46" s="229">
        <f t="shared" si="1"/>
        <v>0</v>
      </c>
      <c r="K46" s="166"/>
      <c r="L46" s="229">
        <f t="shared" si="2"/>
        <v>0</v>
      </c>
      <c r="M46" s="229">
        <f t="shared" si="3"/>
        <v>0</v>
      </c>
    </row>
    <row r="47" spans="1:13">
      <c r="A47" s="168"/>
      <c r="B47" s="236"/>
      <c r="C47" s="237" t="s">
        <v>150</v>
      </c>
      <c r="D47" s="165" t="s">
        <v>4</v>
      </c>
      <c r="E47" s="217"/>
      <c r="F47" s="247">
        <v>2</v>
      </c>
      <c r="G47" s="166"/>
      <c r="H47" s="229">
        <f t="shared" si="0"/>
        <v>0</v>
      </c>
      <c r="I47" s="166"/>
      <c r="J47" s="229">
        <f t="shared" si="1"/>
        <v>0</v>
      </c>
      <c r="K47" s="166"/>
      <c r="L47" s="229">
        <f t="shared" si="2"/>
        <v>0</v>
      </c>
      <c r="M47" s="229">
        <f t="shared" si="3"/>
        <v>0</v>
      </c>
    </row>
    <row r="48" spans="1:13">
      <c r="A48" s="168"/>
      <c r="B48" s="236"/>
      <c r="C48" s="237" t="s">
        <v>151</v>
      </c>
      <c r="D48" s="165" t="s">
        <v>4</v>
      </c>
      <c r="E48" s="217"/>
      <c r="F48" s="247">
        <v>1</v>
      </c>
      <c r="G48" s="166"/>
      <c r="H48" s="229">
        <f t="shared" si="0"/>
        <v>0</v>
      </c>
      <c r="I48" s="166"/>
      <c r="J48" s="229">
        <f t="shared" si="1"/>
        <v>0</v>
      </c>
      <c r="K48" s="166"/>
      <c r="L48" s="229">
        <f t="shared" si="2"/>
        <v>0</v>
      </c>
      <c r="M48" s="229">
        <f t="shared" si="3"/>
        <v>0</v>
      </c>
    </row>
    <row r="49" spans="1:13">
      <c r="A49" s="168"/>
      <c r="B49" s="236"/>
      <c r="C49" s="237" t="s">
        <v>152</v>
      </c>
      <c r="D49" s="165" t="s">
        <v>4</v>
      </c>
      <c r="E49" s="217"/>
      <c r="F49" s="247">
        <v>4</v>
      </c>
      <c r="G49" s="166"/>
      <c r="H49" s="229">
        <f t="shared" si="0"/>
        <v>0</v>
      </c>
      <c r="I49" s="166"/>
      <c r="J49" s="229">
        <f t="shared" si="1"/>
        <v>0</v>
      </c>
      <c r="K49" s="166"/>
      <c r="L49" s="229">
        <f t="shared" si="2"/>
        <v>0</v>
      </c>
      <c r="M49" s="229">
        <f t="shared" si="3"/>
        <v>0</v>
      </c>
    </row>
    <row r="50" spans="1:13">
      <c r="A50" s="168"/>
      <c r="B50" s="236"/>
      <c r="C50" s="237" t="s">
        <v>153</v>
      </c>
      <c r="D50" s="165" t="s">
        <v>4</v>
      </c>
      <c r="E50" s="217"/>
      <c r="F50" s="247">
        <v>8</v>
      </c>
      <c r="G50" s="166"/>
      <c r="H50" s="229">
        <f t="shared" si="0"/>
        <v>0</v>
      </c>
      <c r="I50" s="166"/>
      <c r="J50" s="229">
        <f t="shared" si="1"/>
        <v>0</v>
      </c>
      <c r="K50" s="166"/>
      <c r="L50" s="229">
        <f t="shared" si="2"/>
        <v>0</v>
      </c>
      <c r="M50" s="229">
        <f t="shared" si="3"/>
        <v>0</v>
      </c>
    </row>
    <row r="51" spans="1:13">
      <c r="A51" s="168"/>
      <c r="B51" s="236"/>
      <c r="C51" s="237" t="s">
        <v>154</v>
      </c>
      <c r="D51" s="165" t="s">
        <v>4</v>
      </c>
      <c r="E51" s="217"/>
      <c r="F51" s="248">
        <v>20</v>
      </c>
      <c r="G51" s="166"/>
      <c r="H51" s="229">
        <f t="shared" si="0"/>
        <v>0</v>
      </c>
      <c r="I51" s="166"/>
      <c r="J51" s="229">
        <f t="shared" si="1"/>
        <v>0</v>
      </c>
      <c r="K51" s="166"/>
      <c r="L51" s="229">
        <f t="shared" si="2"/>
        <v>0</v>
      </c>
      <c r="M51" s="229">
        <f t="shared" si="3"/>
        <v>0</v>
      </c>
    </row>
    <row r="52" spans="1:13">
      <c r="A52" s="168"/>
      <c r="B52" s="236"/>
      <c r="C52" s="237" t="s">
        <v>155</v>
      </c>
      <c r="D52" s="165" t="s">
        <v>4</v>
      </c>
      <c r="E52" s="217"/>
      <c r="F52" s="248">
        <v>10</v>
      </c>
      <c r="G52" s="166"/>
      <c r="H52" s="229">
        <f t="shared" si="0"/>
        <v>0</v>
      </c>
      <c r="I52" s="166"/>
      <c r="J52" s="229">
        <f t="shared" si="1"/>
        <v>0</v>
      </c>
      <c r="K52" s="166"/>
      <c r="L52" s="229">
        <f t="shared" si="2"/>
        <v>0</v>
      </c>
      <c r="M52" s="229">
        <f t="shared" si="3"/>
        <v>0</v>
      </c>
    </row>
    <row r="53" spans="1:13" s="234" customFormat="1">
      <c r="A53" s="168"/>
      <c r="B53" s="163"/>
      <c r="C53" s="194" t="s">
        <v>167</v>
      </c>
      <c r="D53" s="182" t="s">
        <v>166</v>
      </c>
      <c r="E53" s="245">
        <v>2.4E-2</v>
      </c>
      <c r="F53" s="243">
        <f>F40*E53</f>
        <v>1.6560000000000001</v>
      </c>
      <c r="G53" s="166"/>
      <c r="H53" s="229">
        <f>F53*G53</f>
        <v>0</v>
      </c>
      <c r="I53" s="166"/>
      <c r="J53" s="229">
        <f>F53*I53</f>
        <v>0</v>
      </c>
      <c r="K53" s="166"/>
      <c r="L53" s="229">
        <f>F53*K53</f>
        <v>0</v>
      </c>
      <c r="M53" s="229">
        <f>H53+J53+L53</f>
        <v>0</v>
      </c>
    </row>
    <row r="54" spans="1:13" s="234" customFormat="1" ht="85.5" customHeight="1">
      <c r="A54" s="168">
        <v>8</v>
      </c>
      <c r="B54" s="163"/>
      <c r="C54" s="194" t="s">
        <v>175</v>
      </c>
      <c r="D54" s="182" t="s">
        <v>174</v>
      </c>
      <c r="E54" s="245"/>
      <c r="F54" s="246">
        <f>F57+F58+F59</f>
        <v>33</v>
      </c>
      <c r="G54" s="173"/>
      <c r="H54" s="219">
        <f t="shared" ref="H54:H56" si="16">F54*G54</f>
        <v>0</v>
      </c>
      <c r="I54" s="173"/>
      <c r="J54" s="219">
        <f t="shared" ref="J54:J56" si="17">F54*I54</f>
        <v>0</v>
      </c>
      <c r="K54" s="173"/>
      <c r="L54" s="219">
        <f t="shared" ref="L54:L56" si="18">F54*K54</f>
        <v>0</v>
      </c>
      <c r="M54" s="219">
        <f t="shared" ref="M54:M56" si="19">H54+J54+L54</f>
        <v>0</v>
      </c>
    </row>
    <row r="55" spans="1:13" s="158" customFormat="1">
      <c r="A55" s="168"/>
      <c r="B55" s="163"/>
      <c r="C55" s="171" t="s">
        <v>164</v>
      </c>
      <c r="D55" s="172" t="s">
        <v>168</v>
      </c>
      <c r="E55" s="218">
        <v>8.6099999999999996E-2</v>
      </c>
      <c r="F55" s="219">
        <f>E55*F54</f>
        <v>2.8412999999999999</v>
      </c>
      <c r="G55" s="173"/>
      <c r="H55" s="219">
        <f t="shared" si="16"/>
        <v>0</v>
      </c>
      <c r="I55" s="173"/>
      <c r="J55" s="219">
        <f t="shared" si="17"/>
        <v>0</v>
      </c>
      <c r="K55" s="173"/>
      <c r="L55" s="219">
        <f t="shared" si="18"/>
        <v>0</v>
      </c>
      <c r="M55" s="219">
        <f t="shared" si="19"/>
        <v>0</v>
      </c>
    </row>
    <row r="56" spans="1:13" s="158" customFormat="1">
      <c r="A56" s="168"/>
      <c r="B56" s="163"/>
      <c r="C56" s="171" t="s">
        <v>165</v>
      </c>
      <c r="D56" s="172" t="s">
        <v>166</v>
      </c>
      <c r="E56" s="218">
        <v>3.9399999999999998E-2</v>
      </c>
      <c r="F56" s="219">
        <f>E56*F54</f>
        <v>1.3002</v>
      </c>
      <c r="G56" s="173"/>
      <c r="H56" s="219">
        <f t="shared" si="16"/>
        <v>0</v>
      </c>
      <c r="I56" s="173"/>
      <c r="J56" s="219">
        <f t="shared" si="17"/>
        <v>0</v>
      </c>
      <c r="K56" s="173"/>
      <c r="L56" s="219">
        <f t="shared" si="18"/>
        <v>0</v>
      </c>
      <c r="M56" s="219">
        <f t="shared" si="19"/>
        <v>0</v>
      </c>
    </row>
    <row r="57" spans="1:13">
      <c r="A57" s="168"/>
      <c r="B57" s="236"/>
      <c r="C57" s="237" t="s">
        <v>156</v>
      </c>
      <c r="D57" s="165" t="s">
        <v>73</v>
      </c>
      <c r="E57" s="217"/>
      <c r="F57" s="247">
        <v>15</v>
      </c>
      <c r="G57" s="166"/>
      <c r="H57" s="229">
        <f t="shared" si="0"/>
        <v>0</v>
      </c>
      <c r="I57" s="166"/>
      <c r="J57" s="229">
        <f t="shared" si="1"/>
        <v>0</v>
      </c>
      <c r="K57" s="166"/>
      <c r="L57" s="229">
        <f t="shared" si="2"/>
        <v>0</v>
      </c>
      <c r="M57" s="229">
        <f t="shared" si="3"/>
        <v>0</v>
      </c>
    </row>
    <row r="58" spans="1:13">
      <c r="A58" s="168"/>
      <c r="B58" s="236"/>
      <c r="C58" s="237" t="s">
        <v>157</v>
      </c>
      <c r="D58" s="165" t="s">
        <v>73</v>
      </c>
      <c r="E58" s="217"/>
      <c r="F58" s="247">
        <v>10</v>
      </c>
      <c r="G58" s="166"/>
      <c r="H58" s="229">
        <f t="shared" si="0"/>
        <v>0</v>
      </c>
      <c r="I58" s="166"/>
      <c r="J58" s="229">
        <f t="shared" si="1"/>
        <v>0</v>
      </c>
      <c r="K58" s="166"/>
      <c r="L58" s="229">
        <f t="shared" si="2"/>
        <v>0</v>
      </c>
      <c r="M58" s="229">
        <f t="shared" si="3"/>
        <v>0</v>
      </c>
    </row>
    <row r="59" spans="1:13">
      <c r="A59" s="168"/>
      <c r="B59" s="236"/>
      <c r="C59" s="237" t="s">
        <v>158</v>
      </c>
      <c r="D59" s="165" t="s">
        <v>73</v>
      </c>
      <c r="E59" s="217"/>
      <c r="F59" s="247">
        <v>8</v>
      </c>
      <c r="G59" s="166"/>
      <c r="H59" s="229">
        <f>F59*G59</f>
        <v>0</v>
      </c>
      <c r="I59" s="166"/>
      <c r="J59" s="229">
        <f>F59*I59</f>
        <v>0</v>
      </c>
      <c r="K59" s="166"/>
      <c r="L59" s="229">
        <f>F59*K59</f>
        <v>0</v>
      </c>
      <c r="M59" s="229">
        <f>H59+J59+L59</f>
        <v>0</v>
      </c>
    </row>
    <row r="60" spans="1:13" s="234" customFormat="1">
      <c r="A60" s="168"/>
      <c r="B60" s="187"/>
      <c r="C60" s="194" t="s">
        <v>167</v>
      </c>
      <c r="D60" s="182" t="s">
        <v>166</v>
      </c>
      <c r="E60" s="245">
        <v>1.84E-2</v>
      </c>
      <c r="F60" s="246">
        <f>E60*F54</f>
        <v>0.60719999999999996</v>
      </c>
      <c r="G60" s="166"/>
      <c r="H60" s="229">
        <f t="shared" si="0"/>
        <v>0</v>
      </c>
      <c r="I60" s="166"/>
      <c r="J60" s="229">
        <f t="shared" si="1"/>
        <v>0</v>
      </c>
      <c r="K60" s="166"/>
      <c r="L60" s="229">
        <f t="shared" si="2"/>
        <v>0</v>
      </c>
      <c r="M60" s="229">
        <f t="shared" si="3"/>
        <v>0</v>
      </c>
    </row>
    <row r="61" spans="1:13" ht="24">
      <c r="A61" s="168">
        <v>9</v>
      </c>
      <c r="B61" s="163"/>
      <c r="C61" s="238" t="s">
        <v>161</v>
      </c>
      <c r="D61" s="165" t="s">
        <v>4</v>
      </c>
      <c r="E61" s="217"/>
      <c r="F61" s="248">
        <f>F64+F65+F66+F67+F68</f>
        <v>14</v>
      </c>
      <c r="G61" s="166"/>
      <c r="H61" s="229">
        <f t="shared" si="0"/>
        <v>0</v>
      </c>
      <c r="I61" s="166"/>
      <c r="J61" s="229">
        <f t="shared" si="1"/>
        <v>0</v>
      </c>
      <c r="K61" s="166"/>
      <c r="L61" s="229">
        <f t="shared" si="2"/>
        <v>0</v>
      </c>
      <c r="M61" s="229">
        <f t="shared" si="3"/>
        <v>0</v>
      </c>
    </row>
    <row r="62" spans="1:13" s="158" customFormat="1">
      <c r="A62" s="168"/>
      <c r="B62" s="163"/>
      <c r="C62" s="171" t="s">
        <v>164</v>
      </c>
      <c r="D62" s="172" t="s">
        <v>168</v>
      </c>
      <c r="E62" s="218">
        <v>1.51</v>
      </c>
      <c r="F62" s="219">
        <f>E62*F61</f>
        <v>21.14</v>
      </c>
      <c r="G62" s="173"/>
      <c r="H62" s="219">
        <f t="shared" si="0"/>
        <v>0</v>
      </c>
      <c r="I62" s="173"/>
      <c r="J62" s="219">
        <f t="shared" si="1"/>
        <v>0</v>
      </c>
      <c r="K62" s="173"/>
      <c r="L62" s="219">
        <f t="shared" si="2"/>
        <v>0</v>
      </c>
      <c r="M62" s="219">
        <f t="shared" si="3"/>
        <v>0</v>
      </c>
    </row>
    <row r="63" spans="1:13" s="158" customFormat="1">
      <c r="A63" s="168"/>
      <c r="B63" s="163"/>
      <c r="C63" s="171" t="s">
        <v>165</v>
      </c>
      <c r="D63" s="172" t="s">
        <v>166</v>
      </c>
      <c r="E63" s="218">
        <v>0.13</v>
      </c>
      <c r="F63" s="219">
        <f>E63*F61</f>
        <v>1.82</v>
      </c>
      <c r="G63" s="173"/>
      <c r="H63" s="219">
        <f t="shared" si="0"/>
        <v>0</v>
      </c>
      <c r="I63" s="173"/>
      <c r="J63" s="219">
        <f t="shared" si="1"/>
        <v>0</v>
      </c>
      <c r="K63" s="173"/>
      <c r="L63" s="219">
        <f t="shared" si="2"/>
        <v>0</v>
      </c>
      <c r="M63" s="219">
        <f t="shared" si="3"/>
        <v>0</v>
      </c>
    </row>
    <row r="64" spans="1:13" ht="24">
      <c r="A64" s="168"/>
      <c r="B64" s="236"/>
      <c r="C64" s="239" t="s">
        <v>70</v>
      </c>
      <c r="D64" s="165" t="s">
        <v>4</v>
      </c>
      <c r="E64" s="217"/>
      <c r="F64" s="248">
        <v>1</v>
      </c>
      <c r="G64" s="166"/>
      <c r="H64" s="229">
        <f t="shared" si="0"/>
        <v>0</v>
      </c>
      <c r="I64" s="166"/>
      <c r="J64" s="229">
        <f t="shared" si="1"/>
        <v>0</v>
      </c>
      <c r="K64" s="166"/>
      <c r="L64" s="229">
        <f t="shared" si="2"/>
        <v>0</v>
      </c>
      <c r="M64" s="229">
        <f t="shared" si="3"/>
        <v>0</v>
      </c>
    </row>
    <row r="65" spans="1:13">
      <c r="A65" s="168"/>
      <c r="B65" s="236"/>
      <c r="C65" s="179" t="s">
        <v>53</v>
      </c>
      <c r="D65" s="165" t="s">
        <v>4</v>
      </c>
      <c r="E65" s="217"/>
      <c r="F65" s="247">
        <v>8</v>
      </c>
      <c r="G65" s="166"/>
      <c r="H65" s="229">
        <f>F65*G65</f>
        <v>0</v>
      </c>
      <c r="I65" s="166"/>
      <c r="J65" s="229">
        <f>F65*I65</f>
        <v>0</v>
      </c>
      <c r="K65" s="166"/>
      <c r="L65" s="229">
        <f>F65*K65</f>
        <v>0</v>
      </c>
      <c r="M65" s="229">
        <f>H65+J65+L65</f>
        <v>0</v>
      </c>
    </row>
    <row r="66" spans="1:13">
      <c r="A66" s="168"/>
      <c r="B66" s="236"/>
      <c r="C66" s="239" t="s">
        <v>47</v>
      </c>
      <c r="D66" s="165" t="s">
        <v>4</v>
      </c>
      <c r="E66" s="217"/>
      <c r="F66" s="248">
        <v>3</v>
      </c>
      <c r="G66" s="166"/>
      <c r="H66" s="229">
        <f t="shared" si="0"/>
        <v>0</v>
      </c>
      <c r="I66" s="166"/>
      <c r="J66" s="229">
        <f t="shared" si="1"/>
        <v>0</v>
      </c>
      <c r="K66" s="166"/>
      <c r="L66" s="229">
        <f t="shared" si="2"/>
        <v>0</v>
      </c>
      <c r="M66" s="229">
        <f t="shared" si="3"/>
        <v>0</v>
      </c>
    </row>
    <row r="67" spans="1:13">
      <c r="A67" s="168"/>
      <c r="B67" s="236"/>
      <c r="C67" s="239" t="s">
        <v>49</v>
      </c>
      <c r="D67" s="165" t="s">
        <v>4</v>
      </c>
      <c r="E67" s="217"/>
      <c r="F67" s="248">
        <v>1</v>
      </c>
      <c r="G67" s="166"/>
      <c r="H67" s="229">
        <f t="shared" si="0"/>
        <v>0</v>
      </c>
      <c r="I67" s="166"/>
      <c r="J67" s="229">
        <f t="shared" si="1"/>
        <v>0</v>
      </c>
      <c r="K67" s="166"/>
      <c r="L67" s="229">
        <f t="shared" si="2"/>
        <v>0</v>
      </c>
      <c r="M67" s="229">
        <f t="shared" si="3"/>
        <v>0</v>
      </c>
    </row>
    <row r="68" spans="1:13">
      <c r="A68" s="168"/>
      <c r="B68" s="236"/>
      <c r="C68" s="239" t="s">
        <v>50</v>
      </c>
      <c r="D68" s="165" t="s">
        <v>4</v>
      </c>
      <c r="E68" s="217"/>
      <c r="F68" s="248">
        <v>1</v>
      </c>
      <c r="G68" s="166"/>
      <c r="H68" s="229">
        <f t="shared" si="0"/>
        <v>0</v>
      </c>
      <c r="I68" s="166"/>
      <c r="J68" s="229">
        <f t="shared" si="1"/>
        <v>0</v>
      </c>
      <c r="K68" s="166"/>
      <c r="L68" s="229">
        <f t="shared" si="2"/>
        <v>0</v>
      </c>
      <c r="M68" s="229">
        <f t="shared" si="3"/>
        <v>0</v>
      </c>
    </row>
    <row r="69" spans="1:13" s="234" customFormat="1">
      <c r="A69" s="168"/>
      <c r="B69" s="187"/>
      <c r="C69" s="194" t="s">
        <v>167</v>
      </c>
      <c r="D69" s="182" t="s">
        <v>166</v>
      </c>
      <c r="E69" s="245">
        <v>7.0000000000000007E-2</v>
      </c>
      <c r="F69" s="246">
        <f>E69*F61</f>
        <v>0.98000000000000009</v>
      </c>
      <c r="G69" s="166"/>
      <c r="H69" s="229">
        <f t="shared" si="0"/>
        <v>0</v>
      </c>
      <c r="I69" s="166"/>
      <c r="J69" s="229">
        <f t="shared" si="1"/>
        <v>0</v>
      </c>
      <c r="K69" s="166"/>
      <c r="L69" s="229">
        <f t="shared" si="2"/>
        <v>0</v>
      </c>
      <c r="M69" s="229">
        <f t="shared" si="3"/>
        <v>0</v>
      </c>
    </row>
    <row r="70" spans="1:13" s="234" customFormat="1">
      <c r="A70" s="168">
        <v>10</v>
      </c>
      <c r="B70" s="163"/>
      <c r="C70" s="194" t="s">
        <v>173</v>
      </c>
      <c r="D70" s="182" t="s">
        <v>4</v>
      </c>
      <c r="E70" s="245"/>
      <c r="F70" s="243">
        <f>F73+F74+F75+F76</f>
        <v>26</v>
      </c>
      <c r="G70" s="166"/>
      <c r="H70" s="229"/>
      <c r="I70" s="166"/>
      <c r="J70" s="229"/>
      <c r="K70" s="166"/>
      <c r="L70" s="229"/>
      <c r="M70" s="229"/>
    </row>
    <row r="71" spans="1:13" s="158" customFormat="1">
      <c r="A71" s="168"/>
      <c r="B71" s="163"/>
      <c r="C71" s="171" t="s">
        <v>164</v>
      </c>
      <c r="D71" s="172" t="s">
        <v>168</v>
      </c>
      <c r="E71" s="218">
        <v>0.38900000000000001</v>
      </c>
      <c r="F71" s="219">
        <f>E71*F70</f>
        <v>10.114000000000001</v>
      </c>
      <c r="G71" s="173"/>
      <c r="H71" s="219">
        <f t="shared" ref="H71:H72" si="20">F71*G71</f>
        <v>0</v>
      </c>
      <c r="I71" s="173"/>
      <c r="J71" s="219">
        <f t="shared" ref="J71:J72" si="21">F71*I71</f>
        <v>0</v>
      </c>
      <c r="K71" s="173"/>
      <c r="L71" s="219">
        <f t="shared" ref="L71:L72" si="22">F71*K71</f>
        <v>0</v>
      </c>
      <c r="M71" s="219">
        <f t="shared" ref="M71:M72" si="23">H71+J71+L71</f>
        <v>0</v>
      </c>
    </row>
    <row r="72" spans="1:13" s="158" customFormat="1">
      <c r="A72" s="168"/>
      <c r="B72" s="163"/>
      <c r="C72" s="171" t="s">
        <v>165</v>
      </c>
      <c r="D72" s="172" t="s">
        <v>166</v>
      </c>
      <c r="E72" s="218">
        <v>0.151</v>
      </c>
      <c r="F72" s="219">
        <f>E72*F70</f>
        <v>3.9259999999999997</v>
      </c>
      <c r="G72" s="173"/>
      <c r="H72" s="219">
        <f t="shared" si="20"/>
        <v>0</v>
      </c>
      <c r="I72" s="173"/>
      <c r="J72" s="219">
        <f t="shared" si="21"/>
        <v>0</v>
      </c>
      <c r="K72" s="173"/>
      <c r="L72" s="219">
        <f t="shared" si="22"/>
        <v>0</v>
      </c>
      <c r="M72" s="219">
        <f t="shared" si="23"/>
        <v>0</v>
      </c>
    </row>
    <row r="73" spans="1:13">
      <c r="A73" s="168"/>
      <c r="B73" s="236"/>
      <c r="C73" s="239" t="s">
        <v>48</v>
      </c>
      <c r="D73" s="165" t="s">
        <v>4</v>
      </c>
      <c r="E73" s="217"/>
      <c r="F73" s="248">
        <v>8</v>
      </c>
      <c r="G73" s="166"/>
      <c r="H73" s="229">
        <f>F73*G73</f>
        <v>0</v>
      </c>
      <c r="I73" s="166"/>
      <c r="J73" s="229">
        <f>F73*I73</f>
        <v>0</v>
      </c>
      <c r="K73" s="166"/>
      <c r="L73" s="229">
        <f>F73*K73</f>
        <v>0</v>
      </c>
      <c r="M73" s="229">
        <f>H73+J73+L73</f>
        <v>0</v>
      </c>
    </row>
    <row r="74" spans="1:13">
      <c r="A74" s="168"/>
      <c r="B74" s="236"/>
      <c r="C74" s="239" t="s">
        <v>51</v>
      </c>
      <c r="D74" s="165" t="s">
        <v>4</v>
      </c>
      <c r="E74" s="217"/>
      <c r="F74" s="248">
        <v>2</v>
      </c>
      <c r="G74" s="166"/>
      <c r="H74" s="229">
        <f t="shared" si="0"/>
        <v>0</v>
      </c>
      <c r="I74" s="166"/>
      <c r="J74" s="229">
        <f t="shared" si="1"/>
        <v>0</v>
      </c>
      <c r="K74" s="166"/>
      <c r="L74" s="229">
        <f t="shared" si="2"/>
        <v>0</v>
      </c>
      <c r="M74" s="229">
        <f t="shared" si="3"/>
        <v>0</v>
      </c>
    </row>
    <row r="75" spans="1:13">
      <c r="A75" s="168"/>
      <c r="B75" s="236"/>
      <c r="C75" s="179" t="s">
        <v>52</v>
      </c>
      <c r="D75" s="165" t="s">
        <v>4</v>
      </c>
      <c r="E75" s="217"/>
      <c r="F75" s="247">
        <v>8</v>
      </c>
      <c r="G75" s="166"/>
      <c r="H75" s="229">
        <f t="shared" si="0"/>
        <v>0</v>
      </c>
      <c r="I75" s="166"/>
      <c r="J75" s="229">
        <f t="shared" si="1"/>
        <v>0</v>
      </c>
      <c r="K75" s="166"/>
      <c r="L75" s="229">
        <f t="shared" si="2"/>
        <v>0</v>
      </c>
      <c r="M75" s="229">
        <f t="shared" si="3"/>
        <v>0</v>
      </c>
    </row>
    <row r="76" spans="1:13">
      <c r="A76" s="168"/>
      <c r="B76" s="236"/>
      <c r="C76" s="179" t="s">
        <v>54</v>
      </c>
      <c r="D76" s="165" t="s">
        <v>4</v>
      </c>
      <c r="E76" s="217"/>
      <c r="F76" s="247">
        <v>8</v>
      </c>
      <c r="G76" s="166"/>
      <c r="H76" s="229">
        <f t="shared" si="0"/>
        <v>0</v>
      </c>
      <c r="I76" s="166"/>
      <c r="J76" s="229">
        <f t="shared" si="1"/>
        <v>0</v>
      </c>
      <c r="K76" s="166"/>
      <c r="L76" s="229">
        <f t="shared" si="2"/>
        <v>0</v>
      </c>
      <c r="M76" s="229">
        <f t="shared" si="3"/>
        <v>0</v>
      </c>
    </row>
    <row r="77" spans="1:13" s="234" customFormat="1">
      <c r="A77" s="168"/>
      <c r="B77" s="163"/>
      <c r="C77" s="194" t="s">
        <v>167</v>
      </c>
      <c r="D77" s="182" t="s">
        <v>166</v>
      </c>
      <c r="E77" s="245">
        <v>2.4E-2</v>
      </c>
      <c r="F77" s="243">
        <f>F70*E77</f>
        <v>0.624</v>
      </c>
      <c r="G77" s="166"/>
      <c r="H77" s="229">
        <f>F77*G77</f>
        <v>0</v>
      </c>
      <c r="I77" s="166"/>
      <c r="J77" s="229">
        <f>F77*I77</f>
        <v>0</v>
      </c>
      <c r="K77" s="166"/>
      <c r="L77" s="229">
        <f>F77*K77</f>
        <v>0</v>
      </c>
      <c r="M77" s="229">
        <f>H77+J77+L77</f>
        <v>0</v>
      </c>
    </row>
    <row r="78" spans="1:13">
      <c r="A78" s="168">
        <v>11</v>
      </c>
      <c r="B78" s="163"/>
      <c r="C78" s="179" t="s">
        <v>55</v>
      </c>
      <c r="D78" s="165" t="s">
        <v>4</v>
      </c>
      <c r="E78" s="217"/>
      <c r="F78" s="247">
        <v>1</v>
      </c>
      <c r="G78" s="166"/>
      <c r="H78" s="229">
        <f t="shared" si="0"/>
        <v>0</v>
      </c>
      <c r="I78" s="166"/>
      <c r="J78" s="229">
        <f t="shared" si="1"/>
        <v>0</v>
      </c>
      <c r="K78" s="166"/>
      <c r="L78" s="229">
        <f t="shared" si="2"/>
        <v>0</v>
      </c>
      <c r="M78" s="229">
        <f t="shared" si="3"/>
        <v>0</v>
      </c>
    </row>
    <row r="79" spans="1:13" s="158" customFormat="1">
      <c r="A79" s="168"/>
      <c r="B79" s="163"/>
      <c r="C79" s="171" t="s">
        <v>164</v>
      </c>
      <c r="D79" s="172" t="s">
        <v>168</v>
      </c>
      <c r="E79" s="218">
        <v>8.2200000000000006</v>
      </c>
      <c r="F79" s="219">
        <f>E79*F78</f>
        <v>8.2200000000000006</v>
      </c>
      <c r="G79" s="173"/>
      <c r="H79" s="219">
        <f t="shared" si="0"/>
        <v>0</v>
      </c>
      <c r="I79" s="173"/>
      <c r="J79" s="219">
        <f t="shared" si="1"/>
        <v>0</v>
      </c>
      <c r="K79" s="173"/>
      <c r="L79" s="219">
        <f t="shared" si="2"/>
        <v>0</v>
      </c>
      <c r="M79" s="219">
        <f t="shared" si="3"/>
        <v>0</v>
      </c>
    </row>
    <row r="80" spans="1:13" s="158" customFormat="1">
      <c r="A80" s="168"/>
      <c r="B80" s="163"/>
      <c r="C80" s="171" t="s">
        <v>165</v>
      </c>
      <c r="D80" s="172" t="s">
        <v>166</v>
      </c>
      <c r="E80" s="218">
        <v>0.31</v>
      </c>
      <c r="F80" s="219">
        <f>E80*F78</f>
        <v>0.31</v>
      </c>
      <c r="G80" s="173"/>
      <c r="H80" s="219">
        <f t="shared" si="0"/>
        <v>0</v>
      </c>
      <c r="I80" s="173"/>
      <c r="J80" s="219">
        <f t="shared" si="1"/>
        <v>0</v>
      </c>
      <c r="K80" s="173"/>
      <c r="L80" s="219">
        <f t="shared" si="2"/>
        <v>0</v>
      </c>
      <c r="M80" s="219">
        <f t="shared" si="3"/>
        <v>0</v>
      </c>
    </row>
    <row r="81" spans="1:13" s="234" customFormat="1">
      <c r="A81" s="168"/>
      <c r="B81" s="170"/>
      <c r="C81" s="179" t="s">
        <v>55</v>
      </c>
      <c r="D81" s="165" t="s">
        <v>4</v>
      </c>
      <c r="E81" s="217"/>
      <c r="F81" s="247">
        <v>1</v>
      </c>
      <c r="G81" s="166"/>
      <c r="H81" s="219">
        <f t="shared" si="0"/>
        <v>0</v>
      </c>
      <c r="I81" s="173"/>
      <c r="J81" s="219">
        <f t="shared" si="1"/>
        <v>0</v>
      </c>
      <c r="K81" s="173"/>
      <c r="L81" s="219">
        <f t="shared" si="2"/>
        <v>0</v>
      </c>
      <c r="M81" s="219">
        <f t="shared" si="3"/>
        <v>0</v>
      </c>
    </row>
    <row r="82" spans="1:13" s="234" customFormat="1">
      <c r="A82" s="168"/>
      <c r="B82" s="163"/>
      <c r="C82" s="194" t="s">
        <v>167</v>
      </c>
      <c r="D82" s="182" t="s">
        <v>166</v>
      </c>
      <c r="E82" s="227">
        <v>0.2</v>
      </c>
      <c r="F82" s="243">
        <f>E82*F78</f>
        <v>0.2</v>
      </c>
      <c r="G82" s="166"/>
      <c r="H82" s="229">
        <f t="shared" si="0"/>
        <v>0</v>
      </c>
      <c r="I82" s="166"/>
      <c r="J82" s="229">
        <f t="shared" si="1"/>
        <v>0</v>
      </c>
      <c r="K82" s="166"/>
      <c r="L82" s="229">
        <f t="shared" si="2"/>
        <v>0</v>
      </c>
      <c r="M82" s="229">
        <f t="shared" si="3"/>
        <v>0</v>
      </c>
    </row>
    <row r="83" spans="1:13" ht="24">
      <c r="A83" s="168">
        <v>12</v>
      </c>
      <c r="B83" s="163"/>
      <c r="C83" s="239" t="s">
        <v>56</v>
      </c>
      <c r="D83" s="165" t="s">
        <v>4</v>
      </c>
      <c r="E83" s="217"/>
      <c r="F83" s="247">
        <v>4</v>
      </c>
      <c r="G83" s="166"/>
      <c r="H83" s="229">
        <f t="shared" si="0"/>
        <v>0</v>
      </c>
      <c r="I83" s="166"/>
      <c r="J83" s="229">
        <f t="shared" si="1"/>
        <v>0</v>
      </c>
      <c r="K83" s="166"/>
      <c r="L83" s="229">
        <f t="shared" si="2"/>
        <v>0</v>
      </c>
      <c r="M83" s="229">
        <f t="shared" si="3"/>
        <v>0</v>
      </c>
    </row>
    <row r="84" spans="1:13" ht="48">
      <c r="A84" s="168">
        <v>13</v>
      </c>
      <c r="B84" s="163"/>
      <c r="C84" s="239" t="s">
        <v>57</v>
      </c>
      <c r="D84" s="165" t="s">
        <v>4</v>
      </c>
      <c r="E84" s="217"/>
      <c r="F84" s="247">
        <v>2</v>
      </c>
      <c r="G84" s="166"/>
      <c r="H84" s="229">
        <f t="shared" si="0"/>
        <v>0</v>
      </c>
      <c r="I84" s="166"/>
      <c r="J84" s="229">
        <f t="shared" si="1"/>
        <v>0</v>
      </c>
      <c r="K84" s="166"/>
      <c r="L84" s="229">
        <f t="shared" si="2"/>
        <v>0</v>
      </c>
      <c r="M84" s="229">
        <f t="shared" si="3"/>
        <v>0</v>
      </c>
    </row>
    <row r="85" spans="1:13">
      <c r="A85" s="168">
        <v>14</v>
      </c>
      <c r="B85" s="163"/>
      <c r="C85" s="239" t="s">
        <v>58</v>
      </c>
      <c r="D85" s="165" t="s">
        <v>4</v>
      </c>
      <c r="E85" s="217"/>
      <c r="F85" s="247">
        <v>2</v>
      </c>
      <c r="G85" s="166"/>
      <c r="H85" s="229">
        <f t="shared" si="0"/>
        <v>0</v>
      </c>
      <c r="I85" s="166"/>
      <c r="J85" s="229">
        <f t="shared" si="1"/>
        <v>0</v>
      </c>
      <c r="K85" s="166"/>
      <c r="L85" s="229">
        <f t="shared" si="2"/>
        <v>0</v>
      </c>
      <c r="M85" s="229">
        <f t="shared" si="3"/>
        <v>0</v>
      </c>
    </row>
    <row r="86" spans="1:13">
      <c r="A86" s="168"/>
      <c r="B86" s="236"/>
      <c r="C86" s="168" t="s">
        <v>59</v>
      </c>
      <c r="D86" s="165"/>
      <c r="E86" s="217"/>
      <c r="F86" s="247"/>
      <c r="G86" s="166"/>
      <c r="H86" s="229">
        <f t="shared" si="0"/>
        <v>0</v>
      </c>
      <c r="I86" s="166"/>
      <c r="J86" s="229">
        <f t="shared" si="1"/>
        <v>0</v>
      </c>
      <c r="K86" s="166"/>
      <c r="L86" s="229">
        <f t="shared" si="2"/>
        <v>0</v>
      </c>
      <c r="M86" s="229">
        <f t="shared" si="3"/>
        <v>0</v>
      </c>
    </row>
    <row r="87" spans="1:13">
      <c r="A87" s="168">
        <v>1</v>
      </c>
      <c r="B87" s="163"/>
      <c r="C87" s="179" t="s">
        <v>60</v>
      </c>
      <c r="D87" s="165" t="s">
        <v>4</v>
      </c>
      <c r="E87" s="217"/>
      <c r="F87" s="217">
        <v>1</v>
      </c>
      <c r="G87" s="166"/>
      <c r="H87" s="229">
        <f t="shared" si="0"/>
        <v>0</v>
      </c>
      <c r="I87" s="166"/>
      <c r="J87" s="229">
        <f t="shared" si="1"/>
        <v>0</v>
      </c>
      <c r="K87" s="166"/>
      <c r="L87" s="229">
        <f t="shared" si="2"/>
        <v>0</v>
      </c>
      <c r="M87" s="229">
        <f t="shared" si="3"/>
        <v>0</v>
      </c>
    </row>
    <row r="88" spans="1:13" s="158" customFormat="1">
      <c r="A88" s="168"/>
      <c r="B88" s="163"/>
      <c r="C88" s="171" t="s">
        <v>164</v>
      </c>
      <c r="D88" s="172" t="s">
        <v>168</v>
      </c>
      <c r="E88" s="218">
        <v>13.3</v>
      </c>
      <c r="F88" s="219">
        <f>E88*F87</f>
        <v>13.3</v>
      </c>
      <c r="G88" s="173"/>
      <c r="H88" s="219">
        <f t="shared" ref="H88:H91" si="24">F88*G88</f>
        <v>0</v>
      </c>
      <c r="I88" s="173"/>
      <c r="J88" s="219">
        <f t="shared" ref="J88:J91" si="25">F88*I88</f>
        <v>0</v>
      </c>
      <c r="K88" s="173"/>
      <c r="L88" s="219">
        <f t="shared" ref="L88:L91" si="26">F88*K88</f>
        <v>0</v>
      </c>
      <c r="M88" s="219">
        <f t="shared" ref="M88:M91" si="27">H88+J88+L88</f>
        <v>0</v>
      </c>
    </row>
    <row r="89" spans="1:13" s="158" customFormat="1">
      <c r="A89" s="168"/>
      <c r="B89" s="163"/>
      <c r="C89" s="171" t="s">
        <v>165</v>
      </c>
      <c r="D89" s="172" t="s">
        <v>166</v>
      </c>
      <c r="E89" s="218">
        <v>0.39</v>
      </c>
      <c r="F89" s="219">
        <f>E89*F87</f>
        <v>0.39</v>
      </c>
      <c r="G89" s="173"/>
      <c r="H89" s="219">
        <f t="shared" si="24"/>
        <v>0</v>
      </c>
      <c r="I89" s="173"/>
      <c r="J89" s="219">
        <f t="shared" si="25"/>
        <v>0</v>
      </c>
      <c r="K89" s="173"/>
      <c r="L89" s="219">
        <f t="shared" si="26"/>
        <v>0</v>
      </c>
      <c r="M89" s="219">
        <f t="shared" si="27"/>
        <v>0</v>
      </c>
    </row>
    <row r="90" spans="1:13">
      <c r="A90" s="168"/>
      <c r="B90" s="196"/>
      <c r="C90" s="179" t="s">
        <v>60</v>
      </c>
      <c r="D90" s="165" t="s">
        <v>4</v>
      </c>
      <c r="E90" s="217"/>
      <c r="F90" s="217">
        <v>1</v>
      </c>
      <c r="G90" s="166"/>
      <c r="H90" s="229">
        <f t="shared" si="24"/>
        <v>0</v>
      </c>
      <c r="I90" s="166"/>
      <c r="J90" s="229">
        <f t="shared" si="25"/>
        <v>0</v>
      </c>
      <c r="K90" s="166"/>
      <c r="L90" s="229">
        <f t="shared" si="26"/>
        <v>0</v>
      </c>
      <c r="M90" s="229">
        <f t="shared" si="27"/>
        <v>0</v>
      </c>
    </row>
    <row r="91" spans="1:13" s="234" customFormat="1">
      <c r="A91" s="168"/>
      <c r="B91" s="163"/>
      <c r="C91" s="194" t="s">
        <v>167</v>
      </c>
      <c r="D91" s="182" t="s">
        <v>166</v>
      </c>
      <c r="E91" s="227">
        <v>1.58</v>
      </c>
      <c r="F91" s="243">
        <f>E91*F87</f>
        <v>1.58</v>
      </c>
      <c r="G91" s="166"/>
      <c r="H91" s="229">
        <f t="shared" si="24"/>
        <v>0</v>
      </c>
      <c r="I91" s="166"/>
      <c r="J91" s="229">
        <f t="shared" si="25"/>
        <v>0</v>
      </c>
      <c r="K91" s="166"/>
      <c r="L91" s="229">
        <f t="shared" si="26"/>
        <v>0</v>
      </c>
      <c r="M91" s="229">
        <f t="shared" si="27"/>
        <v>0</v>
      </c>
    </row>
    <row r="92" spans="1:13" ht="36">
      <c r="A92" s="168">
        <v>2</v>
      </c>
      <c r="B92" s="163"/>
      <c r="C92" s="179" t="s">
        <v>71</v>
      </c>
      <c r="D92" s="165" t="s">
        <v>61</v>
      </c>
      <c r="E92" s="217"/>
      <c r="F92" s="247">
        <v>1</v>
      </c>
      <c r="G92" s="166"/>
      <c r="H92" s="229">
        <f t="shared" si="0"/>
        <v>0</v>
      </c>
      <c r="I92" s="166"/>
      <c r="J92" s="229">
        <f t="shared" si="1"/>
        <v>0</v>
      </c>
      <c r="K92" s="166"/>
      <c r="L92" s="229">
        <f t="shared" si="2"/>
        <v>0</v>
      </c>
      <c r="M92" s="229">
        <f t="shared" si="3"/>
        <v>0</v>
      </c>
    </row>
    <row r="93" spans="1:13" s="158" customFormat="1">
      <c r="A93" s="168"/>
      <c r="B93" s="163"/>
      <c r="C93" s="171" t="s">
        <v>164</v>
      </c>
      <c r="D93" s="172" t="s">
        <v>168</v>
      </c>
      <c r="E93" s="218">
        <v>1.34</v>
      </c>
      <c r="F93" s="219">
        <f>E93*F92</f>
        <v>1.34</v>
      </c>
      <c r="G93" s="173"/>
      <c r="H93" s="219">
        <f t="shared" si="0"/>
        <v>0</v>
      </c>
      <c r="I93" s="173"/>
      <c r="J93" s="219">
        <f t="shared" si="1"/>
        <v>0</v>
      </c>
      <c r="K93" s="173"/>
      <c r="L93" s="219">
        <f t="shared" si="2"/>
        <v>0</v>
      </c>
      <c r="M93" s="219">
        <f t="shared" si="3"/>
        <v>0</v>
      </c>
    </row>
    <row r="94" spans="1:13" s="158" customFormat="1">
      <c r="A94" s="168"/>
      <c r="B94" s="163"/>
      <c r="C94" s="171" t="s">
        <v>165</v>
      </c>
      <c r="D94" s="172" t="s">
        <v>166</v>
      </c>
      <c r="E94" s="218">
        <v>0.05</v>
      </c>
      <c r="F94" s="219">
        <f>E94*F92</f>
        <v>0.05</v>
      </c>
      <c r="G94" s="173"/>
      <c r="H94" s="219">
        <f t="shared" si="0"/>
        <v>0</v>
      </c>
      <c r="I94" s="173"/>
      <c r="J94" s="219">
        <f t="shared" si="1"/>
        <v>0</v>
      </c>
      <c r="K94" s="173"/>
      <c r="L94" s="219">
        <f t="shared" si="2"/>
        <v>0</v>
      </c>
      <c r="M94" s="219">
        <f t="shared" si="3"/>
        <v>0</v>
      </c>
    </row>
    <row r="95" spans="1:13" ht="44.25" customHeight="1">
      <c r="A95" s="168"/>
      <c r="B95" s="196"/>
      <c r="C95" s="179" t="s">
        <v>71</v>
      </c>
      <c r="D95" s="165" t="s">
        <v>61</v>
      </c>
      <c r="E95" s="217"/>
      <c r="F95" s="247">
        <v>1</v>
      </c>
      <c r="G95" s="166"/>
      <c r="H95" s="229">
        <f t="shared" si="0"/>
        <v>0</v>
      </c>
      <c r="I95" s="166"/>
      <c r="J95" s="229">
        <f t="shared" si="1"/>
        <v>0</v>
      </c>
      <c r="K95" s="166"/>
      <c r="L95" s="229">
        <f t="shared" si="2"/>
        <v>0</v>
      </c>
      <c r="M95" s="229">
        <f t="shared" si="3"/>
        <v>0</v>
      </c>
    </row>
    <row r="96" spans="1:13" s="234" customFormat="1">
      <c r="A96" s="168"/>
      <c r="B96" s="163"/>
      <c r="C96" s="194" t="s">
        <v>167</v>
      </c>
      <c r="D96" s="182" t="s">
        <v>166</v>
      </c>
      <c r="E96" s="227">
        <v>0.16</v>
      </c>
      <c r="F96" s="243">
        <f>E96*F92</f>
        <v>0.16</v>
      </c>
      <c r="G96" s="166"/>
      <c r="H96" s="229">
        <f t="shared" si="0"/>
        <v>0</v>
      </c>
      <c r="I96" s="166"/>
      <c r="J96" s="229">
        <f t="shared" si="1"/>
        <v>0</v>
      </c>
      <c r="K96" s="166"/>
      <c r="L96" s="229">
        <f t="shared" si="2"/>
        <v>0</v>
      </c>
      <c r="M96" s="229">
        <f t="shared" si="3"/>
        <v>0</v>
      </c>
    </row>
    <row r="97" spans="1:13">
      <c r="A97" s="168">
        <v>3</v>
      </c>
      <c r="B97" s="163"/>
      <c r="C97" s="179" t="s">
        <v>62</v>
      </c>
      <c r="D97" s="165" t="s">
        <v>73</v>
      </c>
      <c r="E97" s="217"/>
      <c r="F97" s="247">
        <v>2</v>
      </c>
      <c r="G97" s="166"/>
      <c r="H97" s="229">
        <f t="shared" ref="H97:H99" si="28">F97*G97</f>
        <v>0</v>
      </c>
      <c r="I97" s="166"/>
      <c r="J97" s="229">
        <f t="shared" ref="J97:J99" si="29">F97*I97</f>
        <v>0</v>
      </c>
      <c r="K97" s="166"/>
      <c r="L97" s="229">
        <f t="shared" ref="L97:L99" si="30">F97*K97</f>
        <v>0</v>
      </c>
      <c r="M97" s="229">
        <f t="shared" ref="M97:M99" si="31">H97+J97+L97</f>
        <v>0</v>
      </c>
    </row>
    <row r="98" spans="1:13" s="158" customFormat="1">
      <c r="A98" s="168"/>
      <c r="B98" s="163"/>
      <c r="C98" s="171" t="s">
        <v>164</v>
      </c>
      <c r="D98" s="172" t="s">
        <v>168</v>
      </c>
      <c r="E98" s="218">
        <v>0.66300000000000003</v>
      </c>
      <c r="F98" s="219">
        <f>E98*F97</f>
        <v>1.3260000000000001</v>
      </c>
      <c r="G98" s="173"/>
      <c r="H98" s="219">
        <f t="shared" si="28"/>
        <v>0</v>
      </c>
      <c r="I98" s="173"/>
      <c r="J98" s="219">
        <f t="shared" si="29"/>
        <v>0</v>
      </c>
      <c r="K98" s="173"/>
      <c r="L98" s="219">
        <f t="shared" si="30"/>
        <v>0</v>
      </c>
      <c r="M98" s="219">
        <f t="shared" si="31"/>
        <v>0</v>
      </c>
    </row>
    <row r="99" spans="1:13" s="158" customFormat="1">
      <c r="A99" s="168"/>
      <c r="B99" s="163"/>
      <c r="C99" s="171" t="s">
        <v>165</v>
      </c>
      <c r="D99" s="172" t="s">
        <v>166</v>
      </c>
      <c r="E99" s="218">
        <v>4.5999999999999999E-2</v>
      </c>
      <c r="F99" s="219">
        <f>E99*F97</f>
        <v>9.1999999999999998E-2</v>
      </c>
      <c r="G99" s="173"/>
      <c r="H99" s="219">
        <f t="shared" si="28"/>
        <v>0</v>
      </c>
      <c r="I99" s="173"/>
      <c r="J99" s="219">
        <f t="shared" si="29"/>
        <v>0</v>
      </c>
      <c r="K99" s="173"/>
      <c r="L99" s="219">
        <f t="shared" si="30"/>
        <v>0</v>
      </c>
      <c r="M99" s="219">
        <f t="shared" si="31"/>
        <v>0</v>
      </c>
    </row>
    <row r="100" spans="1:13">
      <c r="A100" s="168"/>
      <c r="B100" s="236"/>
      <c r="C100" s="179" t="s">
        <v>62</v>
      </c>
      <c r="D100" s="165" t="s">
        <v>73</v>
      </c>
      <c r="E100" s="217"/>
      <c r="F100" s="247">
        <v>2</v>
      </c>
      <c r="G100" s="166"/>
      <c r="H100" s="229">
        <f t="shared" si="0"/>
        <v>0</v>
      </c>
      <c r="I100" s="166"/>
      <c r="J100" s="229">
        <f t="shared" si="1"/>
        <v>0</v>
      </c>
      <c r="K100" s="166"/>
      <c r="L100" s="229">
        <f t="shared" si="2"/>
        <v>0</v>
      </c>
      <c r="M100" s="229">
        <f t="shared" si="3"/>
        <v>0</v>
      </c>
    </row>
    <row r="101" spans="1:13">
      <c r="A101" s="168"/>
      <c r="B101" s="236"/>
      <c r="C101" s="179" t="s">
        <v>63</v>
      </c>
      <c r="D101" s="165" t="s">
        <v>4</v>
      </c>
      <c r="E101" s="217"/>
      <c r="F101" s="247">
        <v>4</v>
      </c>
      <c r="G101" s="166"/>
      <c r="H101" s="229">
        <f t="shared" si="0"/>
        <v>0</v>
      </c>
      <c r="I101" s="166"/>
      <c r="J101" s="229">
        <f t="shared" si="1"/>
        <v>0</v>
      </c>
      <c r="K101" s="166"/>
      <c r="L101" s="229">
        <f t="shared" si="2"/>
        <v>0</v>
      </c>
      <c r="M101" s="229">
        <f t="shared" si="3"/>
        <v>0</v>
      </c>
    </row>
    <row r="102" spans="1:13" s="234" customFormat="1">
      <c r="A102" s="168"/>
      <c r="B102" s="163"/>
      <c r="C102" s="194" t="s">
        <v>167</v>
      </c>
      <c r="D102" s="182" t="s">
        <v>166</v>
      </c>
      <c r="E102" s="227">
        <v>2.8000000000000001E-2</v>
      </c>
      <c r="F102" s="243">
        <f>E102*F97</f>
        <v>5.6000000000000001E-2</v>
      </c>
      <c r="G102" s="166"/>
      <c r="H102" s="229">
        <f t="shared" ref="H102" si="32">F102*G102</f>
        <v>0</v>
      </c>
      <c r="I102" s="166"/>
      <c r="J102" s="229">
        <f t="shared" ref="J102" si="33">F102*I102</f>
        <v>0</v>
      </c>
      <c r="K102" s="166"/>
      <c r="L102" s="229">
        <f t="shared" ref="L102" si="34">F102*K102</f>
        <v>0</v>
      </c>
      <c r="M102" s="229">
        <f t="shared" ref="M102" si="35">H102+J102+L102</f>
        <v>0</v>
      </c>
    </row>
    <row r="103" spans="1:13">
      <c r="A103" s="168">
        <v>4</v>
      </c>
      <c r="B103" s="163"/>
      <c r="C103" s="179" t="s">
        <v>64</v>
      </c>
      <c r="D103" s="165" t="s">
        <v>4</v>
      </c>
      <c r="E103" s="217"/>
      <c r="F103" s="247">
        <v>1</v>
      </c>
      <c r="G103" s="166"/>
      <c r="H103" s="229">
        <f t="shared" si="0"/>
        <v>0</v>
      </c>
      <c r="I103" s="166"/>
      <c r="J103" s="229">
        <f t="shared" si="1"/>
        <v>0</v>
      </c>
      <c r="K103" s="166"/>
      <c r="L103" s="229">
        <f t="shared" si="2"/>
        <v>0</v>
      </c>
      <c r="M103" s="229">
        <f t="shared" si="3"/>
        <v>0</v>
      </c>
    </row>
    <row r="104" spans="1:13" s="158" customFormat="1">
      <c r="A104" s="168"/>
      <c r="B104" s="163"/>
      <c r="C104" s="171" t="s">
        <v>164</v>
      </c>
      <c r="D104" s="172" t="s">
        <v>168</v>
      </c>
      <c r="E104" s="218">
        <v>1.51</v>
      </c>
      <c r="F104" s="219">
        <f>E104*F103</f>
        <v>1.51</v>
      </c>
      <c r="G104" s="173"/>
      <c r="H104" s="219">
        <f t="shared" ref="H104:H106" si="36">F104*G104</f>
        <v>0</v>
      </c>
      <c r="I104" s="173"/>
      <c r="J104" s="219">
        <f t="shared" ref="J104:J106" si="37">F104*I104</f>
        <v>0</v>
      </c>
      <c r="K104" s="173"/>
      <c r="L104" s="219">
        <f t="shared" ref="L104:L106" si="38">F104*K104</f>
        <v>0</v>
      </c>
      <c r="M104" s="219">
        <f t="shared" ref="M104:M106" si="39">H104+J104+L104</f>
        <v>0</v>
      </c>
    </row>
    <row r="105" spans="1:13" s="158" customFormat="1">
      <c r="A105" s="168"/>
      <c r="B105" s="163"/>
      <c r="C105" s="171" t="s">
        <v>165</v>
      </c>
      <c r="D105" s="172" t="s">
        <v>166</v>
      </c>
      <c r="E105" s="218">
        <v>0.13</v>
      </c>
      <c r="F105" s="219">
        <f>E105*F103</f>
        <v>0.13</v>
      </c>
      <c r="G105" s="173"/>
      <c r="H105" s="219">
        <f t="shared" si="36"/>
        <v>0</v>
      </c>
      <c r="I105" s="173"/>
      <c r="J105" s="219">
        <f t="shared" si="37"/>
        <v>0</v>
      </c>
      <c r="K105" s="173"/>
      <c r="L105" s="219">
        <f t="shared" si="38"/>
        <v>0</v>
      </c>
      <c r="M105" s="219">
        <f t="shared" si="39"/>
        <v>0</v>
      </c>
    </row>
    <row r="106" spans="1:13">
      <c r="A106" s="168"/>
      <c r="B106" s="236"/>
      <c r="C106" s="179" t="s">
        <v>64</v>
      </c>
      <c r="D106" s="165" t="s">
        <v>4</v>
      </c>
      <c r="E106" s="217"/>
      <c r="F106" s="247">
        <v>1</v>
      </c>
      <c r="G106" s="166"/>
      <c r="H106" s="229">
        <f t="shared" si="36"/>
        <v>0</v>
      </c>
      <c r="I106" s="166"/>
      <c r="J106" s="229">
        <f t="shared" si="37"/>
        <v>0</v>
      </c>
      <c r="K106" s="166"/>
      <c r="L106" s="229">
        <f t="shared" si="38"/>
        <v>0</v>
      </c>
      <c r="M106" s="229">
        <f t="shared" si="39"/>
        <v>0</v>
      </c>
    </row>
    <row r="107" spans="1:13" s="234" customFormat="1">
      <c r="A107" s="168"/>
      <c r="B107" s="187"/>
      <c r="C107" s="194" t="s">
        <v>167</v>
      </c>
      <c r="D107" s="182" t="s">
        <v>166</v>
      </c>
      <c r="E107" s="245">
        <v>7.0000000000000007E-2</v>
      </c>
      <c r="F107" s="246">
        <f>E107*F103</f>
        <v>7.0000000000000007E-2</v>
      </c>
      <c r="G107" s="166"/>
      <c r="H107" s="229">
        <f t="shared" ref="H107" si="40">F107*G107</f>
        <v>0</v>
      </c>
      <c r="I107" s="166"/>
      <c r="J107" s="229">
        <f t="shared" ref="J107" si="41">F107*I107</f>
        <v>0</v>
      </c>
      <c r="K107" s="166"/>
      <c r="L107" s="229">
        <f t="shared" ref="L107" si="42">F107*K107</f>
        <v>0</v>
      </c>
      <c r="M107" s="229">
        <f t="shared" ref="M107" si="43">H107+J107+L107</f>
        <v>0</v>
      </c>
    </row>
    <row r="108" spans="1:13" ht="24">
      <c r="A108" s="168">
        <v>5</v>
      </c>
      <c r="B108" s="163"/>
      <c r="C108" s="179" t="s">
        <v>65</v>
      </c>
      <c r="D108" s="165" t="s">
        <v>4</v>
      </c>
      <c r="E108" s="217"/>
      <c r="F108" s="247">
        <v>1</v>
      </c>
      <c r="G108" s="166"/>
      <c r="H108" s="229">
        <f t="shared" si="0"/>
        <v>0</v>
      </c>
      <c r="I108" s="166"/>
      <c r="J108" s="229">
        <f t="shared" si="1"/>
        <v>0</v>
      </c>
      <c r="K108" s="166"/>
      <c r="L108" s="229">
        <f t="shared" si="2"/>
        <v>0</v>
      </c>
      <c r="M108" s="229">
        <f t="shared" si="3"/>
        <v>0</v>
      </c>
    </row>
    <row r="109" spans="1:13" s="158" customFormat="1">
      <c r="A109" s="168"/>
      <c r="B109" s="163"/>
      <c r="C109" s="171" t="s">
        <v>164</v>
      </c>
      <c r="D109" s="172" t="s">
        <v>168</v>
      </c>
      <c r="E109" s="218">
        <v>0.46</v>
      </c>
      <c r="F109" s="219">
        <f>E109*F108</f>
        <v>0.46</v>
      </c>
      <c r="G109" s="173"/>
      <c r="H109" s="219">
        <f t="shared" ref="H109:H110" si="44">F109*G109</f>
        <v>0</v>
      </c>
      <c r="I109" s="173"/>
      <c r="J109" s="219">
        <f t="shared" ref="J109:J110" si="45">F109*I109</f>
        <v>0</v>
      </c>
      <c r="K109" s="173"/>
      <c r="L109" s="219">
        <f t="shared" ref="L109:L110" si="46">F109*K109</f>
        <v>0</v>
      </c>
      <c r="M109" s="219">
        <f t="shared" ref="M109:M110" si="47">H109+J109+L109</f>
        <v>0</v>
      </c>
    </row>
    <row r="110" spans="1:13" s="158" customFormat="1">
      <c r="A110" s="168"/>
      <c r="B110" s="163"/>
      <c r="C110" s="171" t="s">
        <v>165</v>
      </c>
      <c r="D110" s="172" t="s">
        <v>166</v>
      </c>
      <c r="E110" s="218">
        <v>0.02</v>
      </c>
      <c r="F110" s="219">
        <f>E110*F108</f>
        <v>0.02</v>
      </c>
      <c r="G110" s="173"/>
      <c r="H110" s="219">
        <f t="shared" si="44"/>
        <v>0</v>
      </c>
      <c r="I110" s="173"/>
      <c r="J110" s="219">
        <f t="shared" si="45"/>
        <v>0</v>
      </c>
      <c r="K110" s="173"/>
      <c r="L110" s="219">
        <f t="shared" si="46"/>
        <v>0</v>
      </c>
      <c r="M110" s="219">
        <f t="shared" si="47"/>
        <v>0</v>
      </c>
    </row>
    <row r="111" spans="1:13" s="234" customFormat="1" ht="24">
      <c r="A111" s="168"/>
      <c r="B111" s="163"/>
      <c r="C111" s="179" t="s">
        <v>65</v>
      </c>
      <c r="D111" s="165" t="s">
        <v>4</v>
      </c>
      <c r="E111" s="217"/>
      <c r="F111" s="247">
        <v>1</v>
      </c>
      <c r="G111" s="173"/>
      <c r="H111" s="219">
        <f>F111*G111</f>
        <v>0</v>
      </c>
      <c r="I111" s="173"/>
      <c r="J111" s="219">
        <f>F111*I111</f>
        <v>0</v>
      </c>
      <c r="K111" s="173"/>
      <c r="L111" s="219">
        <f>F111*K111</f>
        <v>0</v>
      </c>
      <c r="M111" s="219">
        <f>H111+J111+L111</f>
        <v>0</v>
      </c>
    </row>
    <row r="112" spans="1:13" s="234" customFormat="1">
      <c r="A112" s="168"/>
      <c r="B112" s="163"/>
      <c r="C112" s="194" t="s">
        <v>167</v>
      </c>
      <c r="D112" s="182" t="s">
        <v>166</v>
      </c>
      <c r="E112" s="245">
        <v>0.14000000000000001</v>
      </c>
      <c r="F112" s="243">
        <f>F108*E112</f>
        <v>0.14000000000000001</v>
      </c>
      <c r="G112" s="166"/>
      <c r="H112" s="229">
        <f>F112*G112</f>
        <v>0</v>
      </c>
      <c r="I112" s="166"/>
      <c r="J112" s="229">
        <f>F112*I112</f>
        <v>0</v>
      </c>
      <c r="K112" s="166"/>
      <c r="L112" s="229">
        <f>F112*K112</f>
        <v>0</v>
      </c>
      <c r="M112" s="229">
        <f>H112+J112+L112</f>
        <v>0</v>
      </c>
    </row>
    <row r="113" spans="1:13" s="234" customFormat="1" ht="24">
      <c r="A113" s="240">
        <v>6</v>
      </c>
      <c r="B113" s="163"/>
      <c r="C113" s="179" t="s">
        <v>178</v>
      </c>
      <c r="D113" s="170" t="s">
        <v>174</v>
      </c>
      <c r="E113" s="225"/>
      <c r="F113" s="242">
        <v>4</v>
      </c>
      <c r="G113" s="173"/>
      <c r="H113" s="219">
        <f t="shared" ref="H113:H115" si="48">F113*G113</f>
        <v>0</v>
      </c>
      <c r="I113" s="173"/>
      <c r="J113" s="219">
        <f t="shared" ref="J113:J115" si="49">F113*I113</f>
        <v>0</v>
      </c>
      <c r="K113" s="173"/>
      <c r="L113" s="219">
        <f t="shared" ref="L113:L115" si="50">F113*K113</f>
        <v>0</v>
      </c>
      <c r="M113" s="219">
        <f t="shared" ref="M113:M115" si="51">H113+J113+L113</f>
        <v>0</v>
      </c>
    </row>
    <row r="114" spans="1:13" s="158" customFormat="1">
      <c r="A114" s="240"/>
      <c r="B114" s="163"/>
      <c r="C114" s="171" t="s">
        <v>164</v>
      </c>
      <c r="D114" s="172" t="s">
        <v>168</v>
      </c>
      <c r="E114" s="218">
        <v>0.58299999999999996</v>
      </c>
      <c r="F114" s="219">
        <f>E114*F113</f>
        <v>2.3319999999999999</v>
      </c>
      <c r="G114" s="173"/>
      <c r="H114" s="219">
        <f t="shared" si="48"/>
        <v>0</v>
      </c>
      <c r="I114" s="173"/>
      <c r="J114" s="219">
        <f t="shared" si="49"/>
        <v>0</v>
      </c>
      <c r="K114" s="173"/>
      <c r="L114" s="219">
        <f t="shared" si="50"/>
        <v>0</v>
      </c>
      <c r="M114" s="219">
        <f t="shared" si="51"/>
        <v>0</v>
      </c>
    </row>
    <row r="115" spans="1:13" s="158" customFormat="1">
      <c r="A115" s="240"/>
      <c r="B115" s="163"/>
      <c r="C115" s="171" t="s">
        <v>165</v>
      </c>
      <c r="D115" s="172" t="s">
        <v>166</v>
      </c>
      <c r="E115" s="218">
        <v>4.5999999999999999E-3</v>
      </c>
      <c r="F115" s="219">
        <f>E115*F113</f>
        <v>1.84E-2</v>
      </c>
      <c r="G115" s="173"/>
      <c r="H115" s="219">
        <f t="shared" si="48"/>
        <v>0</v>
      </c>
      <c r="I115" s="173"/>
      <c r="J115" s="219">
        <f t="shared" si="49"/>
        <v>0</v>
      </c>
      <c r="K115" s="173"/>
      <c r="L115" s="219">
        <f t="shared" si="50"/>
        <v>0</v>
      </c>
      <c r="M115" s="219">
        <f t="shared" si="51"/>
        <v>0</v>
      </c>
    </row>
    <row r="116" spans="1:13">
      <c r="A116" s="168"/>
      <c r="B116" s="236"/>
      <c r="C116" s="179" t="s">
        <v>66</v>
      </c>
      <c r="D116" s="165" t="s">
        <v>73</v>
      </c>
      <c r="E116" s="217"/>
      <c r="F116" s="247">
        <v>4</v>
      </c>
      <c r="G116" s="166"/>
      <c r="H116" s="229">
        <f t="shared" si="0"/>
        <v>0</v>
      </c>
      <c r="I116" s="166"/>
      <c r="J116" s="229">
        <f t="shared" si="1"/>
        <v>0</v>
      </c>
      <c r="K116" s="166"/>
      <c r="L116" s="229">
        <f t="shared" si="2"/>
        <v>0</v>
      </c>
      <c r="M116" s="229">
        <f t="shared" si="3"/>
        <v>0</v>
      </c>
    </row>
    <row r="117" spans="1:13" s="234" customFormat="1">
      <c r="A117" s="241"/>
      <c r="B117" s="163"/>
      <c r="C117" s="194" t="s">
        <v>167</v>
      </c>
      <c r="D117" s="182" t="s">
        <v>166</v>
      </c>
      <c r="E117" s="227">
        <v>0.20799999999999999</v>
      </c>
      <c r="F117" s="243">
        <f>F113*E117</f>
        <v>0.83199999999999996</v>
      </c>
      <c r="G117" s="166"/>
      <c r="H117" s="229">
        <f>F117*G117</f>
        <v>0</v>
      </c>
      <c r="I117" s="166"/>
      <c r="J117" s="229">
        <f>F117*I117</f>
        <v>0</v>
      </c>
      <c r="K117" s="166"/>
      <c r="L117" s="229">
        <f>F117*K117</f>
        <v>0</v>
      </c>
      <c r="M117" s="229">
        <f>H117+J117+L117</f>
        <v>0</v>
      </c>
    </row>
    <row r="118" spans="1:13" s="234" customFormat="1">
      <c r="A118" s="240">
        <v>7</v>
      </c>
      <c r="B118" s="163"/>
      <c r="C118" s="194" t="s">
        <v>173</v>
      </c>
      <c r="D118" s="182" t="s">
        <v>4</v>
      </c>
      <c r="E118" s="245"/>
      <c r="F118" s="243">
        <f>F121+F122</f>
        <v>3</v>
      </c>
      <c r="G118" s="166"/>
      <c r="H118" s="229"/>
      <c r="I118" s="166"/>
      <c r="J118" s="229">
        <f>F118*I118</f>
        <v>0</v>
      </c>
      <c r="K118" s="166"/>
      <c r="L118" s="229">
        <f>F118*K118</f>
        <v>0</v>
      </c>
      <c r="M118" s="229"/>
    </row>
    <row r="119" spans="1:13" s="158" customFormat="1">
      <c r="A119" s="240"/>
      <c r="B119" s="163"/>
      <c r="C119" s="171" t="s">
        <v>164</v>
      </c>
      <c r="D119" s="172" t="s">
        <v>168</v>
      </c>
      <c r="E119" s="218">
        <v>0.38900000000000001</v>
      </c>
      <c r="F119" s="219">
        <f>E119*F118</f>
        <v>1.167</v>
      </c>
      <c r="G119" s="173"/>
      <c r="H119" s="219">
        <f t="shared" ref="H119:H120" si="52">F119*G119</f>
        <v>0</v>
      </c>
      <c r="I119" s="173"/>
      <c r="J119" s="219">
        <f t="shared" ref="J119:J120" si="53">F119*I119</f>
        <v>0</v>
      </c>
      <c r="K119" s="173"/>
      <c r="L119" s="219">
        <f t="shared" ref="L119:L120" si="54">F119*K119</f>
        <v>0</v>
      </c>
      <c r="M119" s="219">
        <f t="shared" ref="M119:M120" si="55">H119+J119+L119</f>
        <v>0</v>
      </c>
    </row>
    <row r="120" spans="1:13" s="158" customFormat="1">
      <c r="A120" s="240"/>
      <c r="B120" s="163"/>
      <c r="C120" s="171" t="s">
        <v>165</v>
      </c>
      <c r="D120" s="172" t="s">
        <v>166</v>
      </c>
      <c r="E120" s="218">
        <v>0.151</v>
      </c>
      <c r="F120" s="219">
        <f>E120*F118</f>
        <v>0.45299999999999996</v>
      </c>
      <c r="G120" s="173"/>
      <c r="H120" s="219">
        <f t="shared" si="52"/>
        <v>0</v>
      </c>
      <c r="I120" s="173"/>
      <c r="J120" s="219">
        <f t="shared" si="53"/>
        <v>0</v>
      </c>
      <c r="K120" s="173"/>
      <c r="L120" s="219">
        <f t="shared" si="54"/>
        <v>0</v>
      </c>
      <c r="M120" s="219">
        <f t="shared" si="55"/>
        <v>0</v>
      </c>
    </row>
    <row r="121" spans="1:13">
      <c r="A121" s="168"/>
      <c r="B121" s="236"/>
      <c r="C121" s="179" t="s">
        <v>67</v>
      </c>
      <c r="D121" s="165" t="s">
        <v>4</v>
      </c>
      <c r="E121" s="217"/>
      <c r="F121" s="247">
        <v>2</v>
      </c>
      <c r="G121" s="166"/>
      <c r="H121" s="229">
        <f t="shared" si="0"/>
        <v>0</v>
      </c>
      <c r="I121" s="166"/>
      <c r="J121" s="229">
        <f t="shared" si="1"/>
        <v>0</v>
      </c>
      <c r="K121" s="166"/>
      <c r="L121" s="229">
        <f t="shared" si="2"/>
        <v>0</v>
      </c>
      <c r="M121" s="229">
        <f t="shared" si="3"/>
        <v>0</v>
      </c>
    </row>
    <row r="122" spans="1:13">
      <c r="A122" s="168"/>
      <c r="B122" s="236"/>
      <c r="C122" s="179" t="s">
        <v>68</v>
      </c>
      <c r="D122" s="165" t="s">
        <v>4</v>
      </c>
      <c r="E122" s="217"/>
      <c r="F122" s="247">
        <v>1</v>
      </c>
      <c r="G122" s="166"/>
      <c r="H122" s="229">
        <f t="shared" si="0"/>
        <v>0</v>
      </c>
      <c r="I122" s="166"/>
      <c r="J122" s="229">
        <f t="shared" si="1"/>
        <v>0</v>
      </c>
      <c r="K122" s="166"/>
      <c r="L122" s="229">
        <f t="shared" si="2"/>
        <v>0</v>
      </c>
      <c r="M122" s="229">
        <f t="shared" si="3"/>
        <v>0</v>
      </c>
    </row>
    <row r="123" spans="1:13" s="234" customFormat="1">
      <c r="A123" s="241"/>
      <c r="B123" s="163"/>
      <c r="C123" s="194" t="s">
        <v>167</v>
      </c>
      <c r="D123" s="182" t="s">
        <v>166</v>
      </c>
      <c r="E123" s="245">
        <v>2.4E-2</v>
      </c>
      <c r="F123" s="243">
        <f>F118*E123</f>
        <v>7.2000000000000008E-2</v>
      </c>
      <c r="G123" s="166"/>
      <c r="H123" s="229">
        <f>F123*G123</f>
        <v>0</v>
      </c>
      <c r="I123" s="166"/>
      <c r="J123" s="229">
        <f>F123*I123</f>
        <v>0</v>
      </c>
      <c r="K123" s="166"/>
      <c r="L123" s="229">
        <f>F123*K123</f>
        <v>0</v>
      </c>
      <c r="M123" s="229">
        <f>H123+J123+L123</f>
        <v>0</v>
      </c>
    </row>
    <row r="124" spans="1:13">
      <c r="A124" s="162"/>
      <c r="B124" s="196"/>
      <c r="C124" s="197"/>
      <c r="D124" s="196"/>
      <c r="E124" s="196"/>
      <c r="F124" s="198"/>
      <c r="G124" s="166"/>
      <c r="H124" s="229">
        <f t="shared" si="0"/>
        <v>0</v>
      </c>
      <c r="I124" s="166"/>
      <c r="J124" s="229">
        <f t="shared" si="1"/>
        <v>0</v>
      </c>
      <c r="K124" s="166"/>
      <c r="L124" s="229">
        <f t="shared" si="2"/>
        <v>0</v>
      </c>
      <c r="M124" s="229">
        <f t="shared" si="3"/>
        <v>0</v>
      </c>
    </row>
    <row r="125" spans="1:13" s="158" customFormat="1">
      <c r="A125" s="162"/>
      <c r="B125" s="199"/>
      <c r="C125" s="200" t="s">
        <v>224</v>
      </c>
      <c r="D125" s="201"/>
      <c r="E125" s="202"/>
      <c r="F125" s="202"/>
      <c r="G125" s="203"/>
      <c r="H125" s="232">
        <f>SUM(H8:H124)</f>
        <v>0</v>
      </c>
      <c r="I125" s="204"/>
      <c r="J125" s="232">
        <f>SUM(J8:J124)</f>
        <v>0</v>
      </c>
      <c r="K125" s="204"/>
      <c r="L125" s="232">
        <f>SUM(L8:L124)</f>
        <v>0</v>
      </c>
      <c r="M125" s="232">
        <f>L125+J125+H125</f>
        <v>0</v>
      </c>
    </row>
    <row r="126" spans="1:13" s="158" customFormat="1">
      <c r="A126" s="162"/>
      <c r="B126" s="187"/>
      <c r="C126" s="163" t="s">
        <v>612</v>
      </c>
      <c r="D126" s="205">
        <v>0.1</v>
      </c>
      <c r="E126" s="206"/>
      <c r="F126" s="206"/>
      <c r="G126" s="166"/>
      <c r="H126" s="166"/>
      <c r="I126" s="166"/>
      <c r="J126" s="166"/>
      <c r="K126" s="166"/>
      <c r="L126" s="166"/>
      <c r="M126" s="233">
        <f>D126*M125</f>
        <v>0</v>
      </c>
    </row>
    <row r="127" spans="1:13" s="158" customFormat="1">
      <c r="A127" s="162"/>
      <c r="B127" s="187"/>
      <c r="C127" s="163" t="s">
        <v>224</v>
      </c>
      <c r="D127" s="208"/>
      <c r="E127" s="206"/>
      <c r="F127" s="206"/>
      <c r="G127" s="166"/>
      <c r="H127" s="166"/>
      <c r="I127" s="166"/>
      <c r="J127" s="166"/>
      <c r="K127" s="166"/>
      <c r="L127" s="166"/>
      <c r="M127" s="233">
        <f>SUM(M125:M126)</f>
        <v>0</v>
      </c>
    </row>
    <row r="128" spans="1:13" s="158" customFormat="1">
      <c r="A128" s="187"/>
      <c r="B128" s="187"/>
      <c r="C128" s="163" t="s">
        <v>613</v>
      </c>
      <c r="D128" s="205">
        <v>0.08</v>
      </c>
      <c r="E128" s="206"/>
      <c r="F128" s="206"/>
      <c r="G128" s="207"/>
      <c r="H128" s="207"/>
      <c r="I128" s="207"/>
      <c r="J128" s="207"/>
      <c r="K128" s="207"/>
      <c r="L128" s="207"/>
      <c r="M128" s="233">
        <f>D128*M127</f>
        <v>0</v>
      </c>
    </row>
    <row r="129" spans="1:13" s="158" customFormat="1">
      <c r="A129" s="187"/>
      <c r="B129" s="209"/>
      <c r="C129" s="210" t="s">
        <v>224</v>
      </c>
      <c r="D129" s="211"/>
      <c r="E129" s="212"/>
      <c r="F129" s="212"/>
      <c r="G129" s="213"/>
      <c r="H129" s="213"/>
      <c r="I129" s="213"/>
      <c r="J129" s="213"/>
      <c r="K129" s="213"/>
      <c r="L129" s="213"/>
      <c r="M129" s="233">
        <f>SUM(M127:M128)</f>
        <v>0</v>
      </c>
    </row>
    <row r="130" spans="1:13" s="158" customFormat="1"/>
    <row r="131" spans="1:13" s="158" customFormat="1"/>
    <row r="132" spans="1:13" s="158" customFormat="1">
      <c r="C132" s="214" t="s">
        <v>118</v>
      </c>
      <c r="H132" s="215"/>
    </row>
    <row r="133" spans="1:13" s="158" customFormat="1"/>
  </sheetData>
  <sheetProtection algorithmName="SHA-512" hashValue="mcuYu9jIf3SudPaX5WJEu7+iKp7P9n0mC0/9kVW1FAy/I70hjdU+vfDR/Ek3fL476t5cKkPoyyz8KfKDlAU6uw==" saltValue="LkosjHR0d30F7icepltg/A==" spinCount="100000" sheet="1" objects="1" scenarios="1"/>
  <autoFilter ref="A7:M129" xr:uid="{00000000-0009-0000-0000-000005000000}"/>
  <mergeCells count="13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H5"/>
    <mergeCell ref="I5:J5"/>
    <mergeCell ref="K5:L5"/>
  </mergeCells>
  <pageMargins left="0" right="0" top="0.5" bottom="0.5" header="0.3" footer="0.3"/>
  <pageSetup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9"/>
  <sheetViews>
    <sheetView workbookViewId="0">
      <pane ySplit="6" topLeftCell="A78" activePane="bottomLeft" state="frozen"/>
      <selection pane="bottomLeft" activeCell="Q81" sqref="Q81"/>
    </sheetView>
  </sheetViews>
  <sheetFormatPr defaultColWidth="9.140625" defaultRowHeight="12"/>
  <cols>
    <col min="1" max="1" width="5" style="167" customWidth="1"/>
    <col min="2" max="2" width="7.28515625" style="167" customWidth="1"/>
    <col min="3" max="3" width="37.5703125" style="167" customWidth="1"/>
    <col min="4" max="4" width="7.42578125" style="167" customWidth="1"/>
    <col min="5" max="5" width="8" style="167" customWidth="1"/>
    <col min="6" max="8" width="9.140625" style="167"/>
    <col min="9" max="9" width="7.42578125" style="167" customWidth="1"/>
    <col min="10" max="10" width="9.140625" style="167"/>
    <col min="11" max="11" width="6.85546875" style="167" customWidth="1"/>
    <col min="12" max="16384" width="9.140625" style="167"/>
  </cols>
  <sheetData>
    <row r="1" spans="1:14" s="158" customFormat="1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4" s="158" customFormat="1">
      <c r="A2" s="159" t="s">
        <v>124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4" s="158" customFormat="1">
      <c r="A3" s="159" t="s">
        <v>122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</row>
    <row r="4" spans="1:14" s="158" customForma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s="158" customFormat="1" ht="46.15" customHeight="1">
      <c r="A5" s="82" t="s">
        <v>116</v>
      </c>
      <c r="B5" s="82" t="s">
        <v>518</v>
      </c>
      <c r="C5" s="83" t="s">
        <v>519</v>
      </c>
      <c r="D5" s="84" t="s">
        <v>520</v>
      </c>
      <c r="E5" s="84" t="s">
        <v>521</v>
      </c>
      <c r="F5" s="84" t="s">
        <v>522</v>
      </c>
      <c r="G5" s="85" t="s">
        <v>523</v>
      </c>
      <c r="H5" s="86"/>
      <c r="I5" s="85" t="s">
        <v>524</v>
      </c>
      <c r="J5" s="86"/>
      <c r="K5" s="87" t="s">
        <v>525</v>
      </c>
      <c r="L5" s="88"/>
      <c r="M5" s="89" t="s">
        <v>526</v>
      </c>
    </row>
    <row r="6" spans="1:14" s="158" customFormat="1" ht="25.5">
      <c r="A6" s="90"/>
      <c r="B6" s="90"/>
      <c r="C6" s="91"/>
      <c r="D6" s="92"/>
      <c r="E6" s="92"/>
      <c r="F6" s="92"/>
      <c r="G6" s="93" t="s">
        <v>527</v>
      </c>
      <c r="H6" s="93" t="s">
        <v>224</v>
      </c>
      <c r="I6" s="93" t="s">
        <v>527</v>
      </c>
      <c r="J6" s="93" t="s">
        <v>224</v>
      </c>
      <c r="K6" s="93" t="s">
        <v>527</v>
      </c>
      <c r="L6" s="93" t="s">
        <v>528</v>
      </c>
      <c r="M6" s="93" t="s">
        <v>529</v>
      </c>
    </row>
    <row r="7" spans="1:14" s="158" customFormat="1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4" s="234" customFormat="1" ht="24">
      <c r="A8" s="240">
        <v>1</v>
      </c>
      <c r="B8" s="163"/>
      <c r="C8" s="179" t="s">
        <v>178</v>
      </c>
      <c r="D8" s="170" t="s">
        <v>174</v>
      </c>
      <c r="E8" s="225"/>
      <c r="F8" s="242">
        <f>F11+F12</f>
        <v>44</v>
      </c>
      <c r="G8" s="173"/>
      <c r="H8" s="219">
        <f t="shared" ref="H8:H10" si="0">F8*G8</f>
        <v>0</v>
      </c>
      <c r="I8" s="173"/>
      <c r="J8" s="219">
        <f t="shared" ref="J8:J10" si="1">F8*I8</f>
        <v>0</v>
      </c>
      <c r="K8" s="173"/>
      <c r="L8" s="219">
        <f t="shared" ref="L8:L10" si="2">F8*K8</f>
        <v>0</v>
      </c>
      <c r="M8" s="219">
        <f t="shared" ref="M8:M10" si="3">H8+J8+L8</f>
        <v>0</v>
      </c>
    </row>
    <row r="9" spans="1:14" s="158" customFormat="1">
      <c r="A9" s="240"/>
      <c r="B9" s="163"/>
      <c r="C9" s="171" t="s">
        <v>164</v>
      </c>
      <c r="D9" s="172" t="s">
        <v>168</v>
      </c>
      <c r="E9" s="218">
        <v>0.58299999999999996</v>
      </c>
      <c r="F9" s="219">
        <f>E9*F8</f>
        <v>25.651999999999997</v>
      </c>
      <c r="G9" s="173"/>
      <c r="H9" s="219">
        <f t="shared" si="0"/>
        <v>0</v>
      </c>
      <c r="I9" s="173"/>
      <c r="J9" s="219">
        <f t="shared" si="1"/>
        <v>0</v>
      </c>
      <c r="K9" s="173"/>
      <c r="L9" s="219">
        <f t="shared" si="2"/>
        <v>0</v>
      </c>
      <c r="M9" s="219">
        <f t="shared" si="3"/>
        <v>0</v>
      </c>
    </row>
    <row r="10" spans="1:14" s="158" customFormat="1">
      <c r="A10" s="240"/>
      <c r="B10" s="163"/>
      <c r="C10" s="171" t="s">
        <v>165</v>
      </c>
      <c r="D10" s="172" t="s">
        <v>166</v>
      </c>
      <c r="E10" s="218">
        <v>4.5999999999999999E-3</v>
      </c>
      <c r="F10" s="219">
        <f>E10*F8</f>
        <v>0.2024</v>
      </c>
      <c r="G10" s="173"/>
      <c r="H10" s="219">
        <f t="shared" si="0"/>
        <v>0</v>
      </c>
      <c r="I10" s="173"/>
      <c r="J10" s="219">
        <f t="shared" si="1"/>
        <v>0</v>
      </c>
      <c r="K10" s="173"/>
      <c r="L10" s="219">
        <f t="shared" si="2"/>
        <v>0</v>
      </c>
      <c r="M10" s="219">
        <f t="shared" si="3"/>
        <v>0</v>
      </c>
    </row>
    <row r="11" spans="1:14">
      <c r="A11" s="236"/>
      <c r="B11" s="236"/>
      <c r="C11" s="179" t="s">
        <v>27</v>
      </c>
      <c r="D11" s="165" t="s">
        <v>73</v>
      </c>
      <c r="E11" s="217"/>
      <c r="F11" s="217">
        <v>31</v>
      </c>
      <c r="G11" s="166"/>
      <c r="H11" s="229">
        <f t="shared" ref="H11:H86" si="4">F11*G11</f>
        <v>0</v>
      </c>
      <c r="I11" s="166"/>
      <c r="J11" s="229">
        <f t="shared" ref="J11:J86" si="5">F11*I11</f>
        <v>0</v>
      </c>
      <c r="K11" s="166"/>
      <c r="L11" s="229">
        <f t="shared" ref="L11:L86" si="6">F11*K11</f>
        <v>0</v>
      </c>
      <c r="M11" s="229">
        <f t="shared" ref="M11:M86" si="7">H11+J11+L11</f>
        <v>0</v>
      </c>
    </row>
    <row r="12" spans="1:14">
      <c r="A12" s="240"/>
      <c r="B12" s="236"/>
      <c r="C12" s="179" t="s">
        <v>28</v>
      </c>
      <c r="D12" s="165" t="s">
        <v>73</v>
      </c>
      <c r="E12" s="217"/>
      <c r="F12" s="217">
        <v>13</v>
      </c>
      <c r="G12" s="166"/>
      <c r="H12" s="229">
        <f t="shared" si="4"/>
        <v>0</v>
      </c>
      <c r="I12" s="166"/>
      <c r="J12" s="229">
        <f t="shared" si="5"/>
        <v>0</v>
      </c>
      <c r="K12" s="166"/>
      <c r="L12" s="229">
        <f t="shared" si="6"/>
        <v>0</v>
      </c>
      <c r="M12" s="229">
        <f t="shared" si="7"/>
        <v>0</v>
      </c>
    </row>
    <row r="13" spans="1:14" s="234" customFormat="1">
      <c r="A13" s="240"/>
      <c r="B13" s="163"/>
      <c r="C13" s="194" t="s">
        <v>167</v>
      </c>
      <c r="D13" s="182" t="s">
        <v>166</v>
      </c>
      <c r="E13" s="227">
        <v>0.20799999999999999</v>
      </c>
      <c r="F13" s="243">
        <f>E13*F8</f>
        <v>9.1519999999999992</v>
      </c>
      <c r="G13" s="166"/>
      <c r="H13" s="229">
        <f>F13*G13</f>
        <v>0</v>
      </c>
      <c r="I13" s="166"/>
      <c r="J13" s="229">
        <f>F13*I13</f>
        <v>0</v>
      </c>
      <c r="K13" s="166"/>
      <c r="L13" s="229">
        <f>F13*K13</f>
        <v>0</v>
      </c>
      <c r="M13" s="229">
        <f>H13+J13+L13</f>
        <v>0</v>
      </c>
    </row>
    <row r="14" spans="1:14">
      <c r="A14" s="240">
        <v>2</v>
      </c>
      <c r="B14" s="163"/>
      <c r="C14" s="249" t="s">
        <v>29</v>
      </c>
      <c r="D14" s="165" t="s">
        <v>123</v>
      </c>
      <c r="E14" s="217"/>
      <c r="F14" s="217">
        <v>1.5</v>
      </c>
      <c r="G14" s="166"/>
      <c r="H14" s="229">
        <f t="shared" si="4"/>
        <v>0</v>
      </c>
      <c r="I14" s="166"/>
      <c r="J14" s="229">
        <f t="shared" si="5"/>
        <v>0</v>
      </c>
      <c r="K14" s="166"/>
      <c r="L14" s="229">
        <f t="shared" si="6"/>
        <v>0</v>
      </c>
      <c r="M14" s="229">
        <f t="shared" si="7"/>
        <v>0</v>
      </c>
    </row>
    <row r="15" spans="1:14" s="158" customFormat="1">
      <c r="A15" s="240"/>
      <c r="B15" s="163"/>
      <c r="C15" s="171" t="s">
        <v>164</v>
      </c>
      <c r="D15" s="172" t="s">
        <v>168</v>
      </c>
      <c r="E15" s="218">
        <v>14.6</v>
      </c>
      <c r="F15" s="219">
        <f>E15*F14</f>
        <v>21.9</v>
      </c>
      <c r="G15" s="173"/>
      <c r="H15" s="219">
        <f t="shared" si="4"/>
        <v>0</v>
      </c>
      <c r="I15" s="173"/>
      <c r="J15" s="219">
        <f t="shared" si="5"/>
        <v>0</v>
      </c>
      <c r="K15" s="173"/>
      <c r="L15" s="219">
        <f t="shared" si="6"/>
        <v>0</v>
      </c>
      <c r="M15" s="219">
        <f t="shared" si="7"/>
        <v>0</v>
      </c>
      <c r="N15" s="234"/>
    </row>
    <row r="16" spans="1:14" s="158" customFormat="1">
      <c r="A16" s="240"/>
      <c r="B16" s="163"/>
      <c r="C16" s="171" t="s">
        <v>165</v>
      </c>
      <c r="D16" s="172" t="s">
        <v>166</v>
      </c>
      <c r="E16" s="218">
        <v>5.5</v>
      </c>
      <c r="F16" s="219">
        <f>E16*F14</f>
        <v>8.25</v>
      </c>
      <c r="G16" s="173"/>
      <c r="H16" s="219">
        <f t="shared" si="4"/>
        <v>0</v>
      </c>
      <c r="I16" s="173"/>
      <c r="J16" s="219">
        <f t="shared" si="5"/>
        <v>0</v>
      </c>
      <c r="K16" s="173"/>
      <c r="L16" s="219">
        <f t="shared" si="6"/>
        <v>0</v>
      </c>
      <c r="M16" s="219">
        <f t="shared" si="7"/>
        <v>0</v>
      </c>
    </row>
    <row r="17" spans="1:13" ht="24">
      <c r="A17" s="240"/>
      <c r="B17" s="236"/>
      <c r="C17" s="239" t="s">
        <v>30</v>
      </c>
      <c r="D17" s="165" t="s">
        <v>4</v>
      </c>
      <c r="E17" s="217"/>
      <c r="F17" s="217">
        <v>2</v>
      </c>
      <c r="G17" s="166"/>
      <c r="H17" s="229">
        <f t="shared" ref="H17:H21" si="8">F17*G17</f>
        <v>0</v>
      </c>
      <c r="I17" s="166"/>
      <c r="J17" s="229">
        <f t="shared" ref="J17:J21" si="9">F17*I17</f>
        <v>0</v>
      </c>
      <c r="K17" s="166"/>
      <c r="L17" s="229">
        <f t="shared" ref="L17:L21" si="10">F17*K17</f>
        <v>0</v>
      </c>
      <c r="M17" s="229">
        <f t="shared" ref="M17:M21" si="11">H17+J17+L17</f>
        <v>0</v>
      </c>
    </row>
    <row r="18" spans="1:13" ht="24">
      <c r="A18" s="240"/>
      <c r="B18" s="236"/>
      <c r="C18" s="239" t="s">
        <v>31</v>
      </c>
      <c r="D18" s="165" t="s">
        <v>4</v>
      </c>
      <c r="E18" s="217"/>
      <c r="F18" s="217">
        <v>1</v>
      </c>
      <c r="G18" s="166"/>
      <c r="H18" s="229">
        <f t="shared" si="8"/>
        <v>0</v>
      </c>
      <c r="I18" s="166"/>
      <c r="J18" s="229">
        <f t="shared" si="9"/>
        <v>0</v>
      </c>
      <c r="K18" s="166"/>
      <c r="L18" s="229">
        <f t="shared" si="10"/>
        <v>0</v>
      </c>
      <c r="M18" s="229">
        <f t="shared" si="11"/>
        <v>0</v>
      </c>
    </row>
    <row r="19" spans="1:13" ht="24">
      <c r="A19" s="240"/>
      <c r="B19" s="236"/>
      <c r="C19" s="239" t="s">
        <v>32</v>
      </c>
      <c r="D19" s="165" t="s">
        <v>4</v>
      </c>
      <c r="E19" s="217"/>
      <c r="F19" s="217">
        <v>2</v>
      </c>
      <c r="G19" s="166"/>
      <c r="H19" s="229">
        <f t="shared" si="8"/>
        <v>0</v>
      </c>
      <c r="I19" s="166"/>
      <c r="J19" s="229">
        <f t="shared" si="9"/>
        <v>0</v>
      </c>
      <c r="K19" s="166"/>
      <c r="L19" s="229">
        <f t="shared" si="10"/>
        <v>0</v>
      </c>
      <c r="M19" s="229">
        <f t="shared" si="11"/>
        <v>0</v>
      </c>
    </row>
    <row r="20" spans="1:13" ht="24">
      <c r="A20" s="240"/>
      <c r="B20" s="236"/>
      <c r="C20" s="239" t="s">
        <v>33</v>
      </c>
      <c r="D20" s="165" t="s">
        <v>4</v>
      </c>
      <c r="E20" s="217"/>
      <c r="F20" s="217">
        <v>2</v>
      </c>
      <c r="G20" s="166"/>
      <c r="H20" s="229">
        <f t="shared" si="8"/>
        <v>0</v>
      </c>
      <c r="I20" s="166"/>
      <c r="J20" s="229">
        <f t="shared" si="9"/>
        <v>0</v>
      </c>
      <c r="K20" s="166"/>
      <c r="L20" s="229">
        <f t="shared" si="10"/>
        <v>0</v>
      </c>
      <c r="M20" s="229">
        <f t="shared" si="11"/>
        <v>0</v>
      </c>
    </row>
    <row r="21" spans="1:13" ht="24">
      <c r="A21" s="240"/>
      <c r="B21" s="236"/>
      <c r="C21" s="239" t="s">
        <v>34</v>
      </c>
      <c r="D21" s="165" t="s">
        <v>4</v>
      </c>
      <c r="E21" s="217"/>
      <c r="F21" s="217">
        <v>2</v>
      </c>
      <c r="G21" s="166"/>
      <c r="H21" s="229">
        <f t="shared" si="8"/>
        <v>0</v>
      </c>
      <c r="I21" s="166"/>
      <c r="J21" s="229">
        <f t="shared" si="9"/>
        <v>0</v>
      </c>
      <c r="K21" s="166"/>
      <c r="L21" s="229">
        <f t="shared" si="10"/>
        <v>0</v>
      </c>
      <c r="M21" s="229">
        <f t="shared" si="11"/>
        <v>0</v>
      </c>
    </row>
    <row r="22" spans="1:13" s="234" customFormat="1">
      <c r="A22" s="250"/>
      <c r="B22" s="187"/>
      <c r="C22" s="194" t="s">
        <v>179</v>
      </c>
      <c r="D22" s="187" t="s">
        <v>123</v>
      </c>
      <c r="E22" s="245">
        <v>0.124</v>
      </c>
      <c r="F22" s="246">
        <f>F14*E22</f>
        <v>0.186</v>
      </c>
      <c r="G22" s="166"/>
      <c r="H22" s="229">
        <f t="shared" si="4"/>
        <v>0</v>
      </c>
      <c r="I22" s="166"/>
      <c r="J22" s="229">
        <f t="shared" si="5"/>
        <v>0</v>
      </c>
      <c r="K22" s="166"/>
      <c r="L22" s="229">
        <f t="shared" si="6"/>
        <v>0</v>
      </c>
      <c r="M22" s="229">
        <f t="shared" si="7"/>
        <v>0</v>
      </c>
    </row>
    <row r="23" spans="1:13" s="234" customFormat="1">
      <c r="A23" s="250"/>
      <c r="B23" s="187"/>
      <c r="C23" s="194" t="s">
        <v>180</v>
      </c>
      <c r="D23" s="187" t="s">
        <v>123</v>
      </c>
      <c r="E23" s="245">
        <v>0.41299999999999998</v>
      </c>
      <c r="F23" s="246">
        <f>F14*E23</f>
        <v>0.61949999999999994</v>
      </c>
      <c r="G23" s="166"/>
      <c r="H23" s="229">
        <f t="shared" si="4"/>
        <v>0</v>
      </c>
      <c r="I23" s="166"/>
      <c r="J23" s="229">
        <f t="shared" si="5"/>
        <v>0</v>
      </c>
      <c r="K23" s="166"/>
      <c r="L23" s="229">
        <f t="shared" si="6"/>
        <v>0</v>
      </c>
      <c r="M23" s="229">
        <f t="shared" si="7"/>
        <v>0</v>
      </c>
    </row>
    <row r="24" spans="1:13" s="234" customFormat="1">
      <c r="A24" s="241"/>
      <c r="B24" s="163"/>
      <c r="C24" s="194" t="s">
        <v>167</v>
      </c>
      <c r="D24" s="182" t="s">
        <v>166</v>
      </c>
      <c r="E24" s="227">
        <v>6.77</v>
      </c>
      <c r="F24" s="243">
        <f>E24*F14</f>
        <v>10.154999999999999</v>
      </c>
      <c r="G24" s="166"/>
      <c r="H24" s="229">
        <f t="shared" si="4"/>
        <v>0</v>
      </c>
      <c r="I24" s="166"/>
      <c r="J24" s="229">
        <f t="shared" si="5"/>
        <v>0</v>
      </c>
      <c r="K24" s="166"/>
      <c r="L24" s="229">
        <f t="shared" si="6"/>
        <v>0</v>
      </c>
      <c r="M24" s="229">
        <f t="shared" si="7"/>
        <v>0</v>
      </c>
    </row>
    <row r="25" spans="1:13" s="158" customFormat="1">
      <c r="A25" s="240">
        <v>3</v>
      </c>
      <c r="B25" s="163"/>
      <c r="C25" s="179" t="s">
        <v>184</v>
      </c>
      <c r="D25" s="170" t="s">
        <v>61</v>
      </c>
      <c r="E25" s="225"/>
      <c r="F25" s="242">
        <v>6.25</v>
      </c>
      <c r="G25" s="173"/>
      <c r="H25" s="219">
        <f t="shared" si="4"/>
        <v>0</v>
      </c>
      <c r="I25" s="173"/>
      <c r="J25" s="219">
        <f t="shared" si="5"/>
        <v>0</v>
      </c>
      <c r="K25" s="173"/>
      <c r="L25" s="219">
        <f t="shared" si="6"/>
        <v>0</v>
      </c>
      <c r="M25" s="219">
        <f t="shared" si="7"/>
        <v>0</v>
      </c>
    </row>
    <row r="26" spans="1:13" s="158" customFormat="1">
      <c r="A26" s="240"/>
      <c r="B26" s="163"/>
      <c r="C26" s="171" t="s">
        <v>164</v>
      </c>
      <c r="D26" s="172" t="s">
        <v>168</v>
      </c>
      <c r="E26" s="218">
        <v>0.33600000000000002</v>
      </c>
      <c r="F26" s="219">
        <f>E26*F25</f>
        <v>2.1</v>
      </c>
      <c r="G26" s="173"/>
      <c r="H26" s="219">
        <f t="shared" si="4"/>
        <v>0</v>
      </c>
      <c r="I26" s="173"/>
      <c r="J26" s="219">
        <f t="shared" si="5"/>
        <v>0</v>
      </c>
      <c r="K26" s="173"/>
      <c r="L26" s="219">
        <f t="shared" si="6"/>
        <v>0</v>
      </c>
      <c r="M26" s="219">
        <f t="shared" si="7"/>
        <v>0</v>
      </c>
    </row>
    <row r="27" spans="1:13" s="158" customFormat="1">
      <c r="A27" s="240"/>
      <c r="B27" s="163"/>
      <c r="C27" s="171" t="s">
        <v>165</v>
      </c>
      <c r="D27" s="172" t="s">
        <v>166</v>
      </c>
      <c r="E27" s="218">
        <v>1.4999999999999999E-2</v>
      </c>
      <c r="F27" s="219">
        <f>E27*F25</f>
        <v>9.375E-2</v>
      </c>
      <c r="G27" s="173"/>
      <c r="H27" s="219">
        <f t="shared" si="4"/>
        <v>0</v>
      </c>
      <c r="I27" s="173"/>
      <c r="J27" s="219">
        <f t="shared" si="5"/>
        <v>0</v>
      </c>
      <c r="K27" s="173"/>
      <c r="L27" s="219">
        <f t="shared" si="6"/>
        <v>0</v>
      </c>
      <c r="M27" s="219">
        <f t="shared" si="7"/>
        <v>0</v>
      </c>
    </row>
    <row r="28" spans="1:13" s="158" customFormat="1">
      <c r="A28" s="170"/>
      <c r="B28" s="251"/>
      <c r="C28" s="252" t="s">
        <v>185</v>
      </c>
      <c r="D28" s="253" t="s">
        <v>186</v>
      </c>
      <c r="E28" s="218">
        <v>2.3999999999999998E-3</v>
      </c>
      <c r="F28" s="218">
        <f>E28*F25</f>
        <v>1.4999999999999999E-2</v>
      </c>
      <c r="G28" s="173"/>
      <c r="H28" s="219">
        <f t="shared" si="4"/>
        <v>0</v>
      </c>
      <c r="I28" s="173"/>
      <c r="J28" s="219">
        <f t="shared" si="5"/>
        <v>0</v>
      </c>
      <c r="K28" s="173"/>
      <c r="L28" s="219">
        <f t="shared" si="6"/>
        <v>0</v>
      </c>
      <c r="M28" s="219">
        <f t="shared" si="7"/>
        <v>0</v>
      </c>
    </row>
    <row r="29" spans="1:13" s="234" customFormat="1">
      <c r="A29" s="241"/>
      <c r="B29" s="163"/>
      <c r="C29" s="194" t="s">
        <v>167</v>
      </c>
      <c r="D29" s="182" t="s">
        <v>166</v>
      </c>
      <c r="E29" s="227">
        <v>2.2800000000000001E-2</v>
      </c>
      <c r="F29" s="243">
        <f>F25*E29</f>
        <v>0.14250000000000002</v>
      </c>
      <c r="G29" s="166"/>
      <c r="H29" s="229">
        <f t="shared" si="4"/>
        <v>0</v>
      </c>
      <c r="I29" s="166"/>
      <c r="J29" s="229">
        <f t="shared" si="5"/>
        <v>0</v>
      </c>
      <c r="K29" s="166"/>
      <c r="L29" s="229">
        <f t="shared" si="6"/>
        <v>0</v>
      </c>
      <c r="M29" s="229">
        <f t="shared" si="7"/>
        <v>0</v>
      </c>
    </row>
    <row r="30" spans="1:13">
      <c r="A30" s="240"/>
      <c r="B30" s="236"/>
      <c r="C30" s="254" t="s">
        <v>35</v>
      </c>
      <c r="D30" s="165"/>
      <c r="E30" s="217"/>
      <c r="F30" s="217"/>
      <c r="G30" s="166"/>
      <c r="H30" s="229">
        <f t="shared" si="4"/>
        <v>0</v>
      </c>
      <c r="I30" s="166"/>
      <c r="J30" s="229">
        <f t="shared" si="5"/>
        <v>0</v>
      </c>
      <c r="K30" s="166"/>
      <c r="L30" s="229">
        <f t="shared" si="6"/>
        <v>0</v>
      </c>
      <c r="M30" s="229">
        <f t="shared" si="7"/>
        <v>0</v>
      </c>
    </row>
    <row r="31" spans="1:13" s="234" customFormat="1" ht="24">
      <c r="A31" s="240">
        <v>1</v>
      </c>
      <c r="B31" s="163"/>
      <c r="C31" s="179" t="s">
        <v>178</v>
      </c>
      <c r="D31" s="170" t="s">
        <v>174</v>
      </c>
      <c r="E31" s="225"/>
      <c r="F31" s="242">
        <v>24</v>
      </c>
      <c r="G31" s="173"/>
      <c r="H31" s="219">
        <f t="shared" si="4"/>
        <v>0</v>
      </c>
      <c r="I31" s="173"/>
      <c r="J31" s="219">
        <f t="shared" si="5"/>
        <v>0</v>
      </c>
      <c r="K31" s="173"/>
      <c r="L31" s="219">
        <f t="shared" si="6"/>
        <v>0</v>
      </c>
      <c r="M31" s="219">
        <f t="shared" si="7"/>
        <v>0</v>
      </c>
    </row>
    <row r="32" spans="1:13" s="158" customFormat="1">
      <c r="A32" s="240"/>
      <c r="B32" s="163"/>
      <c r="C32" s="171" t="s">
        <v>164</v>
      </c>
      <c r="D32" s="172" t="s">
        <v>168</v>
      </c>
      <c r="E32" s="218">
        <v>0.58299999999999996</v>
      </c>
      <c r="F32" s="219">
        <f>E32*F31</f>
        <v>13.991999999999999</v>
      </c>
      <c r="G32" s="173"/>
      <c r="H32" s="219">
        <f t="shared" si="4"/>
        <v>0</v>
      </c>
      <c r="I32" s="173"/>
      <c r="J32" s="219">
        <f t="shared" si="5"/>
        <v>0</v>
      </c>
      <c r="K32" s="173"/>
      <c r="L32" s="219">
        <f t="shared" si="6"/>
        <v>0</v>
      </c>
      <c r="M32" s="219">
        <f t="shared" si="7"/>
        <v>0</v>
      </c>
    </row>
    <row r="33" spans="1:14" s="158" customFormat="1">
      <c r="A33" s="240"/>
      <c r="B33" s="163"/>
      <c r="C33" s="171" t="s">
        <v>165</v>
      </c>
      <c r="D33" s="172" t="s">
        <v>166</v>
      </c>
      <c r="E33" s="218">
        <v>4.5999999999999999E-3</v>
      </c>
      <c r="F33" s="219">
        <f>E33*F31</f>
        <v>0.1104</v>
      </c>
      <c r="G33" s="173"/>
      <c r="H33" s="219">
        <f t="shared" si="4"/>
        <v>0</v>
      </c>
      <c r="I33" s="173"/>
      <c r="J33" s="219">
        <f t="shared" si="5"/>
        <v>0</v>
      </c>
      <c r="K33" s="173"/>
      <c r="L33" s="219">
        <f t="shared" si="6"/>
        <v>0</v>
      </c>
      <c r="M33" s="219">
        <f t="shared" si="7"/>
        <v>0</v>
      </c>
    </row>
    <row r="34" spans="1:14">
      <c r="A34" s="236"/>
      <c r="B34" s="236"/>
      <c r="C34" s="179" t="s">
        <v>27</v>
      </c>
      <c r="D34" s="165" t="s">
        <v>73</v>
      </c>
      <c r="E34" s="217"/>
      <c r="F34" s="217">
        <v>24</v>
      </c>
      <c r="G34" s="166"/>
      <c r="H34" s="229">
        <f t="shared" ref="H34" si="12">F34*G34</f>
        <v>0</v>
      </c>
      <c r="I34" s="166"/>
      <c r="J34" s="229">
        <f t="shared" ref="J34" si="13">F34*I34</f>
        <v>0</v>
      </c>
      <c r="K34" s="166"/>
      <c r="L34" s="229">
        <f t="shared" ref="L34" si="14">F34*K34</f>
        <v>0</v>
      </c>
      <c r="M34" s="229">
        <f t="shared" ref="M34" si="15">H34+J34+L34</f>
        <v>0</v>
      </c>
    </row>
    <row r="35" spans="1:14" s="234" customFormat="1">
      <c r="A35" s="240"/>
      <c r="B35" s="163"/>
      <c r="C35" s="194" t="s">
        <v>167</v>
      </c>
      <c r="D35" s="182" t="s">
        <v>166</v>
      </c>
      <c r="E35" s="227">
        <v>0.20799999999999999</v>
      </c>
      <c r="F35" s="243">
        <f>E35*F31</f>
        <v>4.992</v>
      </c>
      <c r="G35" s="166"/>
      <c r="H35" s="229">
        <f>F35*G35</f>
        <v>0</v>
      </c>
      <c r="I35" s="166"/>
      <c r="J35" s="229">
        <f>F35*I35</f>
        <v>0</v>
      </c>
      <c r="K35" s="166"/>
      <c r="L35" s="229">
        <f>F35*K35</f>
        <v>0</v>
      </c>
      <c r="M35" s="229">
        <f>H35+J35+L35</f>
        <v>0</v>
      </c>
    </row>
    <row r="36" spans="1:14">
      <c r="A36" s="240">
        <v>2</v>
      </c>
      <c r="B36" s="163"/>
      <c r="C36" s="179" t="s">
        <v>36</v>
      </c>
      <c r="D36" s="165" t="s">
        <v>4</v>
      </c>
      <c r="E36" s="217"/>
      <c r="F36" s="217">
        <v>1</v>
      </c>
      <c r="G36" s="166"/>
      <c r="H36" s="229">
        <f t="shared" si="4"/>
        <v>0</v>
      </c>
      <c r="I36" s="166"/>
      <c r="J36" s="229">
        <f t="shared" si="5"/>
        <v>0</v>
      </c>
      <c r="K36" s="166"/>
      <c r="L36" s="229">
        <f t="shared" si="6"/>
        <v>0</v>
      </c>
      <c r="M36" s="229">
        <f t="shared" si="7"/>
        <v>0</v>
      </c>
    </row>
    <row r="37" spans="1:14" s="158" customFormat="1">
      <c r="A37" s="162"/>
      <c r="B37" s="163"/>
      <c r="C37" s="171" t="s">
        <v>164</v>
      </c>
      <c r="D37" s="172" t="s">
        <v>168</v>
      </c>
      <c r="E37" s="218">
        <v>1.51</v>
      </c>
      <c r="F37" s="219">
        <f>E37*F36</f>
        <v>1.51</v>
      </c>
      <c r="G37" s="173"/>
      <c r="H37" s="219">
        <f t="shared" si="4"/>
        <v>0</v>
      </c>
      <c r="I37" s="173"/>
      <c r="J37" s="219">
        <f t="shared" si="5"/>
        <v>0</v>
      </c>
      <c r="K37" s="173"/>
      <c r="L37" s="219">
        <f t="shared" si="6"/>
        <v>0</v>
      </c>
      <c r="M37" s="219">
        <f t="shared" si="7"/>
        <v>0</v>
      </c>
    </row>
    <row r="38" spans="1:14" s="158" customFormat="1">
      <c r="A38" s="162"/>
      <c r="B38" s="163"/>
      <c r="C38" s="171" t="s">
        <v>165</v>
      </c>
      <c r="D38" s="172" t="s">
        <v>166</v>
      </c>
      <c r="E38" s="218">
        <v>0.13</v>
      </c>
      <c r="F38" s="219">
        <f>E38*F36</f>
        <v>0.13</v>
      </c>
      <c r="G38" s="173"/>
      <c r="H38" s="219">
        <f t="shared" si="4"/>
        <v>0</v>
      </c>
      <c r="I38" s="173"/>
      <c r="J38" s="219">
        <f t="shared" si="5"/>
        <v>0</v>
      </c>
      <c r="K38" s="173"/>
      <c r="L38" s="219">
        <f t="shared" si="6"/>
        <v>0</v>
      </c>
      <c r="M38" s="219">
        <f t="shared" si="7"/>
        <v>0</v>
      </c>
    </row>
    <row r="39" spans="1:14">
      <c r="A39" s="240"/>
      <c r="B39" s="196"/>
      <c r="C39" s="179" t="s">
        <v>36</v>
      </c>
      <c r="D39" s="165" t="s">
        <v>4</v>
      </c>
      <c r="E39" s="217"/>
      <c r="F39" s="217">
        <v>1</v>
      </c>
      <c r="G39" s="166"/>
      <c r="H39" s="229">
        <f t="shared" ref="H39:H40" si="16">F39*G39</f>
        <v>0</v>
      </c>
      <c r="I39" s="166"/>
      <c r="J39" s="229">
        <f t="shared" ref="J39:J40" si="17">F39*I39</f>
        <v>0</v>
      </c>
      <c r="K39" s="166"/>
      <c r="L39" s="229">
        <f t="shared" ref="L39:L40" si="18">F39*K39</f>
        <v>0</v>
      </c>
      <c r="M39" s="229">
        <f t="shared" ref="M39:M40" si="19">H39+J39+L39</f>
        <v>0</v>
      </c>
    </row>
    <row r="40" spans="1:14" s="234" customFormat="1">
      <c r="A40" s="162"/>
      <c r="B40" s="187"/>
      <c r="C40" s="194" t="s">
        <v>167</v>
      </c>
      <c r="D40" s="182" t="s">
        <v>166</v>
      </c>
      <c r="E40" s="245">
        <v>7.0000000000000007E-2</v>
      </c>
      <c r="F40" s="246">
        <f>E40*F36</f>
        <v>7.0000000000000007E-2</v>
      </c>
      <c r="G40" s="166"/>
      <c r="H40" s="229">
        <f t="shared" si="16"/>
        <v>0</v>
      </c>
      <c r="I40" s="166"/>
      <c r="J40" s="229">
        <f t="shared" si="17"/>
        <v>0</v>
      </c>
      <c r="K40" s="166"/>
      <c r="L40" s="229">
        <f t="shared" si="18"/>
        <v>0</v>
      </c>
      <c r="M40" s="229">
        <f t="shared" si="19"/>
        <v>0</v>
      </c>
    </row>
    <row r="41" spans="1:14">
      <c r="A41" s="240">
        <v>3</v>
      </c>
      <c r="B41" s="163"/>
      <c r="C41" s="249" t="s">
        <v>29</v>
      </c>
      <c r="D41" s="165" t="s">
        <v>123</v>
      </c>
      <c r="E41" s="217"/>
      <c r="F41" s="217">
        <v>0.39</v>
      </c>
      <c r="G41" s="166"/>
      <c r="H41" s="229">
        <f t="shared" si="4"/>
        <v>0</v>
      </c>
      <c r="I41" s="166"/>
      <c r="J41" s="229">
        <f t="shared" si="5"/>
        <v>0</v>
      </c>
      <c r="K41" s="166"/>
      <c r="L41" s="229">
        <f t="shared" si="6"/>
        <v>0</v>
      </c>
      <c r="M41" s="229">
        <f t="shared" si="7"/>
        <v>0</v>
      </c>
    </row>
    <row r="42" spans="1:14" s="158" customFormat="1">
      <c r="A42" s="240"/>
      <c r="B42" s="163"/>
      <c r="C42" s="171" t="s">
        <v>164</v>
      </c>
      <c r="D42" s="172" t="s">
        <v>168</v>
      </c>
      <c r="E42" s="218">
        <v>14.6</v>
      </c>
      <c r="F42" s="219">
        <f>E42*F41</f>
        <v>5.694</v>
      </c>
      <c r="G42" s="173"/>
      <c r="H42" s="219">
        <f t="shared" ref="H42:H43" si="20">F42*G42</f>
        <v>0</v>
      </c>
      <c r="I42" s="173"/>
      <c r="J42" s="219">
        <f t="shared" ref="J42:J43" si="21">F42*I42</f>
        <v>0</v>
      </c>
      <c r="K42" s="173"/>
      <c r="L42" s="219">
        <f t="shared" ref="L42:L43" si="22">F42*K42</f>
        <v>0</v>
      </c>
      <c r="M42" s="219">
        <f t="shared" ref="M42:M43" si="23">H42+J42+L42</f>
        <v>0</v>
      </c>
      <c r="N42" s="234"/>
    </row>
    <row r="43" spans="1:14" s="158" customFormat="1">
      <c r="A43" s="240"/>
      <c r="B43" s="163"/>
      <c r="C43" s="171" t="s">
        <v>165</v>
      </c>
      <c r="D43" s="172" t="s">
        <v>166</v>
      </c>
      <c r="E43" s="218">
        <v>5.5</v>
      </c>
      <c r="F43" s="219">
        <f>E43*F41</f>
        <v>2.145</v>
      </c>
      <c r="G43" s="173"/>
      <c r="H43" s="219">
        <f t="shared" si="20"/>
        <v>0</v>
      </c>
      <c r="I43" s="173"/>
      <c r="J43" s="219">
        <f t="shared" si="21"/>
        <v>0</v>
      </c>
      <c r="K43" s="173"/>
      <c r="L43" s="219">
        <f t="shared" si="22"/>
        <v>0</v>
      </c>
      <c r="M43" s="219">
        <f t="shared" si="23"/>
        <v>0</v>
      </c>
    </row>
    <row r="44" spans="1:14" ht="24">
      <c r="A44" s="240"/>
      <c r="B44" s="236"/>
      <c r="C44" s="239" t="s">
        <v>30</v>
      </c>
      <c r="D44" s="165" t="s">
        <v>4</v>
      </c>
      <c r="E44" s="217"/>
      <c r="F44" s="217">
        <v>1</v>
      </c>
      <c r="G44" s="166"/>
      <c r="H44" s="229">
        <f t="shared" si="4"/>
        <v>0</v>
      </c>
      <c r="I44" s="166"/>
      <c r="J44" s="229">
        <f t="shared" si="5"/>
        <v>0</v>
      </c>
      <c r="K44" s="166"/>
      <c r="L44" s="229">
        <f t="shared" si="6"/>
        <v>0</v>
      </c>
      <c r="M44" s="229">
        <f t="shared" si="7"/>
        <v>0</v>
      </c>
    </row>
    <row r="45" spans="1:14" ht="24">
      <c r="A45" s="240"/>
      <c r="B45" s="236"/>
      <c r="C45" s="239" t="s">
        <v>32</v>
      </c>
      <c r="D45" s="165" t="s">
        <v>4</v>
      </c>
      <c r="E45" s="217"/>
      <c r="F45" s="217">
        <v>1</v>
      </c>
      <c r="G45" s="166"/>
      <c r="H45" s="229">
        <f t="shared" si="4"/>
        <v>0</v>
      </c>
      <c r="I45" s="166"/>
      <c r="J45" s="229">
        <f t="shared" si="5"/>
        <v>0</v>
      </c>
      <c r="K45" s="166"/>
      <c r="L45" s="229">
        <f t="shared" si="6"/>
        <v>0</v>
      </c>
      <c r="M45" s="229">
        <f t="shared" si="7"/>
        <v>0</v>
      </c>
    </row>
    <row r="46" spans="1:14" ht="24">
      <c r="A46" s="240"/>
      <c r="B46" s="236"/>
      <c r="C46" s="239" t="s">
        <v>33</v>
      </c>
      <c r="D46" s="165" t="s">
        <v>4</v>
      </c>
      <c r="E46" s="217"/>
      <c r="F46" s="217">
        <v>1</v>
      </c>
      <c r="G46" s="166"/>
      <c r="H46" s="229">
        <f t="shared" si="4"/>
        <v>0</v>
      </c>
      <c r="I46" s="166"/>
      <c r="J46" s="229">
        <f t="shared" si="5"/>
        <v>0</v>
      </c>
      <c r="K46" s="166"/>
      <c r="L46" s="229">
        <f t="shared" si="6"/>
        <v>0</v>
      </c>
      <c r="M46" s="229">
        <f t="shared" si="7"/>
        <v>0</v>
      </c>
    </row>
    <row r="47" spans="1:14" ht="24">
      <c r="A47" s="240"/>
      <c r="B47" s="236"/>
      <c r="C47" s="239" t="s">
        <v>37</v>
      </c>
      <c r="D47" s="165" t="s">
        <v>4</v>
      </c>
      <c r="E47" s="217"/>
      <c r="F47" s="217">
        <v>1</v>
      </c>
      <c r="G47" s="166"/>
      <c r="H47" s="229">
        <f t="shared" si="4"/>
        <v>0</v>
      </c>
      <c r="I47" s="166"/>
      <c r="J47" s="229">
        <f t="shared" si="5"/>
        <v>0</v>
      </c>
      <c r="K47" s="166"/>
      <c r="L47" s="229">
        <f t="shared" si="6"/>
        <v>0</v>
      </c>
      <c r="M47" s="229">
        <f t="shared" si="7"/>
        <v>0</v>
      </c>
    </row>
    <row r="48" spans="1:14" s="234" customFormat="1">
      <c r="A48" s="250"/>
      <c r="B48" s="187"/>
      <c r="C48" s="194" t="s">
        <v>179</v>
      </c>
      <c r="D48" s="187" t="s">
        <v>123</v>
      </c>
      <c r="E48" s="245">
        <v>0.124</v>
      </c>
      <c r="F48" s="246">
        <f>F41*E48</f>
        <v>4.836E-2</v>
      </c>
      <c r="G48" s="166"/>
      <c r="H48" s="229">
        <f t="shared" ref="H48:H55" si="24">F48*G48</f>
        <v>0</v>
      </c>
      <c r="I48" s="166"/>
      <c r="J48" s="229">
        <f t="shared" ref="J48:J55" si="25">F48*I48</f>
        <v>0</v>
      </c>
      <c r="K48" s="166"/>
      <c r="L48" s="229">
        <f t="shared" ref="L48:L55" si="26">F48*K48</f>
        <v>0</v>
      </c>
      <c r="M48" s="229">
        <f t="shared" ref="M48:M55" si="27">H48+J48+L48</f>
        <v>0</v>
      </c>
    </row>
    <row r="49" spans="1:13" s="234" customFormat="1">
      <c r="A49" s="250"/>
      <c r="B49" s="187"/>
      <c r="C49" s="194" t="s">
        <v>180</v>
      </c>
      <c r="D49" s="187" t="s">
        <v>123</v>
      </c>
      <c r="E49" s="245">
        <v>0.41299999999999998</v>
      </c>
      <c r="F49" s="246">
        <f>E49*F41</f>
        <v>0.16106999999999999</v>
      </c>
      <c r="G49" s="166"/>
      <c r="H49" s="229">
        <f t="shared" si="24"/>
        <v>0</v>
      </c>
      <c r="I49" s="166"/>
      <c r="J49" s="229">
        <f t="shared" si="25"/>
        <v>0</v>
      </c>
      <c r="K49" s="166"/>
      <c r="L49" s="229">
        <f t="shared" si="26"/>
        <v>0</v>
      </c>
      <c r="M49" s="229">
        <f t="shared" si="27"/>
        <v>0</v>
      </c>
    </row>
    <row r="50" spans="1:13" s="234" customFormat="1">
      <c r="A50" s="241"/>
      <c r="B50" s="163"/>
      <c r="C50" s="194" t="s">
        <v>167</v>
      </c>
      <c r="D50" s="182" t="s">
        <v>166</v>
      </c>
      <c r="E50" s="227">
        <v>6.77</v>
      </c>
      <c r="F50" s="243">
        <f>F41*E50</f>
        <v>2.6402999999999999</v>
      </c>
      <c r="G50" s="166"/>
      <c r="H50" s="229">
        <f t="shared" si="24"/>
        <v>0</v>
      </c>
      <c r="I50" s="166"/>
      <c r="J50" s="229">
        <f t="shared" si="25"/>
        <v>0</v>
      </c>
      <c r="K50" s="166"/>
      <c r="L50" s="229">
        <f t="shared" si="26"/>
        <v>0</v>
      </c>
      <c r="M50" s="229">
        <f t="shared" si="27"/>
        <v>0</v>
      </c>
    </row>
    <row r="51" spans="1:13" s="158" customFormat="1">
      <c r="A51" s="240">
        <v>4</v>
      </c>
      <c r="B51" s="163"/>
      <c r="C51" s="179" t="s">
        <v>184</v>
      </c>
      <c r="D51" s="170" t="s">
        <v>61</v>
      </c>
      <c r="E51" s="225"/>
      <c r="F51" s="242">
        <v>1.57</v>
      </c>
      <c r="G51" s="173"/>
      <c r="H51" s="219">
        <f t="shared" si="24"/>
        <v>0</v>
      </c>
      <c r="I51" s="173"/>
      <c r="J51" s="219">
        <f t="shared" si="25"/>
        <v>0</v>
      </c>
      <c r="K51" s="173"/>
      <c r="L51" s="219">
        <f t="shared" si="26"/>
        <v>0</v>
      </c>
      <c r="M51" s="219">
        <f t="shared" si="27"/>
        <v>0</v>
      </c>
    </row>
    <row r="52" spans="1:13" s="158" customFormat="1">
      <c r="A52" s="240"/>
      <c r="B52" s="163"/>
      <c r="C52" s="171" t="s">
        <v>164</v>
      </c>
      <c r="D52" s="172" t="s">
        <v>168</v>
      </c>
      <c r="E52" s="218">
        <v>0.33600000000000002</v>
      </c>
      <c r="F52" s="219">
        <f>E52*F51</f>
        <v>0.5275200000000001</v>
      </c>
      <c r="G52" s="173"/>
      <c r="H52" s="219">
        <f t="shared" si="24"/>
        <v>0</v>
      </c>
      <c r="I52" s="173"/>
      <c r="J52" s="219">
        <f t="shared" si="25"/>
        <v>0</v>
      </c>
      <c r="K52" s="173"/>
      <c r="L52" s="219">
        <f t="shared" si="26"/>
        <v>0</v>
      </c>
      <c r="M52" s="219">
        <f t="shared" si="27"/>
        <v>0</v>
      </c>
    </row>
    <row r="53" spans="1:13" s="158" customFormat="1">
      <c r="A53" s="240"/>
      <c r="B53" s="163"/>
      <c r="C53" s="171" t="s">
        <v>165</v>
      </c>
      <c r="D53" s="172" t="s">
        <v>166</v>
      </c>
      <c r="E53" s="218">
        <v>1.4999999999999999E-2</v>
      </c>
      <c r="F53" s="219">
        <f>E53*F51</f>
        <v>2.3550000000000001E-2</v>
      </c>
      <c r="G53" s="173"/>
      <c r="H53" s="219">
        <f t="shared" si="24"/>
        <v>0</v>
      </c>
      <c r="I53" s="173"/>
      <c r="J53" s="219">
        <f t="shared" si="25"/>
        <v>0</v>
      </c>
      <c r="K53" s="173"/>
      <c r="L53" s="219">
        <f t="shared" si="26"/>
        <v>0</v>
      </c>
      <c r="M53" s="219">
        <f t="shared" si="27"/>
        <v>0</v>
      </c>
    </row>
    <row r="54" spans="1:13" s="158" customFormat="1">
      <c r="A54" s="170"/>
      <c r="B54" s="251"/>
      <c r="C54" s="252" t="s">
        <v>185</v>
      </c>
      <c r="D54" s="253" t="s">
        <v>186</v>
      </c>
      <c r="E54" s="218">
        <v>2.3999999999999998E-3</v>
      </c>
      <c r="F54" s="218">
        <f>E54*F51</f>
        <v>3.7679999999999996E-3</v>
      </c>
      <c r="G54" s="173"/>
      <c r="H54" s="219">
        <f t="shared" si="24"/>
        <v>0</v>
      </c>
      <c r="I54" s="173"/>
      <c r="J54" s="219">
        <f t="shared" si="25"/>
        <v>0</v>
      </c>
      <c r="K54" s="173"/>
      <c r="L54" s="219">
        <f t="shared" si="26"/>
        <v>0</v>
      </c>
      <c r="M54" s="219">
        <f t="shared" si="27"/>
        <v>0</v>
      </c>
    </row>
    <row r="55" spans="1:13" s="234" customFormat="1">
      <c r="A55" s="241"/>
      <c r="B55" s="163"/>
      <c r="C55" s="194" t="s">
        <v>167</v>
      </c>
      <c r="D55" s="182" t="s">
        <v>166</v>
      </c>
      <c r="E55" s="227">
        <v>2.2800000000000001E-2</v>
      </c>
      <c r="F55" s="243">
        <f>F51*E55</f>
        <v>3.5796000000000001E-2</v>
      </c>
      <c r="G55" s="166"/>
      <c r="H55" s="229">
        <f t="shared" si="24"/>
        <v>0</v>
      </c>
      <c r="I55" s="166"/>
      <c r="J55" s="229">
        <f t="shared" si="25"/>
        <v>0</v>
      </c>
      <c r="K55" s="166"/>
      <c r="L55" s="229">
        <f t="shared" si="26"/>
        <v>0</v>
      </c>
      <c r="M55" s="229">
        <f t="shared" si="27"/>
        <v>0</v>
      </c>
    </row>
    <row r="56" spans="1:13">
      <c r="A56" s="240"/>
      <c r="B56" s="236"/>
      <c r="C56" s="254" t="s">
        <v>38</v>
      </c>
      <c r="D56" s="165"/>
      <c r="E56" s="217"/>
      <c r="F56" s="217"/>
      <c r="G56" s="166"/>
      <c r="H56" s="229">
        <f t="shared" si="4"/>
        <v>0</v>
      </c>
      <c r="I56" s="166"/>
      <c r="J56" s="229">
        <f t="shared" si="5"/>
        <v>0</v>
      </c>
      <c r="K56" s="166"/>
      <c r="L56" s="229">
        <f t="shared" si="6"/>
        <v>0</v>
      </c>
      <c r="M56" s="229">
        <f t="shared" si="7"/>
        <v>0</v>
      </c>
    </row>
    <row r="57" spans="1:13">
      <c r="A57" s="240">
        <v>1</v>
      </c>
      <c r="B57" s="163"/>
      <c r="C57" s="179" t="s">
        <v>39</v>
      </c>
      <c r="D57" s="165" t="s">
        <v>123</v>
      </c>
      <c r="E57" s="217"/>
      <c r="F57" s="217">
        <f>50*1.2*1</f>
        <v>60</v>
      </c>
      <c r="G57" s="166"/>
      <c r="H57" s="229">
        <f t="shared" si="4"/>
        <v>0</v>
      </c>
      <c r="I57" s="166"/>
      <c r="J57" s="229">
        <f t="shared" si="5"/>
        <v>0</v>
      </c>
      <c r="K57" s="166"/>
      <c r="L57" s="229">
        <f t="shared" si="6"/>
        <v>0</v>
      </c>
      <c r="M57" s="229">
        <f t="shared" si="7"/>
        <v>0</v>
      </c>
    </row>
    <row r="58" spans="1:13" s="234" customFormat="1">
      <c r="A58" s="250"/>
      <c r="B58" s="163"/>
      <c r="C58" s="171" t="s">
        <v>164</v>
      </c>
      <c r="D58" s="172" t="s">
        <v>168</v>
      </c>
      <c r="E58" s="218">
        <v>9.9600000000000001E-3</v>
      </c>
      <c r="F58" s="219">
        <f>E58*F57</f>
        <v>0.59760000000000002</v>
      </c>
      <c r="G58" s="173"/>
      <c r="H58" s="219">
        <f t="shared" si="4"/>
        <v>0</v>
      </c>
      <c r="I58" s="173"/>
      <c r="J58" s="219">
        <f t="shared" si="5"/>
        <v>0</v>
      </c>
      <c r="K58" s="173"/>
      <c r="L58" s="219">
        <f t="shared" si="6"/>
        <v>0</v>
      </c>
      <c r="M58" s="219">
        <f t="shared" si="7"/>
        <v>0</v>
      </c>
    </row>
    <row r="59" spans="1:13" s="234" customFormat="1">
      <c r="A59" s="250"/>
      <c r="B59" s="170"/>
      <c r="C59" s="179" t="s">
        <v>181</v>
      </c>
      <c r="D59" s="170" t="s">
        <v>182</v>
      </c>
      <c r="E59" s="225">
        <v>2.23E-2</v>
      </c>
      <c r="F59" s="242">
        <f>E59*F57</f>
        <v>1.3380000000000001</v>
      </c>
      <c r="G59" s="173"/>
      <c r="H59" s="219">
        <f>F59*G59</f>
        <v>0</v>
      </c>
      <c r="I59" s="173"/>
      <c r="J59" s="219">
        <f>F59*I59</f>
        <v>0</v>
      </c>
      <c r="K59" s="173"/>
      <c r="L59" s="219">
        <f>F59*K59</f>
        <v>0</v>
      </c>
      <c r="M59" s="219">
        <f>H59+J59+L59</f>
        <v>0</v>
      </c>
    </row>
    <row r="60" spans="1:13">
      <c r="A60" s="240">
        <v>2</v>
      </c>
      <c r="B60" s="163"/>
      <c r="C60" s="179" t="s">
        <v>40</v>
      </c>
      <c r="D60" s="165" t="s">
        <v>123</v>
      </c>
      <c r="E60" s="217"/>
      <c r="F60" s="217">
        <f>F57*10%</f>
        <v>6</v>
      </c>
      <c r="G60" s="166"/>
      <c r="H60" s="229">
        <f t="shared" si="4"/>
        <v>0</v>
      </c>
      <c r="I60" s="166"/>
      <c r="J60" s="229">
        <f t="shared" si="5"/>
        <v>0</v>
      </c>
      <c r="K60" s="166"/>
      <c r="L60" s="229">
        <f t="shared" si="6"/>
        <v>0</v>
      </c>
      <c r="M60" s="229">
        <f t="shared" si="7"/>
        <v>0</v>
      </c>
    </row>
    <row r="61" spans="1:13" s="234" customFormat="1">
      <c r="A61" s="250"/>
      <c r="B61" s="163"/>
      <c r="C61" s="171" t="s">
        <v>164</v>
      </c>
      <c r="D61" s="172" t="s">
        <v>168</v>
      </c>
      <c r="E61" s="218">
        <v>2.78</v>
      </c>
      <c r="F61" s="219">
        <f>E61*F60</f>
        <v>16.68</v>
      </c>
      <c r="G61" s="173"/>
      <c r="H61" s="219">
        <f t="shared" si="4"/>
        <v>0</v>
      </c>
      <c r="I61" s="173"/>
      <c r="J61" s="219">
        <f t="shared" si="5"/>
        <v>0</v>
      </c>
      <c r="K61" s="173"/>
      <c r="L61" s="219">
        <f t="shared" si="6"/>
        <v>0</v>
      </c>
      <c r="M61" s="219">
        <f t="shared" si="7"/>
        <v>0</v>
      </c>
    </row>
    <row r="62" spans="1:13">
      <c r="A62" s="240">
        <v>3</v>
      </c>
      <c r="B62" s="163"/>
      <c r="C62" s="179" t="s">
        <v>41</v>
      </c>
      <c r="D62" s="165" t="s">
        <v>123</v>
      </c>
      <c r="E62" s="217"/>
      <c r="F62" s="217">
        <f>50*1.2*0.1</f>
        <v>6</v>
      </c>
      <c r="G62" s="166"/>
      <c r="H62" s="229">
        <f t="shared" si="4"/>
        <v>0</v>
      </c>
      <c r="I62" s="166"/>
      <c r="J62" s="229">
        <f t="shared" si="5"/>
        <v>0</v>
      </c>
      <c r="K62" s="166"/>
      <c r="L62" s="229">
        <f t="shared" si="6"/>
        <v>0</v>
      </c>
      <c r="M62" s="229">
        <f t="shared" si="7"/>
        <v>0</v>
      </c>
    </row>
    <row r="63" spans="1:13" s="158" customFormat="1">
      <c r="A63" s="240"/>
      <c r="B63" s="163"/>
      <c r="C63" s="171" t="s">
        <v>164</v>
      </c>
      <c r="D63" s="172" t="s">
        <v>168</v>
      </c>
      <c r="E63" s="218">
        <v>1.8</v>
      </c>
      <c r="F63" s="219">
        <f>E63*F62</f>
        <v>10.8</v>
      </c>
      <c r="G63" s="173"/>
      <c r="H63" s="219">
        <f t="shared" si="4"/>
        <v>0</v>
      </c>
      <c r="I63" s="173"/>
      <c r="J63" s="219">
        <f t="shared" si="5"/>
        <v>0</v>
      </c>
      <c r="K63" s="173"/>
      <c r="L63" s="219">
        <f t="shared" si="6"/>
        <v>0</v>
      </c>
      <c r="M63" s="219">
        <f t="shared" si="7"/>
        <v>0</v>
      </c>
    </row>
    <row r="64" spans="1:13" s="234" customFormat="1">
      <c r="A64" s="250"/>
      <c r="B64" s="187"/>
      <c r="C64" s="171" t="s">
        <v>183</v>
      </c>
      <c r="D64" s="187" t="s">
        <v>123</v>
      </c>
      <c r="E64" s="245">
        <v>1.1000000000000001</v>
      </c>
      <c r="F64" s="246">
        <f>E64*F62</f>
        <v>6.6000000000000005</v>
      </c>
      <c r="G64" s="166"/>
      <c r="H64" s="229">
        <f t="shared" si="4"/>
        <v>0</v>
      </c>
      <c r="I64" s="166"/>
      <c r="J64" s="229">
        <f t="shared" si="5"/>
        <v>0</v>
      </c>
      <c r="K64" s="166"/>
      <c r="L64" s="229">
        <f t="shared" si="6"/>
        <v>0</v>
      </c>
      <c r="M64" s="229">
        <f t="shared" si="7"/>
        <v>0</v>
      </c>
    </row>
    <row r="65" spans="1:13">
      <c r="A65" s="240">
        <v>4</v>
      </c>
      <c r="B65" s="163"/>
      <c r="C65" s="179" t="s">
        <v>42</v>
      </c>
      <c r="D65" s="165" t="s">
        <v>123</v>
      </c>
      <c r="E65" s="217"/>
      <c r="F65" s="217">
        <f>50*1.2*0.25</f>
        <v>15</v>
      </c>
      <c r="G65" s="166"/>
      <c r="H65" s="229">
        <f t="shared" si="4"/>
        <v>0</v>
      </c>
      <c r="I65" s="166"/>
      <c r="J65" s="229">
        <f t="shared" si="5"/>
        <v>0</v>
      </c>
      <c r="K65" s="166"/>
      <c r="L65" s="229">
        <f t="shared" si="6"/>
        <v>0</v>
      </c>
      <c r="M65" s="229">
        <f t="shared" si="7"/>
        <v>0</v>
      </c>
    </row>
    <row r="66" spans="1:13" s="158" customFormat="1">
      <c r="A66" s="240"/>
      <c r="B66" s="163"/>
      <c r="C66" s="171" t="s">
        <v>164</v>
      </c>
      <c r="D66" s="172" t="s">
        <v>168</v>
      </c>
      <c r="E66" s="218">
        <v>1.8</v>
      </c>
      <c r="F66" s="219">
        <f>E66*F65</f>
        <v>27</v>
      </c>
      <c r="G66" s="173"/>
      <c r="H66" s="219">
        <f t="shared" ref="H66:H67" si="28">F66*G66</f>
        <v>0</v>
      </c>
      <c r="I66" s="173"/>
      <c r="J66" s="219">
        <f t="shared" ref="J66:J67" si="29">F66*I66</f>
        <v>0</v>
      </c>
      <c r="K66" s="173"/>
      <c r="L66" s="219">
        <f t="shared" ref="L66:L67" si="30">F66*K66</f>
        <v>0</v>
      </c>
      <c r="M66" s="219">
        <f t="shared" ref="M66:M67" si="31">H66+J66+L66</f>
        <v>0</v>
      </c>
    </row>
    <row r="67" spans="1:13" s="234" customFormat="1">
      <c r="A67" s="250"/>
      <c r="B67" s="187"/>
      <c r="C67" s="171" t="s">
        <v>183</v>
      </c>
      <c r="D67" s="187" t="s">
        <v>123</v>
      </c>
      <c r="E67" s="245">
        <v>1.1000000000000001</v>
      </c>
      <c r="F67" s="246">
        <f>E67*F65</f>
        <v>16.5</v>
      </c>
      <c r="G67" s="166"/>
      <c r="H67" s="229">
        <f t="shared" si="28"/>
        <v>0</v>
      </c>
      <c r="I67" s="166"/>
      <c r="J67" s="229">
        <f t="shared" si="29"/>
        <v>0</v>
      </c>
      <c r="K67" s="166"/>
      <c r="L67" s="229">
        <f t="shared" si="30"/>
        <v>0</v>
      </c>
      <c r="M67" s="229">
        <f t="shared" si="31"/>
        <v>0</v>
      </c>
    </row>
    <row r="68" spans="1:13">
      <c r="A68" s="240">
        <v>5</v>
      </c>
      <c r="B68" s="163"/>
      <c r="C68" s="179" t="s">
        <v>43</v>
      </c>
      <c r="D68" s="165" t="s">
        <v>123</v>
      </c>
      <c r="E68" s="217"/>
      <c r="F68" s="247">
        <f>40</f>
        <v>40</v>
      </c>
      <c r="G68" s="166"/>
      <c r="H68" s="229">
        <f t="shared" si="4"/>
        <v>0</v>
      </c>
      <c r="I68" s="166"/>
      <c r="J68" s="229">
        <f t="shared" si="5"/>
        <v>0</v>
      </c>
      <c r="K68" s="166"/>
      <c r="L68" s="229">
        <f t="shared" si="6"/>
        <v>0</v>
      </c>
      <c r="M68" s="229">
        <f t="shared" si="7"/>
        <v>0</v>
      </c>
    </row>
    <row r="69" spans="1:13" s="234" customFormat="1">
      <c r="A69" s="240"/>
      <c r="B69" s="163"/>
      <c r="C69" s="171" t="s">
        <v>164</v>
      </c>
      <c r="D69" s="172" t="s">
        <v>168</v>
      </c>
      <c r="E69" s="218">
        <v>1.8</v>
      </c>
      <c r="F69" s="219">
        <f>E69*F68</f>
        <v>72</v>
      </c>
      <c r="G69" s="173"/>
      <c r="H69" s="219">
        <f t="shared" si="4"/>
        <v>0</v>
      </c>
      <c r="I69" s="173"/>
      <c r="J69" s="219">
        <f t="shared" si="5"/>
        <v>0</v>
      </c>
      <c r="K69" s="173"/>
      <c r="L69" s="219">
        <f t="shared" si="6"/>
        <v>0</v>
      </c>
      <c r="M69" s="219">
        <f t="shared" si="7"/>
        <v>0</v>
      </c>
    </row>
    <row r="70" spans="1:13" s="234" customFormat="1">
      <c r="A70" s="250"/>
      <c r="B70" s="187"/>
      <c r="C70" s="171" t="s">
        <v>187</v>
      </c>
      <c r="D70" s="187" t="s">
        <v>123</v>
      </c>
      <c r="E70" s="245">
        <v>1.1000000000000001</v>
      </c>
      <c r="F70" s="246">
        <f>E70*F68</f>
        <v>44</v>
      </c>
      <c r="G70" s="166"/>
      <c r="H70" s="229">
        <f t="shared" si="4"/>
        <v>0</v>
      </c>
      <c r="I70" s="166"/>
      <c r="J70" s="229">
        <f t="shared" si="5"/>
        <v>0</v>
      </c>
      <c r="K70" s="166"/>
      <c r="L70" s="229">
        <f t="shared" si="6"/>
        <v>0</v>
      </c>
      <c r="M70" s="229">
        <f t="shared" si="7"/>
        <v>0</v>
      </c>
    </row>
    <row r="71" spans="1:13">
      <c r="A71" s="240">
        <v>6</v>
      </c>
      <c r="B71" s="163"/>
      <c r="C71" s="179" t="s">
        <v>44</v>
      </c>
      <c r="D71" s="165" t="s">
        <v>61</v>
      </c>
      <c r="E71" s="217"/>
      <c r="F71" s="247">
        <v>15</v>
      </c>
      <c r="G71" s="166"/>
      <c r="H71" s="229">
        <f t="shared" si="4"/>
        <v>0</v>
      </c>
      <c r="I71" s="166"/>
      <c r="J71" s="229">
        <f t="shared" si="5"/>
        <v>0</v>
      </c>
      <c r="K71" s="166"/>
      <c r="L71" s="229">
        <f t="shared" si="6"/>
        <v>0</v>
      </c>
      <c r="M71" s="229">
        <f t="shared" si="7"/>
        <v>0</v>
      </c>
    </row>
    <row r="72" spans="1:13" s="158" customFormat="1">
      <c r="A72" s="240"/>
      <c r="B72" s="163"/>
      <c r="C72" s="171" t="s">
        <v>164</v>
      </c>
      <c r="D72" s="172" t="s">
        <v>168</v>
      </c>
      <c r="E72" s="218">
        <v>0.20499999999999999</v>
      </c>
      <c r="F72" s="219">
        <f>E72*F71</f>
        <v>3.0749999999999997</v>
      </c>
      <c r="G72" s="173"/>
      <c r="H72" s="219">
        <f t="shared" si="4"/>
        <v>0</v>
      </c>
      <c r="I72" s="173"/>
      <c r="J72" s="219">
        <f t="shared" si="5"/>
        <v>0</v>
      </c>
      <c r="K72" s="173"/>
      <c r="L72" s="219">
        <f t="shared" si="6"/>
        <v>0</v>
      </c>
      <c r="M72" s="219">
        <f t="shared" si="7"/>
        <v>0</v>
      </c>
    </row>
    <row r="73" spans="1:13" s="158" customFormat="1">
      <c r="A73" s="240"/>
      <c r="B73" s="163"/>
      <c r="C73" s="171" t="s">
        <v>165</v>
      </c>
      <c r="D73" s="172" t="s">
        <v>166</v>
      </c>
      <c r="E73" s="218">
        <v>7.8E-2</v>
      </c>
      <c r="F73" s="219">
        <f>E73*F71</f>
        <v>1.17</v>
      </c>
      <c r="G73" s="173"/>
      <c r="H73" s="219">
        <f t="shared" si="4"/>
        <v>0</v>
      </c>
      <c r="I73" s="173"/>
      <c r="J73" s="219">
        <f t="shared" si="5"/>
        <v>0</v>
      </c>
      <c r="K73" s="173"/>
      <c r="L73" s="219">
        <f t="shared" si="6"/>
        <v>0</v>
      </c>
      <c r="M73" s="219">
        <f t="shared" si="7"/>
        <v>0</v>
      </c>
    </row>
    <row r="74" spans="1:13">
      <c r="A74" s="240">
        <v>7</v>
      </c>
      <c r="B74" s="163"/>
      <c r="C74" s="179" t="s">
        <v>45</v>
      </c>
      <c r="D74" s="165" t="s">
        <v>61</v>
      </c>
      <c r="E74" s="217"/>
      <c r="F74" s="247">
        <v>15</v>
      </c>
      <c r="G74" s="166"/>
      <c r="H74" s="229">
        <f t="shared" si="4"/>
        <v>0</v>
      </c>
      <c r="I74" s="166"/>
      <c r="J74" s="229">
        <f t="shared" si="5"/>
        <v>0</v>
      </c>
      <c r="K74" s="166"/>
      <c r="L74" s="229">
        <f t="shared" si="6"/>
        <v>0</v>
      </c>
      <c r="M74" s="229">
        <f t="shared" si="7"/>
        <v>0</v>
      </c>
    </row>
    <row r="75" spans="1:13" s="158" customFormat="1">
      <c r="A75" s="240"/>
      <c r="B75" s="163"/>
      <c r="C75" s="171" t="s">
        <v>164</v>
      </c>
      <c r="D75" s="172" t="s">
        <v>168</v>
      </c>
      <c r="E75" s="218">
        <v>1.1000000000000001</v>
      </c>
      <c r="F75" s="219">
        <f>E75*F74</f>
        <v>16.5</v>
      </c>
      <c r="G75" s="173"/>
      <c r="H75" s="219">
        <f t="shared" ref="H75:H78" si="32">F75*G75</f>
        <v>0</v>
      </c>
      <c r="I75" s="173"/>
      <c r="J75" s="219">
        <f t="shared" ref="J75:J78" si="33">F75*I75</f>
        <v>0</v>
      </c>
      <c r="K75" s="173"/>
      <c r="L75" s="219">
        <f t="shared" ref="L75:L78" si="34">F75*K75</f>
        <v>0</v>
      </c>
      <c r="M75" s="219">
        <f t="shared" ref="M75:M78" si="35">H75+J75+L75</f>
        <v>0</v>
      </c>
    </row>
    <row r="76" spans="1:13" s="158" customFormat="1">
      <c r="A76" s="240"/>
      <c r="B76" s="163"/>
      <c r="C76" s="171" t="s">
        <v>165</v>
      </c>
      <c r="D76" s="172" t="s">
        <v>166</v>
      </c>
      <c r="E76" s="218">
        <v>0.08</v>
      </c>
      <c r="F76" s="219">
        <f>E76*F74</f>
        <v>1.2</v>
      </c>
      <c r="G76" s="173"/>
      <c r="H76" s="219">
        <f t="shared" si="32"/>
        <v>0</v>
      </c>
      <c r="I76" s="173"/>
      <c r="J76" s="219">
        <f t="shared" si="33"/>
        <v>0</v>
      </c>
      <c r="K76" s="173"/>
      <c r="L76" s="219">
        <f t="shared" si="34"/>
        <v>0</v>
      </c>
      <c r="M76" s="219">
        <f t="shared" si="35"/>
        <v>0</v>
      </c>
    </row>
    <row r="77" spans="1:13" s="158" customFormat="1">
      <c r="A77" s="170"/>
      <c r="B77" s="251"/>
      <c r="C77" s="252" t="s">
        <v>185</v>
      </c>
      <c r="D77" s="253" t="s">
        <v>186</v>
      </c>
      <c r="E77" s="218">
        <v>1.1999999999999999E-3</v>
      </c>
      <c r="F77" s="218">
        <f>E77*F74</f>
        <v>1.7999999999999999E-2</v>
      </c>
      <c r="G77" s="173"/>
      <c r="H77" s="219">
        <f t="shared" si="32"/>
        <v>0</v>
      </c>
      <c r="I77" s="173"/>
      <c r="J77" s="219">
        <f t="shared" si="33"/>
        <v>0</v>
      </c>
      <c r="K77" s="173"/>
      <c r="L77" s="219">
        <f t="shared" si="34"/>
        <v>0</v>
      </c>
      <c r="M77" s="219">
        <f t="shared" si="35"/>
        <v>0</v>
      </c>
    </row>
    <row r="78" spans="1:13" s="158" customFormat="1">
      <c r="A78" s="240"/>
      <c r="B78" s="236"/>
      <c r="C78" s="179" t="s">
        <v>188</v>
      </c>
      <c r="D78" s="253" t="s">
        <v>186</v>
      </c>
      <c r="E78" s="218">
        <v>0.19</v>
      </c>
      <c r="F78" s="218">
        <f>F74*E78</f>
        <v>2.85</v>
      </c>
      <c r="G78" s="166"/>
      <c r="H78" s="229">
        <f t="shared" si="32"/>
        <v>0</v>
      </c>
      <c r="I78" s="166"/>
      <c r="J78" s="229">
        <f t="shared" si="33"/>
        <v>0</v>
      </c>
      <c r="K78" s="166"/>
      <c r="L78" s="229">
        <f t="shared" si="34"/>
        <v>0</v>
      </c>
      <c r="M78" s="229">
        <f t="shared" si="35"/>
        <v>0</v>
      </c>
    </row>
    <row r="79" spans="1:13" ht="24">
      <c r="A79" s="240">
        <v>8</v>
      </c>
      <c r="B79" s="163"/>
      <c r="C79" s="179" t="s">
        <v>373</v>
      </c>
      <c r="D79" s="165" t="s">
        <v>123</v>
      </c>
      <c r="E79" s="217"/>
      <c r="F79" s="247">
        <v>40</v>
      </c>
      <c r="G79" s="166"/>
      <c r="H79" s="229">
        <f t="shared" si="4"/>
        <v>0</v>
      </c>
      <c r="I79" s="166"/>
      <c r="J79" s="229">
        <f t="shared" si="5"/>
        <v>0</v>
      </c>
      <c r="K79" s="166"/>
      <c r="L79" s="229">
        <f t="shared" si="6"/>
        <v>0</v>
      </c>
      <c r="M79" s="229">
        <f t="shared" si="7"/>
        <v>0</v>
      </c>
    </row>
    <row r="80" spans="1:13" ht="24">
      <c r="A80" s="240">
        <v>9</v>
      </c>
      <c r="B80" s="163"/>
      <c r="C80" s="179" t="s">
        <v>46</v>
      </c>
      <c r="D80" s="165" t="s">
        <v>4</v>
      </c>
      <c r="E80" s="217"/>
      <c r="F80" s="247">
        <v>1</v>
      </c>
      <c r="G80" s="166"/>
      <c r="H80" s="229">
        <f t="shared" si="4"/>
        <v>0</v>
      </c>
      <c r="I80" s="166"/>
      <c r="J80" s="229">
        <f t="shared" si="5"/>
        <v>0</v>
      </c>
      <c r="K80" s="166"/>
      <c r="L80" s="229">
        <f t="shared" si="6"/>
        <v>0</v>
      </c>
      <c r="M80" s="229">
        <f t="shared" si="7"/>
        <v>0</v>
      </c>
    </row>
    <row r="81" spans="1:13" s="158" customFormat="1">
      <c r="A81" s="240"/>
      <c r="B81" s="163"/>
      <c r="C81" s="171" t="s">
        <v>164</v>
      </c>
      <c r="D81" s="172" t="s">
        <v>168</v>
      </c>
      <c r="E81" s="218">
        <v>16.8</v>
      </c>
      <c r="F81" s="219">
        <f>E81*F80</f>
        <v>16.8</v>
      </c>
      <c r="G81" s="173"/>
      <c r="H81" s="219">
        <f t="shared" ref="H81:H84" si="36">F81*G81</f>
        <v>0</v>
      </c>
      <c r="I81" s="173"/>
      <c r="J81" s="219">
        <f t="shared" ref="J81:J84" si="37">F81*I81</f>
        <v>0</v>
      </c>
      <c r="K81" s="173"/>
      <c r="L81" s="219">
        <f t="shared" ref="L81:L84" si="38">F81*K81</f>
        <v>0</v>
      </c>
      <c r="M81" s="219">
        <f t="shared" ref="M81:M84" si="39">H81+J81+L81</f>
        <v>0</v>
      </c>
    </row>
    <row r="82" spans="1:13">
      <c r="A82" s="240"/>
      <c r="B82" s="196"/>
      <c r="C82" s="197" t="s">
        <v>179</v>
      </c>
      <c r="D82" s="165" t="s">
        <v>123</v>
      </c>
      <c r="E82" s="255">
        <v>0.05</v>
      </c>
      <c r="F82" s="256">
        <f>F80*E82</f>
        <v>0.05</v>
      </c>
      <c r="G82" s="166"/>
      <c r="H82" s="229">
        <f t="shared" si="36"/>
        <v>0</v>
      </c>
      <c r="I82" s="166"/>
      <c r="J82" s="229">
        <f t="shared" si="37"/>
        <v>0</v>
      </c>
      <c r="K82" s="166"/>
      <c r="L82" s="229">
        <f t="shared" si="38"/>
        <v>0</v>
      </c>
      <c r="M82" s="229">
        <f t="shared" si="39"/>
        <v>0</v>
      </c>
    </row>
    <row r="83" spans="1:13">
      <c r="A83" s="240"/>
      <c r="B83" s="196"/>
      <c r="C83" s="171" t="s">
        <v>183</v>
      </c>
      <c r="D83" s="187" t="s">
        <v>123</v>
      </c>
      <c r="E83" s="255">
        <v>0.2</v>
      </c>
      <c r="F83" s="255">
        <f>F80*E83</f>
        <v>0.2</v>
      </c>
      <c r="G83" s="166"/>
      <c r="H83" s="229">
        <f t="shared" si="36"/>
        <v>0</v>
      </c>
      <c r="I83" s="166"/>
      <c r="J83" s="229">
        <f t="shared" si="37"/>
        <v>0</v>
      </c>
      <c r="K83" s="166"/>
      <c r="L83" s="229">
        <f t="shared" si="38"/>
        <v>0</v>
      </c>
      <c r="M83" s="229">
        <f t="shared" si="39"/>
        <v>0</v>
      </c>
    </row>
    <row r="84" spans="1:13" s="234" customFormat="1">
      <c r="A84" s="241"/>
      <c r="B84" s="163"/>
      <c r="C84" s="194" t="s">
        <v>167</v>
      </c>
      <c r="D84" s="182" t="s">
        <v>166</v>
      </c>
      <c r="E84" s="227">
        <v>1.07</v>
      </c>
      <c r="F84" s="243">
        <f>F80*E84</f>
        <v>1.07</v>
      </c>
      <c r="G84" s="166"/>
      <c r="H84" s="229">
        <f t="shared" si="36"/>
        <v>0</v>
      </c>
      <c r="I84" s="166"/>
      <c r="J84" s="229">
        <f t="shared" si="37"/>
        <v>0</v>
      </c>
      <c r="K84" s="166"/>
      <c r="L84" s="229">
        <f t="shared" si="38"/>
        <v>0</v>
      </c>
      <c r="M84" s="229">
        <f t="shared" si="39"/>
        <v>0</v>
      </c>
    </row>
    <row r="85" spans="1:13">
      <c r="A85" s="240"/>
      <c r="B85" s="196"/>
      <c r="C85" s="197"/>
      <c r="D85" s="165"/>
      <c r="E85" s="196"/>
      <c r="F85" s="196"/>
      <c r="G85" s="166"/>
      <c r="H85" s="229">
        <f t="shared" si="4"/>
        <v>0</v>
      </c>
      <c r="I85" s="166"/>
      <c r="J85" s="229">
        <f t="shared" si="5"/>
        <v>0</v>
      </c>
      <c r="K85" s="166"/>
      <c r="L85" s="229">
        <f t="shared" si="6"/>
        <v>0</v>
      </c>
      <c r="M85" s="229">
        <f t="shared" si="7"/>
        <v>0</v>
      </c>
    </row>
    <row r="86" spans="1:13">
      <c r="A86" s="240"/>
      <c r="B86" s="196"/>
      <c r="C86" s="196"/>
      <c r="D86" s="196"/>
      <c r="E86" s="196"/>
      <c r="F86" s="196"/>
      <c r="G86" s="166"/>
      <c r="H86" s="229">
        <f t="shared" si="4"/>
        <v>0</v>
      </c>
      <c r="I86" s="166"/>
      <c r="J86" s="229">
        <f t="shared" si="5"/>
        <v>0</v>
      </c>
      <c r="K86" s="166"/>
      <c r="L86" s="229">
        <f t="shared" si="6"/>
        <v>0</v>
      </c>
      <c r="M86" s="229">
        <f t="shared" si="7"/>
        <v>0</v>
      </c>
    </row>
    <row r="87" spans="1:13" s="158" customFormat="1">
      <c r="A87" s="240"/>
      <c r="B87" s="199"/>
      <c r="C87" s="200" t="s">
        <v>224</v>
      </c>
      <c r="D87" s="201"/>
      <c r="E87" s="202"/>
      <c r="F87" s="202"/>
      <c r="G87" s="203"/>
      <c r="H87" s="232">
        <f>SUM(H8:H86)</f>
        <v>0</v>
      </c>
      <c r="I87" s="204"/>
      <c r="J87" s="232">
        <f>SUM(J8:J86)</f>
        <v>0</v>
      </c>
      <c r="K87" s="204"/>
      <c r="L87" s="232">
        <f>SUM(L8:L86)</f>
        <v>0</v>
      </c>
      <c r="M87" s="232">
        <f>L87+J87+H87</f>
        <v>0</v>
      </c>
    </row>
    <row r="88" spans="1:13" s="158" customFormat="1">
      <c r="A88" s="240"/>
      <c r="B88" s="187"/>
      <c r="C88" s="163" t="s">
        <v>612</v>
      </c>
      <c r="D88" s="205">
        <v>0.1</v>
      </c>
      <c r="E88" s="206"/>
      <c r="F88" s="206"/>
      <c r="G88" s="166"/>
      <c r="H88" s="166"/>
      <c r="I88" s="166"/>
      <c r="J88" s="166"/>
      <c r="K88" s="166"/>
      <c r="L88" s="166"/>
      <c r="M88" s="233">
        <f>D88*M87</f>
        <v>0</v>
      </c>
    </row>
    <row r="89" spans="1:13" s="158" customFormat="1">
      <c r="A89" s="187"/>
      <c r="B89" s="187"/>
      <c r="C89" s="163" t="s">
        <v>224</v>
      </c>
      <c r="D89" s="208"/>
      <c r="E89" s="206"/>
      <c r="F89" s="206"/>
      <c r="G89" s="166"/>
      <c r="H89" s="166"/>
      <c r="I89" s="166"/>
      <c r="J89" s="166"/>
      <c r="K89" s="166"/>
      <c r="L89" s="166"/>
      <c r="M89" s="233">
        <f>SUM(M87:M88)</f>
        <v>0</v>
      </c>
    </row>
    <row r="90" spans="1:13" s="158" customFormat="1">
      <c r="A90" s="187"/>
      <c r="B90" s="187"/>
      <c r="C90" s="163" t="s">
        <v>613</v>
      </c>
      <c r="D90" s="205">
        <v>0.08</v>
      </c>
      <c r="E90" s="206"/>
      <c r="F90" s="206"/>
      <c r="G90" s="207"/>
      <c r="H90" s="207"/>
      <c r="I90" s="207"/>
      <c r="J90" s="207"/>
      <c r="K90" s="207"/>
      <c r="L90" s="207"/>
      <c r="M90" s="233">
        <f>D90*M89</f>
        <v>0</v>
      </c>
    </row>
    <row r="91" spans="1:13" s="158" customFormat="1">
      <c r="A91" s="187"/>
      <c r="B91" s="209"/>
      <c r="C91" s="210" t="s">
        <v>224</v>
      </c>
      <c r="D91" s="211"/>
      <c r="E91" s="212"/>
      <c r="F91" s="212"/>
      <c r="G91" s="213"/>
      <c r="H91" s="213"/>
      <c r="I91" s="213"/>
      <c r="J91" s="213"/>
      <c r="K91" s="213"/>
      <c r="L91" s="213"/>
      <c r="M91" s="233">
        <f>SUM(M89:M90)</f>
        <v>0</v>
      </c>
    </row>
    <row r="92" spans="1:13" s="158" customFormat="1"/>
    <row r="93" spans="1:13" s="158" customFormat="1"/>
    <row r="94" spans="1:13" s="158" customFormat="1">
      <c r="C94" s="214" t="s">
        <v>118</v>
      </c>
      <c r="H94" s="215"/>
    </row>
    <row r="95" spans="1:13" s="158" customFormat="1"/>
    <row r="96" spans="1:13">
      <c r="C96" s="216"/>
    </row>
    <row r="97" spans="3:3">
      <c r="C97" s="216"/>
    </row>
    <row r="98" spans="3:3">
      <c r="C98" s="216"/>
    </row>
    <row r="99" spans="3:3">
      <c r="C99" s="216"/>
    </row>
  </sheetData>
  <sheetProtection algorithmName="SHA-512" hashValue="BKyf+Zc9l1ZKI59EIlC9ddKI76Qv3uWl6ICGkWdyJe1zL7D9IiyZ4+QuvPAQyMQm2LDL1kUh7t9QIb3qJlF1Yw==" saltValue="+KQWPj9vFMoF8otmS4mfsA==" spinCount="100000" sheet="1" objects="1" scenarios="1"/>
  <autoFilter ref="A7:N91" xr:uid="{00000000-0009-0000-0000-000006000000}"/>
  <mergeCells count="13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H5"/>
    <mergeCell ref="I5:J5"/>
    <mergeCell ref="K5:L5"/>
  </mergeCells>
  <pageMargins left="0" right="0" top="0.5" bottom="0.5" header="0.3" footer="0.3"/>
  <pageSetup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workbookViewId="0">
      <pane ySplit="7" topLeftCell="A29" activePane="bottomLeft" state="frozen"/>
      <selection pane="bottomLeft" activeCell="H41" sqref="H41"/>
    </sheetView>
  </sheetViews>
  <sheetFormatPr defaultColWidth="9.140625" defaultRowHeight="12"/>
  <cols>
    <col min="1" max="1" width="4.42578125" style="167" customWidth="1"/>
    <col min="2" max="2" width="7" style="167" customWidth="1"/>
    <col min="3" max="3" width="36.42578125" style="167" customWidth="1"/>
    <col min="4" max="4" width="9.140625" style="167"/>
    <col min="5" max="5" width="8.5703125" style="167" customWidth="1"/>
    <col min="6" max="6" width="9.140625" style="257"/>
    <col min="7" max="8" width="9.140625" style="167"/>
    <col min="9" max="9" width="6.7109375" style="167" customWidth="1"/>
    <col min="10" max="10" width="9.140625" style="167"/>
    <col min="11" max="11" width="6.5703125" style="167" customWidth="1"/>
    <col min="12" max="16384" width="9.140625" style="167"/>
  </cols>
  <sheetData>
    <row r="1" spans="1:13" s="158" customFormat="1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158" customFormat="1">
      <c r="A2" s="159" t="s">
        <v>132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3" s="158" customFormat="1">
      <c r="A3" s="159" t="s">
        <v>125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</row>
    <row r="4" spans="1:13" s="158" customForma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158" customFormat="1" ht="46.15" customHeight="1">
      <c r="A5" s="82" t="s">
        <v>116</v>
      </c>
      <c r="B5" s="82" t="s">
        <v>518</v>
      </c>
      <c r="C5" s="83" t="s">
        <v>519</v>
      </c>
      <c r="D5" s="84" t="s">
        <v>520</v>
      </c>
      <c r="E5" s="84" t="s">
        <v>521</v>
      </c>
      <c r="F5" s="84" t="s">
        <v>522</v>
      </c>
      <c r="G5" s="85" t="s">
        <v>523</v>
      </c>
      <c r="H5" s="86"/>
      <c r="I5" s="85" t="s">
        <v>524</v>
      </c>
      <c r="J5" s="86"/>
      <c r="K5" s="87" t="s">
        <v>525</v>
      </c>
      <c r="L5" s="88"/>
      <c r="M5" s="89" t="s">
        <v>526</v>
      </c>
    </row>
    <row r="6" spans="1:13" s="158" customFormat="1" ht="25.5">
      <c r="A6" s="90"/>
      <c r="B6" s="90"/>
      <c r="C6" s="91"/>
      <c r="D6" s="92"/>
      <c r="E6" s="92"/>
      <c r="F6" s="92"/>
      <c r="G6" s="93" t="s">
        <v>527</v>
      </c>
      <c r="H6" s="93" t="s">
        <v>224</v>
      </c>
      <c r="I6" s="93" t="s">
        <v>527</v>
      </c>
      <c r="J6" s="93" t="s">
        <v>224</v>
      </c>
      <c r="K6" s="93" t="s">
        <v>527</v>
      </c>
      <c r="L6" s="93" t="s">
        <v>528</v>
      </c>
      <c r="M6" s="93" t="s">
        <v>529</v>
      </c>
    </row>
    <row r="7" spans="1:13" s="158" customFormat="1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 ht="24.75" customHeight="1">
      <c r="A8" s="236"/>
      <c r="B8" s="236"/>
      <c r="C8" s="254" t="s">
        <v>19</v>
      </c>
      <c r="D8" s="165"/>
      <c r="E8" s="217"/>
      <c r="F8" s="217"/>
      <c r="G8" s="196"/>
      <c r="H8" s="260"/>
      <c r="I8" s="196"/>
      <c r="J8" s="260"/>
      <c r="K8" s="196"/>
      <c r="L8" s="260"/>
      <c r="M8" s="260"/>
    </row>
    <row r="9" spans="1:13">
      <c r="A9" s="240">
        <v>1</v>
      </c>
      <c r="B9" s="163"/>
      <c r="C9" s="239" t="s">
        <v>109</v>
      </c>
      <c r="D9" s="165" t="s">
        <v>4</v>
      </c>
      <c r="E9" s="217"/>
      <c r="F9" s="217">
        <v>4</v>
      </c>
      <c r="G9" s="166"/>
      <c r="H9" s="229">
        <f t="shared" ref="H9:H46" si="0">F9*G9</f>
        <v>0</v>
      </c>
      <c r="I9" s="166"/>
      <c r="J9" s="229">
        <f t="shared" ref="J9:J46" si="1">F9*I9</f>
        <v>0</v>
      </c>
      <c r="K9" s="166"/>
      <c r="L9" s="229">
        <f t="shared" ref="L9:L46" si="2">F9*K9</f>
        <v>0</v>
      </c>
      <c r="M9" s="229">
        <f t="shared" ref="M9:M46" si="3">H9+J9+L9</f>
        <v>0</v>
      </c>
    </row>
    <row r="10" spans="1:13" s="158" customFormat="1">
      <c r="A10" s="240"/>
      <c r="B10" s="163"/>
      <c r="C10" s="171" t="s">
        <v>164</v>
      </c>
      <c r="D10" s="172" t="s">
        <v>168</v>
      </c>
      <c r="E10" s="218">
        <v>2.63</v>
      </c>
      <c r="F10" s="219">
        <f>E10*F9</f>
        <v>10.52</v>
      </c>
      <c r="G10" s="173"/>
      <c r="H10" s="219">
        <f t="shared" si="0"/>
        <v>0</v>
      </c>
      <c r="I10" s="173"/>
      <c r="J10" s="219">
        <f t="shared" si="1"/>
        <v>0</v>
      </c>
      <c r="K10" s="173"/>
      <c r="L10" s="219">
        <f t="shared" si="2"/>
        <v>0</v>
      </c>
      <c r="M10" s="219">
        <f t="shared" si="3"/>
        <v>0</v>
      </c>
    </row>
    <row r="11" spans="1:13" s="158" customFormat="1">
      <c r="A11" s="240"/>
      <c r="B11" s="163"/>
      <c r="C11" s="171" t="s">
        <v>165</v>
      </c>
      <c r="D11" s="172" t="s">
        <v>166</v>
      </c>
      <c r="E11" s="218">
        <v>0.41</v>
      </c>
      <c r="F11" s="219">
        <f>E11*F9</f>
        <v>1.64</v>
      </c>
      <c r="G11" s="173"/>
      <c r="H11" s="219">
        <f t="shared" si="0"/>
        <v>0</v>
      </c>
      <c r="I11" s="173"/>
      <c r="J11" s="219">
        <f t="shared" si="1"/>
        <v>0</v>
      </c>
      <c r="K11" s="173"/>
      <c r="L11" s="219">
        <f t="shared" si="2"/>
        <v>0</v>
      </c>
      <c r="M11" s="219">
        <f t="shared" si="3"/>
        <v>0</v>
      </c>
    </row>
    <row r="12" spans="1:13">
      <c r="A12" s="240"/>
      <c r="B12" s="196"/>
      <c r="C12" s="239" t="s">
        <v>109</v>
      </c>
      <c r="D12" s="165" t="s">
        <v>4</v>
      </c>
      <c r="E12" s="217"/>
      <c r="F12" s="217">
        <v>4</v>
      </c>
      <c r="G12" s="166"/>
      <c r="H12" s="229">
        <f t="shared" ref="H12:H13" si="4">F12*G12</f>
        <v>0</v>
      </c>
      <c r="I12" s="166"/>
      <c r="J12" s="229">
        <f t="shared" ref="J12:J13" si="5">F12*I12</f>
        <v>0</v>
      </c>
      <c r="K12" s="166"/>
      <c r="L12" s="229">
        <f t="shared" ref="L12:L13" si="6">F12*K12</f>
        <v>0</v>
      </c>
      <c r="M12" s="229">
        <f t="shared" ref="M12:M13" si="7">H12+J12+L12</f>
        <v>0</v>
      </c>
    </row>
    <row r="13" spans="1:13" s="234" customFormat="1">
      <c r="A13" s="240"/>
      <c r="B13" s="163"/>
      <c r="C13" s="194" t="s">
        <v>167</v>
      </c>
      <c r="D13" s="182" t="s">
        <v>166</v>
      </c>
      <c r="E13" s="227">
        <v>0.08</v>
      </c>
      <c r="F13" s="243">
        <f>F9*E13</f>
        <v>0.32</v>
      </c>
      <c r="G13" s="166"/>
      <c r="H13" s="229">
        <f t="shared" si="4"/>
        <v>0</v>
      </c>
      <c r="I13" s="166"/>
      <c r="J13" s="229">
        <f t="shared" si="5"/>
        <v>0</v>
      </c>
      <c r="K13" s="166"/>
      <c r="L13" s="229">
        <f t="shared" si="6"/>
        <v>0</v>
      </c>
      <c r="M13" s="229">
        <f t="shared" si="7"/>
        <v>0</v>
      </c>
    </row>
    <row r="14" spans="1:13">
      <c r="A14" s="240">
        <v>2</v>
      </c>
      <c r="B14" s="163"/>
      <c r="C14" s="239" t="s">
        <v>20</v>
      </c>
      <c r="D14" s="165" t="s">
        <v>73</v>
      </c>
      <c r="E14" s="217"/>
      <c r="F14" s="217">
        <v>30</v>
      </c>
      <c r="G14" s="166"/>
      <c r="H14" s="229">
        <f t="shared" si="0"/>
        <v>0</v>
      </c>
      <c r="I14" s="166"/>
      <c r="J14" s="229">
        <f t="shared" si="1"/>
        <v>0</v>
      </c>
      <c r="K14" s="166"/>
      <c r="L14" s="229">
        <f t="shared" si="2"/>
        <v>0</v>
      </c>
      <c r="M14" s="229">
        <f t="shared" si="3"/>
        <v>0</v>
      </c>
    </row>
    <row r="15" spans="1:13" s="158" customFormat="1">
      <c r="A15" s="240"/>
      <c r="B15" s="163"/>
      <c r="C15" s="171" t="s">
        <v>164</v>
      </c>
      <c r="D15" s="172" t="s">
        <v>168</v>
      </c>
      <c r="E15" s="218">
        <v>0.28599999999999998</v>
      </c>
      <c r="F15" s="219">
        <f>E15*F14</f>
        <v>8.58</v>
      </c>
      <c r="G15" s="173"/>
      <c r="H15" s="219">
        <f t="shared" ref="H15:H17" si="8">F15*G15</f>
        <v>0</v>
      </c>
      <c r="I15" s="173"/>
      <c r="J15" s="219">
        <f t="shared" ref="J15:J17" si="9">F15*I15</f>
        <v>0</v>
      </c>
      <c r="K15" s="173"/>
      <c r="L15" s="219">
        <f t="shared" ref="L15:L17" si="10">F15*K15</f>
        <v>0</v>
      </c>
      <c r="M15" s="219">
        <f t="shared" ref="M15:M17" si="11">H15+J15+L15</f>
        <v>0</v>
      </c>
    </row>
    <row r="16" spans="1:13" s="158" customFormat="1">
      <c r="A16" s="240"/>
      <c r="B16" s="163"/>
      <c r="C16" s="171" t="s">
        <v>165</v>
      </c>
      <c r="D16" s="172" t="s">
        <v>166</v>
      </c>
      <c r="E16" s="218">
        <v>4.1000000000000003E-3</v>
      </c>
      <c r="F16" s="219">
        <f>E16*F14</f>
        <v>0.12300000000000001</v>
      </c>
      <c r="G16" s="173"/>
      <c r="H16" s="219">
        <f t="shared" si="8"/>
        <v>0</v>
      </c>
      <c r="I16" s="173"/>
      <c r="J16" s="219">
        <f t="shared" si="9"/>
        <v>0</v>
      </c>
      <c r="K16" s="173"/>
      <c r="L16" s="219">
        <f t="shared" si="10"/>
        <v>0</v>
      </c>
      <c r="M16" s="219">
        <f t="shared" si="11"/>
        <v>0</v>
      </c>
    </row>
    <row r="17" spans="1:13">
      <c r="A17" s="240"/>
      <c r="B17" s="196"/>
      <c r="C17" s="239" t="s">
        <v>20</v>
      </c>
      <c r="D17" s="165" t="s">
        <v>73</v>
      </c>
      <c r="E17" s="217"/>
      <c r="F17" s="217">
        <v>30</v>
      </c>
      <c r="G17" s="166"/>
      <c r="H17" s="229">
        <f t="shared" si="8"/>
        <v>0</v>
      </c>
      <c r="I17" s="166"/>
      <c r="J17" s="229">
        <f t="shared" si="9"/>
        <v>0</v>
      </c>
      <c r="K17" s="166"/>
      <c r="L17" s="229">
        <f t="shared" si="10"/>
        <v>0</v>
      </c>
      <c r="M17" s="229">
        <f t="shared" si="11"/>
        <v>0</v>
      </c>
    </row>
    <row r="18" spans="1:13" ht="24">
      <c r="A18" s="240"/>
      <c r="B18" s="236"/>
      <c r="C18" s="239" t="s">
        <v>21</v>
      </c>
      <c r="D18" s="165" t="s">
        <v>4</v>
      </c>
      <c r="E18" s="217"/>
      <c r="F18" s="217">
        <v>16</v>
      </c>
      <c r="G18" s="166"/>
      <c r="H18" s="229">
        <f t="shared" si="0"/>
        <v>0</v>
      </c>
      <c r="I18" s="166"/>
      <c r="J18" s="229">
        <f t="shared" si="1"/>
        <v>0</v>
      </c>
      <c r="K18" s="166"/>
      <c r="L18" s="229">
        <f t="shared" si="2"/>
        <v>0</v>
      </c>
      <c r="M18" s="229">
        <f t="shared" si="3"/>
        <v>0</v>
      </c>
    </row>
    <row r="19" spans="1:13">
      <c r="A19" s="240">
        <v>3</v>
      </c>
      <c r="B19" s="163"/>
      <c r="C19" s="239" t="s">
        <v>22</v>
      </c>
      <c r="D19" s="165" t="s">
        <v>73</v>
      </c>
      <c r="E19" s="217"/>
      <c r="F19" s="217">
        <f>F22+F24</f>
        <v>36</v>
      </c>
      <c r="G19" s="166"/>
      <c r="H19" s="229">
        <f t="shared" si="0"/>
        <v>0</v>
      </c>
      <c r="I19" s="166"/>
      <c r="J19" s="229">
        <f t="shared" si="1"/>
        <v>0</v>
      </c>
      <c r="K19" s="166"/>
      <c r="L19" s="229">
        <f t="shared" si="2"/>
        <v>0</v>
      </c>
      <c r="M19" s="229">
        <f t="shared" si="3"/>
        <v>0</v>
      </c>
    </row>
    <row r="20" spans="1:13" s="158" customFormat="1">
      <c r="A20" s="240"/>
      <c r="B20" s="163"/>
      <c r="C20" s="171" t="s">
        <v>164</v>
      </c>
      <c r="D20" s="172" t="s">
        <v>168</v>
      </c>
      <c r="E20" s="218">
        <v>0.74</v>
      </c>
      <c r="F20" s="219">
        <f>E20*F19</f>
        <v>26.64</v>
      </c>
      <c r="G20" s="173"/>
      <c r="H20" s="219">
        <f t="shared" si="0"/>
        <v>0</v>
      </c>
      <c r="I20" s="173"/>
      <c r="J20" s="219">
        <f t="shared" si="1"/>
        <v>0</v>
      </c>
      <c r="K20" s="173"/>
      <c r="L20" s="219">
        <f t="shared" si="2"/>
        <v>0</v>
      </c>
      <c r="M20" s="219">
        <f t="shared" si="3"/>
        <v>0</v>
      </c>
    </row>
    <row r="21" spans="1:13" s="158" customFormat="1">
      <c r="A21" s="240"/>
      <c r="B21" s="163"/>
      <c r="C21" s="171" t="s">
        <v>165</v>
      </c>
      <c r="D21" s="172" t="s">
        <v>166</v>
      </c>
      <c r="E21" s="218">
        <v>6.6199999999999995E-2</v>
      </c>
      <c r="F21" s="219">
        <f>E21*F19</f>
        <v>2.3832</v>
      </c>
      <c r="G21" s="173"/>
      <c r="H21" s="219">
        <f t="shared" si="0"/>
        <v>0</v>
      </c>
      <c r="I21" s="173"/>
      <c r="J21" s="219">
        <f t="shared" si="1"/>
        <v>0</v>
      </c>
      <c r="K21" s="173"/>
      <c r="L21" s="219">
        <f t="shared" si="2"/>
        <v>0</v>
      </c>
      <c r="M21" s="219">
        <f t="shared" si="3"/>
        <v>0</v>
      </c>
    </row>
    <row r="22" spans="1:13">
      <c r="A22" s="240"/>
      <c r="B22" s="196"/>
      <c r="C22" s="239" t="s">
        <v>22</v>
      </c>
      <c r="D22" s="165" t="s">
        <v>73</v>
      </c>
      <c r="E22" s="217"/>
      <c r="F22" s="217">
        <v>16</v>
      </c>
      <c r="G22" s="166"/>
      <c r="H22" s="229">
        <f t="shared" ref="H22" si="12">F22*G22</f>
        <v>0</v>
      </c>
      <c r="I22" s="166"/>
      <c r="J22" s="229">
        <f t="shared" ref="J22" si="13">F22*I22</f>
        <v>0</v>
      </c>
      <c r="K22" s="166"/>
      <c r="L22" s="229">
        <f t="shared" ref="L22" si="14">F22*K22</f>
        <v>0</v>
      </c>
      <c r="M22" s="229">
        <f t="shared" ref="M22" si="15">H22+J22+L22</f>
        <v>0</v>
      </c>
    </row>
    <row r="23" spans="1:13">
      <c r="A23" s="240"/>
      <c r="B23" s="236"/>
      <c r="C23" s="239" t="s">
        <v>23</v>
      </c>
      <c r="D23" s="165" t="s">
        <v>4</v>
      </c>
      <c r="E23" s="217"/>
      <c r="F23" s="217">
        <v>16</v>
      </c>
      <c r="G23" s="166"/>
      <c r="H23" s="229">
        <f t="shared" si="0"/>
        <v>0</v>
      </c>
      <c r="I23" s="166"/>
      <c r="J23" s="229">
        <f t="shared" si="1"/>
        <v>0</v>
      </c>
      <c r="K23" s="166"/>
      <c r="L23" s="229">
        <f t="shared" si="2"/>
        <v>0</v>
      </c>
      <c r="M23" s="229">
        <f t="shared" si="3"/>
        <v>0</v>
      </c>
    </row>
    <row r="24" spans="1:13">
      <c r="A24" s="240"/>
      <c r="B24" s="236"/>
      <c r="C24" s="239" t="s">
        <v>24</v>
      </c>
      <c r="D24" s="165" t="s">
        <v>73</v>
      </c>
      <c r="E24" s="217"/>
      <c r="F24" s="217">
        <v>20</v>
      </c>
      <c r="G24" s="166"/>
      <c r="H24" s="229">
        <f t="shared" si="0"/>
        <v>0</v>
      </c>
      <c r="I24" s="166"/>
      <c r="J24" s="229">
        <f t="shared" si="1"/>
        <v>0</v>
      </c>
      <c r="K24" s="166"/>
      <c r="L24" s="229">
        <f t="shared" si="2"/>
        <v>0</v>
      </c>
      <c r="M24" s="229">
        <f t="shared" si="3"/>
        <v>0</v>
      </c>
    </row>
    <row r="25" spans="1:13">
      <c r="A25" s="240"/>
      <c r="B25" s="236"/>
      <c r="C25" s="239" t="s">
        <v>25</v>
      </c>
      <c r="D25" s="165" t="s">
        <v>4</v>
      </c>
      <c r="E25" s="217"/>
      <c r="F25" s="217">
        <v>3</v>
      </c>
      <c r="G25" s="166"/>
      <c r="H25" s="229">
        <f t="shared" si="0"/>
        <v>0</v>
      </c>
      <c r="I25" s="166"/>
      <c r="J25" s="229">
        <f t="shared" si="1"/>
        <v>0</v>
      </c>
      <c r="K25" s="166"/>
      <c r="L25" s="229">
        <f t="shared" si="2"/>
        <v>0</v>
      </c>
      <c r="M25" s="229">
        <f t="shared" si="3"/>
        <v>0</v>
      </c>
    </row>
    <row r="26" spans="1:13" s="234" customFormat="1">
      <c r="A26" s="240"/>
      <c r="B26" s="163"/>
      <c r="C26" s="194" t="s">
        <v>167</v>
      </c>
      <c r="D26" s="182" t="s">
        <v>166</v>
      </c>
      <c r="E26" s="227">
        <v>0.13300000000000001</v>
      </c>
      <c r="F26" s="243">
        <f>E26*F19</f>
        <v>4.7880000000000003</v>
      </c>
      <c r="G26" s="166"/>
      <c r="H26" s="229">
        <f t="shared" ref="H26" si="16">F26*G26</f>
        <v>0</v>
      </c>
      <c r="I26" s="166"/>
      <c r="J26" s="229">
        <f t="shared" ref="J26" si="17">F26*I26</f>
        <v>0</v>
      </c>
      <c r="K26" s="166"/>
      <c r="L26" s="229">
        <f t="shared" ref="L26" si="18">F26*K26</f>
        <v>0</v>
      </c>
      <c r="M26" s="229">
        <f t="shared" ref="M26" si="19">H26+J26+L26</f>
        <v>0</v>
      </c>
    </row>
    <row r="27" spans="1:13">
      <c r="A27" s="240"/>
      <c r="B27" s="236"/>
      <c r="C27" s="254" t="s">
        <v>26</v>
      </c>
      <c r="D27" s="165"/>
      <c r="E27" s="217"/>
      <c r="F27" s="217"/>
      <c r="G27" s="166"/>
      <c r="H27" s="229">
        <f t="shared" si="0"/>
        <v>0</v>
      </c>
      <c r="I27" s="166"/>
      <c r="J27" s="229">
        <f t="shared" si="1"/>
        <v>0</v>
      </c>
      <c r="K27" s="166"/>
      <c r="L27" s="229">
        <f t="shared" si="2"/>
        <v>0</v>
      </c>
      <c r="M27" s="229">
        <f t="shared" si="3"/>
        <v>0</v>
      </c>
    </row>
    <row r="28" spans="1:13" s="234" customFormat="1" ht="24">
      <c r="A28" s="240">
        <v>1</v>
      </c>
      <c r="B28" s="163"/>
      <c r="C28" s="179" t="s">
        <v>178</v>
      </c>
      <c r="D28" s="170" t="s">
        <v>174</v>
      </c>
      <c r="E28" s="225"/>
      <c r="F28" s="242">
        <f>F31+F32+F33</f>
        <v>20</v>
      </c>
      <c r="G28" s="173"/>
      <c r="H28" s="219">
        <f t="shared" si="0"/>
        <v>0</v>
      </c>
      <c r="I28" s="173"/>
      <c r="J28" s="219">
        <f t="shared" si="1"/>
        <v>0</v>
      </c>
      <c r="K28" s="173"/>
      <c r="L28" s="219">
        <f t="shared" si="2"/>
        <v>0</v>
      </c>
      <c r="M28" s="219">
        <f t="shared" si="3"/>
        <v>0</v>
      </c>
    </row>
    <row r="29" spans="1:13" s="158" customFormat="1">
      <c r="A29" s="240"/>
      <c r="B29" s="163"/>
      <c r="C29" s="171" t="s">
        <v>164</v>
      </c>
      <c r="D29" s="172" t="s">
        <v>168</v>
      </c>
      <c r="E29" s="218">
        <v>0.58299999999999996</v>
      </c>
      <c r="F29" s="219">
        <f>E29*F28</f>
        <v>11.66</v>
      </c>
      <c r="G29" s="173"/>
      <c r="H29" s="219">
        <f t="shared" si="0"/>
        <v>0</v>
      </c>
      <c r="I29" s="173"/>
      <c r="J29" s="219">
        <f t="shared" si="1"/>
        <v>0</v>
      </c>
      <c r="K29" s="173"/>
      <c r="L29" s="219">
        <f t="shared" si="2"/>
        <v>0</v>
      </c>
      <c r="M29" s="219">
        <f t="shared" si="3"/>
        <v>0</v>
      </c>
    </row>
    <row r="30" spans="1:13" s="158" customFormat="1">
      <c r="A30" s="240"/>
      <c r="B30" s="163"/>
      <c r="C30" s="171" t="s">
        <v>165</v>
      </c>
      <c r="D30" s="172" t="s">
        <v>166</v>
      </c>
      <c r="E30" s="218">
        <v>4.5999999999999999E-3</v>
      </c>
      <c r="F30" s="219">
        <f>E30*F28</f>
        <v>9.1999999999999998E-2</v>
      </c>
      <c r="G30" s="173"/>
      <c r="H30" s="219">
        <f t="shared" si="0"/>
        <v>0</v>
      </c>
      <c r="I30" s="173"/>
      <c r="J30" s="219">
        <f t="shared" si="1"/>
        <v>0</v>
      </c>
      <c r="K30" s="173"/>
      <c r="L30" s="219">
        <f t="shared" si="2"/>
        <v>0</v>
      </c>
      <c r="M30" s="219">
        <f t="shared" si="3"/>
        <v>0</v>
      </c>
    </row>
    <row r="31" spans="1:13">
      <c r="A31" s="240"/>
      <c r="B31" s="236"/>
      <c r="C31" s="237" t="s">
        <v>138</v>
      </c>
      <c r="D31" s="165" t="s">
        <v>73</v>
      </c>
      <c r="E31" s="217"/>
      <c r="F31" s="258">
        <v>5</v>
      </c>
      <c r="G31" s="166"/>
      <c r="H31" s="229">
        <f t="shared" si="0"/>
        <v>0</v>
      </c>
      <c r="I31" s="166"/>
      <c r="J31" s="229">
        <f t="shared" si="1"/>
        <v>0</v>
      </c>
      <c r="K31" s="166"/>
      <c r="L31" s="229">
        <f t="shared" si="2"/>
        <v>0</v>
      </c>
      <c r="M31" s="229">
        <f t="shared" si="3"/>
        <v>0</v>
      </c>
    </row>
    <row r="32" spans="1:13">
      <c r="A32" s="240"/>
      <c r="B32" s="236"/>
      <c r="C32" s="237" t="s">
        <v>139</v>
      </c>
      <c r="D32" s="165" t="s">
        <v>73</v>
      </c>
      <c r="E32" s="217"/>
      <c r="F32" s="258">
        <v>10</v>
      </c>
      <c r="G32" s="166"/>
      <c r="H32" s="229">
        <f t="shared" si="0"/>
        <v>0</v>
      </c>
      <c r="I32" s="166"/>
      <c r="J32" s="229">
        <f t="shared" si="1"/>
        <v>0</v>
      </c>
      <c r="K32" s="166"/>
      <c r="L32" s="229">
        <f t="shared" si="2"/>
        <v>0</v>
      </c>
      <c r="M32" s="229">
        <f t="shared" si="3"/>
        <v>0</v>
      </c>
    </row>
    <row r="33" spans="1:13">
      <c r="A33" s="240"/>
      <c r="B33" s="236"/>
      <c r="C33" s="237" t="s">
        <v>126</v>
      </c>
      <c r="D33" s="165" t="s">
        <v>73</v>
      </c>
      <c r="E33" s="217"/>
      <c r="F33" s="258">
        <v>5</v>
      </c>
      <c r="G33" s="166"/>
      <c r="H33" s="229">
        <f>F33*G33</f>
        <v>0</v>
      </c>
      <c r="I33" s="166"/>
      <c r="J33" s="229">
        <f>F33*I33</f>
        <v>0</v>
      </c>
      <c r="K33" s="166"/>
      <c r="L33" s="229">
        <f>F33*K33</f>
        <v>0</v>
      </c>
      <c r="M33" s="229">
        <f>H33+J33+L33</f>
        <v>0</v>
      </c>
    </row>
    <row r="34" spans="1:13" s="234" customFormat="1">
      <c r="A34" s="240"/>
      <c r="B34" s="163"/>
      <c r="C34" s="194" t="s">
        <v>167</v>
      </c>
      <c r="D34" s="182" t="s">
        <v>166</v>
      </c>
      <c r="E34" s="227">
        <v>0.20799999999999999</v>
      </c>
      <c r="F34" s="243">
        <f>E34*F28</f>
        <v>4.16</v>
      </c>
      <c r="G34" s="166"/>
      <c r="H34" s="229">
        <f>F34*G34</f>
        <v>0</v>
      </c>
      <c r="I34" s="166"/>
      <c r="J34" s="229">
        <f>F34*I34</f>
        <v>0</v>
      </c>
      <c r="K34" s="166"/>
      <c r="L34" s="229">
        <f>F34*K34</f>
        <v>0</v>
      </c>
      <c r="M34" s="229">
        <f>H34+J34+L34</f>
        <v>0</v>
      </c>
    </row>
    <row r="35" spans="1:13" s="234" customFormat="1">
      <c r="A35" s="162">
        <v>2</v>
      </c>
      <c r="B35" s="163"/>
      <c r="C35" s="194" t="s">
        <v>173</v>
      </c>
      <c r="D35" s="182" t="s">
        <v>4</v>
      </c>
      <c r="E35" s="245"/>
      <c r="F35" s="243">
        <f>F38+F39+F40+F41+F42+F43+F44</f>
        <v>21</v>
      </c>
      <c r="G35" s="166"/>
      <c r="H35" s="229"/>
      <c r="I35" s="166"/>
      <c r="J35" s="229"/>
      <c r="K35" s="166"/>
      <c r="L35" s="229"/>
      <c r="M35" s="229"/>
    </row>
    <row r="36" spans="1:13" s="158" customFormat="1">
      <c r="A36" s="162"/>
      <c r="B36" s="163"/>
      <c r="C36" s="171" t="s">
        <v>164</v>
      </c>
      <c r="D36" s="172" t="s">
        <v>168</v>
      </c>
      <c r="E36" s="218">
        <v>0.38900000000000001</v>
      </c>
      <c r="F36" s="219">
        <f>E36*F35</f>
        <v>8.1690000000000005</v>
      </c>
      <c r="G36" s="173"/>
      <c r="H36" s="219">
        <f t="shared" ref="H36:H37" si="20">F36*G36</f>
        <v>0</v>
      </c>
      <c r="I36" s="173"/>
      <c r="J36" s="219">
        <f t="shared" ref="J36:J37" si="21">F36*I36</f>
        <v>0</v>
      </c>
      <c r="K36" s="173"/>
      <c r="L36" s="219">
        <f t="shared" ref="L36:L37" si="22">F36*K36</f>
        <v>0</v>
      </c>
      <c r="M36" s="219">
        <f t="shared" ref="M36:M37" si="23">H36+J36+L36</f>
        <v>0</v>
      </c>
    </row>
    <row r="37" spans="1:13" s="158" customFormat="1">
      <c r="A37" s="162"/>
      <c r="B37" s="163"/>
      <c r="C37" s="171" t="s">
        <v>165</v>
      </c>
      <c r="D37" s="172" t="s">
        <v>166</v>
      </c>
      <c r="E37" s="218">
        <v>0.151</v>
      </c>
      <c r="F37" s="219">
        <f>E37*F35</f>
        <v>3.1709999999999998</v>
      </c>
      <c r="G37" s="173"/>
      <c r="H37" s="219">
        <f t="shared" si="20"/>
        <v>0</v>
      </c>
      <c r="I37" s="173"/>
      <c r="J37" s="219">
        <f t="shared" si="21"/>
        <v>0</v>
      </c>
      <c r="K37" s="173"/>
      <c r="L37" s="219">
        <f t="shared" si="22"/>
        <v>0</v>
      </c>
      <c r="M37" s="219">
        <f t="shared" si="23"/>
        <v>0</v>
      </c>
    </row>
    <row r="38" spans="1:13">
      <c r="A38" s="240"/>
      <c r="B38" s="236"/>
      <c r="C38" s="239" t="s">
        <v>140</v>
      </c>
      <c r="D38" s="165" t="s">
        <v>4</v>
      </c>
      <c r="E38" s="217"/>
      <c r="F38" s="258">
        <v>8</v>
      </c>
      <c r="G38" s="166"/>
      <c r="H38" s="229">
        <f t="shared" si="0"/>
        <v>0</v>
      </c>
      <c r="I38" s="166"/>
      <c r="J38" s="229">
        <f t="shared" si="1"/>
        <v>0</v>
      </c>
      <c r="K38" s="166"/>
      <c r="L38" s="229">
        <f t="shared" si="2"/>
        <v>0</v>
      </c>
      <c r="M38" s="229">
        <f t="shared" si="3"/>
        <v>0</v>
      </c>
    </row>
    <row r="39" spans="1:13">
      <c r="A39" s="240"/>
      <c r="B39" s="236"/>
      <c r="C39" s="239" t="s">
        <v>141</v>
      </c>
      <c r="D39" s="165" t="s">
        <v>4</v>
      </c>
      <c r="E39" s="217"/>
      <c r="F39" s="258">
        <v>4</v>
      </c>
      <c r="G39" s="166"/>
      <c r="H39" s="229">
        <f t="shared" si="0"/>
        <v>0</v>
      </c>
      <c r="I39" s="166"/>
      <c r="J39" s="229">
        <f t="shared" si="1"/>
        <v>0</v>
      </c>
      <c r="K39" s="166"/>
      <c r="L39" s="229">
        <f t="shared" si="2"/>
        <v>0</v>
      </c>
      <c r="M39" s="229">
        <f t="shared" si="3"/>
        <v>0</v>
      </c>
    </row>
    <row r="40" spans="1:13">
      <c r="A40" s="240"/>
      <c r="B40" s="236"/>
      <c r="C40" s="239" t="s">
        <v>142</v>
      </c>
      <c r="D40" s="165" t="s">
        <v>4</v>
      </c>
      <c r="E40" s="217"/>
      <c r="F40" s="258">
        <v>3</v>
      </c>
      <c r="G40" s="166"/>
      <c r="H40" s="229">
        <f t="shared" si="0"/>
        <v>0</v>
      </c>
      <c r="I40" s="166"/>
      <c r="J40" s="229">
        <f t="shared" si="1"/>
        <v>0</v>
      </c>
      <c r="K40" s="166"/>
      <c r="L40" s="229">
        <f t="shared" si="2"/>
        <v>0</v>
      </c>
      <c r="M40" s="229">
        <f t="shared" si="3"/>
        <v>0</v>
      </c>
    </row>
    <row r="41" spans="1:13">
      <c r="A41" s="240"/>
      <c r="B41" s="236"/>
      <c r="C41" s="239" t="s">
        <v>143</v>
      </c>
      <c r="D41" s="165" t="s">
        <v>4</v>
      </c>
      <c r="E41" s="217"/>
      <c r="F41" s="259">
        <v>3</v>
      </c>
      <c r="G41" s="166"/>
      <c r="H41" s="229">
        <f t="shared" si="0"/>
        <v>0</v>
      </c>
      <c r="I41" s="166"/>
      <c r="J41" s="229">
        <f t="shared" si="1"/>
        <v>0</v>
      </c>
      <c r="K41" s="166"/>
      <c r="L41" s="229">
        <f t="shared" si="2"/>
        <v>0</v>
      </c>
      <c r="M41" s="229">
        <f t="shared" si="3"/>
        <v>0</v>
      </c>
    </row>
    <row r="42" spans="1:13">
      <c r="A42" s="240"/>
      <c r="B42" s="236"/>
      <c r="C42" s="239" t="s">
        <v>144</v>
      </c>
      <c r="D42" s="165" t="s">
        <v>4</v>
      </c>
      <c r="E42" s="217"/>
      <c r="F42" s="259">
        <v>1</v>
      </c>
      <c r="G42" s="166"/>
      <c r="H42" s="229">
        <f t="shared" si="0"/>
        <v>0</v>
      </c>
      <c r="I42" s="166"/>
      <c r="J42" s="229">
        <f t="shared" si="1"/>
        <v>0</v>
      </c>
      <c r="K42" s="166"/>
      <c r="L42" s="229">
        <f t="shared" si="2"/>
        <v>0</v>
      </c>
      <c r="M42" s="229">
        <f t="shared" si="3"/>
        <v>0</v>
      </c>
    </row>
    <row r="43" spans="1:13">
      <c r="A43" s="240"/>
      <c r="B43" s="236"/>
      <c r="C43" s="239" t="s">
        <v>145</v>
      </c>
      <c r="D43" s="165" t="s">
        <v>4</v>
      </c>
      <c r="E43" s="217"/>
      <c r="F43" s="259">
        <v>1</v>
      </c>
      <c r="G43" s="166"/>
      <c r="H43" s="229">
        <f t="shared" si="0"/>
        <v>0</v>
      </c>
      <c r="I43" s="166"/>
      <c r="J43" s="229">
        <f t="shared" si="1"/>
        <v>0</v>
      </c>
      <c r="K43" s="166"/>
      <c r="L43" s="229">
        <f t="shared" si="2"/>
        <v>0</v>
      </c>
      <c r="M43" s="229">
        <f t="shared" si="3"/>
        <v>0</v>
      </c>
    </row>
    <row r="44" spans="1:13">
      <c r="A44" s="240"/>
      <c r="B44" s="236"/>
      <c r="C44" s="239" t="s">
        <v>146</v>
      </c>
      <c r="D44" s="165" t="s">
        <v>4</v>
      </c>
      <c r="E44" s="217"/>
      <c r="F44" s="258">
        <v>1</v>
      </c>
      <c r="G44" s="166"/>
      <c r="H44" s="229">
        <f t="shared" si="0"/>
        <v>0</v>
      </c>
      <c r="I44" s="166"/>
      <c r="J44" s="229">
        <f t="shared" si="1"/>
        <v>0</v>
      </c>
      <c r="K44" s="166"/>
      <c r="L44" s="229">
        <f t="shared" si="2"/>
        <v>0</v>
      </c>
      <c r="M44" s="229">
        <f t="shared" si="3"/>
        <v>0</v>
      </c>
    </row>
    <row r="45" spans="1:13" s="234" customFormat="1">
      <c r="A45" s="162"/>
      <c r="B45" s="163"/>
      <c r="C45" s="194" t="s">
        <v>167</v>
      </c>
      <c r="D45" s="182" t="s">
        <v>166</v>
      </c>
      <c r="E45" s="245">
        <v>2.4E-2</v>
      </c>
      <c r="F45" s="243">
        <f>F35*E45</f>
        <v>0.504</v>
      </c>
      <c r="G45" s="166"/>
      <c r="H45" s="229">
        <f>F45*G45</f>
        <v>0</v>
      </c>
      <c r="I45" s="166"/>
      <c r="J45" s="229">
        <f>F45*I45</f>
        <v>0</v>
      </c>
      <c r="K45" s="166"/>
      <c r="L45" s="229">
        <f>F45*K45</f>
        <v>0</v>
      </c>
      <c r="M45" s="229">
        <f>H45+J45+L45</f>
        <v>0</v>
      </c>
    </row>
    <row r="46" spans="1:13">
      <c r="A46" s="240"/>
      <c r="B46" s="196"/>
      <c r="C46" s="196"/>
      <c r="D46" s="196"/>
      <c r="E46" s="196"/>
      <c r="F46" s="198"/>
      <c r="G46" s="166"/>
      <c r="H46" s="229">
        <f t="shared" si="0"/>
        <v>0</v>
      </c>
      <c r="I46" s="166"/>
      <c r="J46" s="229">
        <f t="shared" si="1"/>
        <v>0</v>
      </c>
      <c r="K46" s="166"/>
      <c r="L46" s="229">
        <f t="shared" si="2"/>
        <v>0</v>
      </c>
      <c r="M46" s="229">
        <f t="shared" si="3"/>
        <v>0</v>
      </c>
    </row>
    <row r="47" spans="1:13" s="158" customFormat="1">
      <c r="A47" s="240"/>
      <c r="B47" s="199"/>
      <c r="C47" s="200" t="s">
        <v>224</v>
      </c>
      <c r="D47" s="201"/>
      <c r="E47" s="202"/>
      <c r="F47" s="202"/>
      <c r="G47" s="203"/>
      <c r="H47" s="232">
        <f>SUM(H9:H46)</f>
        <v>0</v>
      </c>
      <c r="I47" s="204"/>
      <c r="J47" s="232">
        <f>SUM(J9:J46)</f>
        <v>0</v>
      </c>
      <c r="K47" s="204"/>
      <c r="L47" s="232">
        <f>SUM(L9:L46)</f>
        <v>0</v>
      </c>
      <c r="M47" s="232">
        <f>L47+J47+H47</f>
        <v>0</v>
      </c>
    </row>
    <row r="48" spans="1:13" s="158" customFormat="1">
      <c r="A48" s="187"/>
      <c r="B48" s="187"/>
      <c r="C48" s="163" t="s">
        <v>612</v>
      </c>
      <c r="D48" s="205">
        <v>0.1</v>
      </c>
      <c r="E48" s="206"/>
      <c r="F48" s="206"/>
      <c r="G48" s="166"/>
      <c r="H48" s="166"/>
      <c r="I48" s="166"/>
      <c r="J48" s="166"/>
      <c r="K48" s="166"/>
      <c r="L48" s="166"/>
      <c r="M48" s="233">
        <f>D48*M47</f>
        <v>0</v>
      </c>
    </row>
    <row r="49" spans="1:13" s="158" customFormat="1">
      <c r="A49" s="187"/>
      <c r="B49" s="187"/>
      <c r="C49" s="163" t="s">
        <v>224</v>
      </c>
      <c r="D49" s="208"/>
      <c r="E49" s="206"/>
      <c r="F49" s="206"/>
      <c r="G49" s="166"/>
      <c r="H49" s="166"/>
      <c r="I49" s="166"/>
      <c r="J49" s="166"/>
      <c r="K49" s="166"/>
      <c r="L49" s="166"/>
      <c r="M49" s="233">
        <f>SUM(M47:M48)</f>
        <v>0</v>
      </c>
    </row>
    <row r="50" spans="1:13" s="158" customFormat="1">
      <c r="A50" s="187"/>
      <c r="B50" s="187"/>
      <c r="C50" s="163" t="s">
        <v>613</v>
      </c>
      <c r="D50" s="205">
        <v>0.08</v>
      </c>
      <c r="E50" s="206"/>
      <c r="F50" s="206"/>
      <c r="G50" s="207"/>
      <c r="H50" s="207"/>
      <c r="I50" s="207"/>
      <c r="J50" s="207"/>
      <c r="K50" s="207"/>
      <c r="L50" s="207"/>
      <c r="M50" s="233">
        <f>D50*M49</f>
        <v>0</v>
      </c>
    </row>
    <row r="51" spans="1:13" s="158" customFormat="1">
      <c r="A51" s="187"/>
      <c r="B51" s="209"/>
      <c r="C51" s="210" t="s">
        <v>224</v>
      </c>
      <c r="D51" s="211"/>
      <c r="E51" s="212"/>
      <c r="F51" s="212"/>
      <c r="G51" s="213"/>
      <c r="H51" s="213"/>
      <c r="I51" s="213"/>
      <c r="J51" s="213"/>
      <c r="K51" s="213"/>
      <c r="L51" s="213"/>
      <c r="M51" s="233">
        <f>SUM(M49:M50)</f>
        <v>0</v>
      </c>
    </row>
    <row r="52" spans="1:13" s="158" customFormat="1"/>
    <row r="53" spans="1:13" s="158" customFormat="1"/>
    <row r="54" spans="1:13" s="158" customFormat="1">
      <c r="C54" s="214" t="s">
        <v>118</v>
      </c>
      <c r="H54" s="215"/>
    </row>
    <row r="55" spans="1:13" s="158" customFormat="1"/>
    <row r="56" spans="1:13">
      <c r="C56" s="216"/>
      <c r="F56" s="167"/>
    </row>
    <row r="57" spans="1:13">
      <c r="C57" s="216"/>
      <c r="F57" s="167"/>
    </row>
    <row r="58" spans="1:13">
      <c r="C58" s="216"/>
      <c r="F58" s="167"/>
    </row>
    <row r="59" spans="1:13">
      <c r="C59" s="216"/>
      <c r="F59" s="167"/>
    </row>
  </sheetData>
  <sheetProtection algorithmName="SHA-512" hashValue="NdJ17k/CzAaVFLKB4CT0oFMWVFJrJvHEZ7ZJm72xOLrXmCAvl3PteL5yMMfbgaqUAojvjLvcJRN2Q38xvaqBlg==" saltValue="NXII5Y1LGDCRVJWpq2TTLQ==" spinCount="100000" sheet="1" objects="1" scenarios="1"/>
  <autoFilter ref="A7:M51" xr:uid="{00000000-0009-0000-0000-000007000000}"/>
  <mergeCells count="13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H5"/>
    <mergeCell ref="I5:J5"/>
    <mergeCell ref="K5:L5"/>
  </mergeCells>
  <pageMargins left="0" right="0" top="0.75" bottom="0.75" header="0.3" footer="0.3"/>
  <pageSetup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8"/>
  <sheetViews>
    <sheetView workbookViewId="0">
      <pane ySplit="6" topLeftCell="A116" activePane="bottomLeft" state="frozen"/>
      <selection pane="bottomLeft" activeCell="N59" sqref="N59"/>
    </sheetView>
  </sheetViews>
  <sheetFormatPr defaultColWidth="9.140625" defaultRowHeight="12"/>
  <cols>
    <col min="1" max="1" width="4" style="167" customWidth="1"/>
    <col min="2" max="2" width="9.140625" style="167"/>
    <col min="3" max="3" width="33.42578125" style="216" customWidth="1"/>
    <col min="4" max="4" width="9.140625" style="257"/>
    <col min="5" max="5" width="8.42578125" style="167" customWidth="1"/>
    <col min="6" max="6" width="9.140625" style="257"/>
    <col min="7" max="8" width="9.140625" style="167"/>
    <col min="9" max="9" width="7.85546875" style="167" customWidth="1"/>
    <col min="10" max="10" width="9.140625" style="167"/>
    <col min="11" max="11" width="7.140625" style="167" customWidth="1"/>
    <col min="12" max="12" width="9.140625" style="167"/>
    <col min="13" max="13" width="10.5703125" style="167" customWidth="1"/>
    <col min="14" max="16384" width="9.140625" style="167"/>
  </cols>
  <sheetData>
    <row r="1" spans="1:13" s="158" customFormat="1">
      <c r="A1" s="157" t="s">
        <v>247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158" customFormat="1">
      <c r="A2" s="159" t="s">
        <v>133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</row>
    <row r="3" spans="1:13" s="158" customFormat="1">
      <c r="A3" s="159" t="s">
        <v>239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</row>
    <row r="4" spans="1:13" s="158" customForma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158" customFormat="1" ht="46.15" customHeight="1">
      <c r="A5" s="261" t="s">
        <v>116</v>
      </c>
      <c r="B5" s="261" t="s">
        <v>518</v>
      </c>
      <c r="C5" s="262" t="s">
        <v>519</v>
      </c>
      <c r="D5" s="263" t="s">
        <v>520</v>
      </c>
      <c r="E5" s="263" t="s">
        <v>521</v>
      </c>
      <c r="F5" s="263" t="s">
        <v>522</v>
      </c>
      <c r="G5" s="264" t="s">
        <v>523</v>
      </c>
      <c r="H5" s="264"/>
      <c r="I5" s="264" t="s">
        <v>524</v>
      </c>
      <c r="J5" s="264"/>
      <c r="K5" s="263" t="s">
        <v>525</v>
      </c>
      <c r="L5" s="263"/>
      <c r="M5" s="89" t="s">
        <v>526</v>
      </c>
    </row>
    <row r="6" spans="1:13" s="158" customFormat="1" ht="25.5">
      <c r="A6" s="261"/>
      <c r="B6" s="261"/>
      <c r="C6" s="262"/>
      <c r="D6" s="263"/>
      <c r="E6" s="263"/>
      <c r="F6" s="263"/>
      <c r="G6" s="265" t="s">
        <v>527</v>
      </c>
      <c r="H6" s="265" t="s">
        <v>224</v>
      </c>
      <c r="I6" s="265" t="s">
        <v>527</v>
      </c>
      <c r="J6" s="265" t="s">
        <v>224</v>
      </c>
      <c r="K6" s="265" t="s">
        <v>527</v>
      </c>
      <c r="L6" s="265" t="s">
        <v>528</v>
      </c>
      <c r="M6" s="265" t="s">
        <v>529</v>
      </c>
    </row>
    <row r="7" spans="1:13" s="158" customFormat="1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</row>
    <row r="8" spans="1:13" s="158" customFormat="1">
      <c r="A8" s="182"/>
      <c r="B8" s="182"/>
      <c r="C8" s="163" t="s">
        <v>129</v>
      </c>
      <c r="D8" s="182"/>
      <c r="E8" s="227"/>
      <c r="F8" s="227"/>
      <c r="G8" s="182"/>
      <c r="H8" s="227"/>
      <c r="I8" s="182"/>
      <c r="J8" s="227"/>
      <c r="K8" s="182"/>
      <c r="L8" s="227"/>
      <c r="M8" s="227"/>
    </row>
    <row r="9" spans="1:13" ht="243" customHeight="1">
      <c r="A9" s="240">
        <v>1</v>
      </c>
      <c r="B9" s="163"/>
      <c r="C9" s="171" t="s">
        <v>74</v>
      </c>
      <c r="D9" s="266" t="s">
        <v>2</v>
      </c>
      <c r="E9" s="298"/>
      <c r="F9" s="16">
        <v>1</v>
      </c>
      <c r="G9" s="166"/>
      <c r="H9" s="229">
        <f t="shared" ref="H9:H109" si="0">F9*G9</f>
        <v>0</v>
      </c>
      <c r="I9" s="166"/>
      <c r="J9" s="229">
        <f t="shared" ref="J9:J109" si="1">F9*I9</f>
        <v>0</v>
      </c>
      <c r="K9" s="166"/>
      <c r="L9" s="229">
        <f t="shared" ref="L9:L109" si="2">F9*K9</f>
        <v>0</v>
      </c>
      <c r="M9" s="229">
        <f t="shared" ref="M9:M109" si="3">H9+J9+L9</f>
        <v>0</v>
      </c>
    </row>
    <row r="10" spans="1:13" s="271" customFormat="1">
      <c r="A10" s="267"/>
      <c r="B10" s="268"/>
      <c r="C10" s="269" t="s">
        <v>201</v>
      </c>
      <c r="D10" s="269" t="s">
        <v>168</v>
      </c>
      <c r="E10" s="299">
        <v>108</v>
      </c>
      <c r="F10" s="300">
        <f>F9*E10</f>
        <v>108</v>
      </c>
      <c r="G10" s="270"/>
      <c r="H10" s="300"/>
      <c r="I10" s="270"/>
      <c r="J10" s="300">
        <f>F10*I10</f>
        <v>0</v>
      </c>
      <c r="K10" s="270"/>
      <c r="L10" s="300"/>
      <c r="M10" s="300">
        <f>H10+J10+L10</f>
        <v>0</v>
      </c>
    </row>
    <row r="11" spans="1:13" s="271" customFormat="1">
      <c r="A11" s="267"/>
      <c r="B11" s="269"/>
      <c r="C11" s="269" t="s">
        <v>165</v>
      </c>
      <c r="D11" s="269" t="s">
        <v>166</v>
      </c>
      <c r="E11" s="299">
        <v>6.28</v>
      </c>
      <c r="F11" s="300">
        <f>F9*E11</f>
        <v>6.28</v>
      </c>
      <c r="G11" s="270"/>
      <c r="H11" s="300"/>
      <c r="I11" s="270"/>
      <c r="J11" s="300"/>
      <c r="K11" s="270"/>
      <c r="L11" s="300">
        <f>F11*K11</f>
        <v>0</v>
      </c>
      <c r="M11" s="300">
        <f t="shared" ref="M11:M13" si="4">H11+J11+L11</f>
        <v>0</v>
      </c>
    </row>
    <row r="12" spans="1:13" s="271" customFormat="1" ht="180">
      <c r="A12" s="240"/>
      <c r="B12" s="269"/>
      <c r="C12" s="171" t="s">
        <v>74</v>
      </c>
      <c r="D12" s="266" t="s">
        <v>2</v>
      </c>
      <c r="E12" s="298"/>
      <c r="F12" s="16">
        <v>1</v>
      </c>
      <c r="G12" s="166"/>
      <c r="H12" s="229">
        <f t="shared" ref="H12" si="5">F12*G12</f>
        <v>0</v>
      </c>
      <c r="I12" s="166"/>
      <c r="J12" s="229">
        <f t="shared" ref="J12" si="6">F12*I12</f>
        <v>0</v>
      </c>
      <c r="K12" s="166"/>
      <c r="L12" s="229">
        <f t="shared" ref="L12" si="7">F12*K12</f>
        <v>0</v>
      </c>
      <c r="M12" s="229">
        <f t="shared" si="4"/>
        <v>0</v>
      </c>
    </row>
    <row r="13" spans="1:13" s="271" customFormat="1">
      <c r="A13" s="240"/>
      <c r="B13" s="269"/>
      <c r="C13" s="269" t="s">
        <v>202</v>
      </c>
      <c r="D13" s="269" t="s">
        <v>166</v>
      </c>
      <c r="E13" s="299">
        <v>11</v>
      </c>
      <c r="F13" s="300">
        <f>F9*E13</f>
        <v>11</v>
      </c>
      <c r="G13" s="270"/>
      <c r="H13" s="300">
        <f>F13*G13</f>
        <v>0</v>
      </c>
      <c r="I13" s="270"/>
      <c r="J13" s="300"/>
      <c r="K13" s="270"/>
      <c r="L13" s="300"/>
      <c r="M13" s="300">
        <f t="shared" si="4"/>
        <v>0</v>
      </c>
    </row>
    <row r="14" spans="1:13" ht="83.25" customHeight="1">
      <c r="A14" s="240">
        <v>2</v>
      </c>
      <c r="B14" s="163"/>
      <c r="C14" s="171" t="s">
        <v>75</v>
      </c>
      <c r="D14" s="266" t="s">
        <v>2</v>
      </c>
      <c r="E14" s="298"/>
      <c r="F14" s="16">
        <v>1</v>
      </c>
      <c r="G14" s="166"/>
      <c r="H14" s="229">
        <f t="shared" si="0"/>
        <v>0</v>
      </c>
      <c r="I14" s="166"/>
      <c r="J14" s="229">
        <f t="shared" si="1"/>
        <v>0</v>
      </c>
      <c r="K14" s="166"/>
      <c r="L14" s="229">
        <f t="shared" si="2"/>
        <v>0</v>
      </c>
      <c r="M14" s="229">
        <f t="shared" si="3"/>
        <v>0</v>
      </c>
    </row>
    <row r="15" spans="1:13" s="271" customFormat="1">
      <c r="A15" s="267"/>
      <c r="B15" s="268"/>
      <c r="C15" s="269" t="s">
        <v>201</v>
      </c>
      <c r="D15" s="269" t="s">
        <v>168</v>
      </c>
      <c r="E15" s="299">
        <v>57.4</v>
      </c>
      <c r="F15" s="300">
        <f>F14*E15</f>
        <v>57.4</v>
      </c>
      <c r="G15" s="270"/>
      <c r="H15" s="300"/>
      <c r="I15" s="270"/>
      <c r="J15" s="300">
        <f>F15*I15</f>
        <v>0</v>
      </c>
      <c r="K15" s="270"/>
      <c r="L15" s="300"/>
      <c r="M15" s="300">
        <f>H15+J15+L15</f>
        <v>0</v>
      </c>
    </row>
    <row r="16" spans="1:13" s="271" customFormat="1">
      <c r="A16" s="267"/>
      <c r="B16" s="269"/>
      <c r="C16" s="269" t="s">
        <v>165</v>
      </c>
      <c r="D16" s="269" t="s">
        <v>166</v>
      </c>
      <c r="E16" s="299">
        <v>16.7</v>
      </c>
      <c r="F16" s="300">
        <f>F14*E16</f>
        <v>16.7</v>
      </c>
      <c r="G16" s="270"/>
      <c r="H16" s="300"/>
      <c r="I16" s="270"/>
      <c r="J16" s="300"/>
      <c r="K16" s="270"/>
      <c r="L16" s="300">
        <f>F16*K16</f>
        <v>0</v>
      </c>
      <c r="M16" s="300">
        <f t="shared" ref="M16:M18" si="8">H16+J16+L16</f>
        <v>0</v>
      </c>
    </row>
    <row r="17" spans="1:13" ht="83.25" customHeight="1">
      <c r="A17" s="240"/>
      <c r="B17" s="163"/>
      <c r="C17" s="171" t="s">
        <v>75</v>
      </c>
      <c r="D17" s="266" t="s">
        <v>2</v>
      </c>
      <c r="E17" s="298"/>
      <c r="F17" s="16">
        <v>1</v>
      </c>
      <c r="G17" s="166"/>
      <c r="H17" s="229">
        <f t="shared" ref="H17" si="9">F17*G17</f>
        <v>0</v>
      </c>
      <c r="I17" s="166"/>
      <c r="J17" s="229">
        <f t="shared" ref="J17" si="10">F17*I17</f>
        <v>0</v>
      </c>
      <c r="K17" s="166"/>
      <c r="L17" s="229">
        <f t="shared" ref="L17" si="11">F17*K17</f>
        <v>0</v>
      </c>
      <c r="M17" s="229">
        <f t="shared" si="8"/>
        <v>0</v>
      </c>
    </row>
    <row r="18" spans="1:13" s="271" customFormat="1">
      <c r="A18" s="240"/>
      <c r="B18" s="269"/>
      <c r="C18" s="269" t="s">
        <v>202</v>
      </c>
      <c r="D18" s="269" t="s">
        <v>166</v>
      </c>
      <c r="E18" s="299">
        <v>11</v>
      </c>
      <c r="F18" s="300">
        <f>F14*E18</f>
        <v>11</v>
      </c>
      <c r="G18" s="270"/>
      <c r="H18" s="300">
        <f>F18*G18</f>
        <v>0</v>
      </c>
      <c r="I18" s="270"/>
      <c r="J18" s="300"/>
      <c r="K18" s="270"/>
      <c r="L18" s="300"/>
      <c r="M18" s="300">
        <f t="shared" si="8"/>
        <v>0</v>
      </c>
    </row>
    <row r="19" spans="1:13" ht="24">
      <c r="A19" s="240">
        <v>3</v>
      </c>
      <c r="B19" s="163"/>
      <c r="C19" s="171" t="s">
        <v>203</v>
      </c>
      <c r="D19" s="266" t="s">
        <v>4</v>
      </c>
      <c r="E19" s="298"/>
      <c r="F19" s="16">
        <f>F22+F23</f>
        <v>20</v>
      </c>
      <c r="G19" s="166"/>
      <c r="H19" s="229"/>
      <c r="I19" s="166"/>
      <c r="J19" s="229"/>
      <c r="K19" s="166"/>
      <c r="L19" s="229"/>
      <c r="M19" s="229"/>
    </row>
    <row r="20" spans="1:13" s="271" customFormat="1">
      <c r="A20" s="267"/>
      <c r="B20" s="268"/>
      <c r="C20" s="269" t="s">
        <v>201</v>
      </c>
      <c r="D20" s="269" t="s">
        <v>168</v>
      </c>
      <c r="E20" s="299">
        <v>1.63</v>
      </c>
      <c r="F20" s="300">
        <f>F19*E20</f>
        <v>32.599999999999994</v>
      </c>
      <c r="G20" s="270"/>
      <c r="H20" s="300"/>
      <c r="I20" s="270"/>
      <c r="J20" s="300">
        <f>F20*I20</f>
        <v>0</v>
      </c>
      <c r="K20" s="270"/>
      <c r="L20" s="300"/>
      <c r="M20" s="300">
        <f>H20+J20+L20</f>
        <v>0</v>
      </c>
    </row>
    <row r="21" spans="1:13" s="271" customFormat="1">
      <c r="A21" s="267"/>
      <c r="B21" s="269"/>
      <c r="C21" s="269" t="s">
        <v>165</v>
      </c>
      <c r="D21" s="269" t="s">
        <v>166</v>
      </c>
      <c r="E21" s="299">
        <v>0.1</v>
      </c>
      <c r="F21" s="300">
        <f>F19*E21</f>
        <v>2</v>
      </c>
      <c r="G21" s="270"/>
      <c r="H21" s="300"/>
      <c r="I21" s="270"/>
      <c r="J21" s="300"/>
      <c r="K21" s="270"/>
      <c r="L21" s="300">
        <f>F21*K21</f>
        <v>0</v>
      </c>
      <c r="M21" s="300">
        <f t="shared" ref="M21" si="12">H21+J21+L21</f>
        <v>0</v>
      </c>
    </row>
    <row r="22" spans="1:13">
      <c r="A22" s="240"/>
      <c r="B22" s="196"/>
      <c r="C22" s="171" t="s">
        <v>76</v>
      </c>
      <c r="D22" s="266" t="s">
        <v>2</v>
      </c>
      <c r="E22" s="298"/>
      <c r="F22" s="16">
        <v>10</v>
      </c>
      <c r="G22" s="166"/>
      <c r="H22" s="229">
        <f t="shared" si="0"/>
        <v>0</v>
      </c>
      <c r="I22" s="166"/>
      <c r="J22" s="229">
        <f t="shared" si="1"/>
        <v>0</v>
      </c>
      <c r="K22" s="166"/>
      <c r="L22" s="229">
        <f t="shared" si="2"/>
        <v>0</v>
      </c>
      <c r="M22" s="229">
        <f t="shared" si="3"/>
        <v>0</v>
      </c>
    </row>
    <row r="23" spans="1:13">
      <c r="A23" s="240"/>
      <c r="B23" s="196"/>
      <c r="C23" s="171" t="s">
        <v>77</v>
      </c>
      <c r="D23" s="266" t="s">
        <v>2</v>
      </c>
      <c r="E23" s="298"/>
      <c r="F23" s="16">
        <v>10</v>
      </c>
      <c r="G23" s="166"/>
      <c r="H23" s="229">
        <f t="shared" si="0"/>
        <v>0</v>
      </c>
      <c r="I23" s="166"/>
      <c r="J23" s="229">
        <f t="shared" si="1"/>
        <v>0</v>
      </c>
      <c r="K23" s="166"/>
      <c r="L23" s="229">
        <f t="shared" si="2"/>
        <v>0</v>
      </c>
      <c r="M23" s="229">
        <f t="shared" si="3"/>
        <v>0</v>
      </c>
    </row>
    <row r="24" spans="1:13" s="271" customFormat="1">
      <c r="A24" s="240"/>
      <c r="B24" s="269"/>
      <c r="C24" s="269" t="s">
        <v>202</v>
      </c>
      <c r="D24" s="269" t="s">
        <v>166</v>
      </c>
      <c r="E24" s="299">
        <v>0.38</v>
      </c>
      <c r="F24" s="300">
        <f>F19*E24</f>
        <v>7.6</v>
      </c>
      <c r="G24" s="270"/>
      <c r="H24" s="300">
        <f>F24*G24</f>
        <v>0</v>
      </c>
      <c r="I24" s="270"/>
      <c r="J24" s="300"/>
      <c r="K24" s="270"/>
      <c r="L24" s="300"/>
      <c r="M24" s="300">
        <f t="shared" si="3"/>
        <v>0</v>
      </c>
    </row>
    <row r="25" spans="1:13">
      <c r="A25" s="240">
        <v>3</v>
      </c>
      <c r="B25" s="163"/>
      <c r="C25" s="171" t="s">
        <v>204</v>
      </c>
      <c r="D25" s="266" t="s">
        <v>4</v>
      </c>
      <c r="E25" s="298"/>
      <c r="F25" s="16">
        <f>F28+F29+F30</f>
        <v>15</v>
      </c>
      <c r="G25" s="166"/>
      <c r="H25" s="229"/>
      <c r="I25" s="166"/>
      <c r="J25" s="229"/>
      <c r="K25" s="166"/>
      <c r="L25" s="229"/>
      <c r="M25" s="229"/>
    </row>
    <row r="26" spans="1:13" s="271" customFormat="1">
      <c r="A26" s="267"/>
      <c r="B26" s="268"/>
      <c r="C26" s="269" t="s">
        <v>201</v>
      </c>
      <c r="D26" s="269" t="s">
        <v>168</v>
      </c>
      <c r="E26" s="299">
        <v>1.04</v>
      </c>
      <c r="F26" s="300">
        <f>F25*E26</f>
        <v>15.600000000000001</v>
      </c>
      <c r="G26" s="270"/>
      <c r="H26" s="300"/>
      <c r="I26" s="270"/>
      <c r="J26" s="300">
        <f>F26*I26</f>
        <v>0</v>
      </c>
      <c r="K26" s="270"/>
      <c r="L26" s="300"/>
      <c r="M26" s="300">
        <f>H26+J26+L26</f>
        <v>0</v>
      </c>
    </row>
    <row r="27" spans="1:13" s="271" customFormat="1">
      <c r="A27" s="267"/>
      <c r="B27" s="269"/>
      <c r="C27" s="269" t="s">
        <v>165</v>
      </c>
      <c r="D27" s="269" t="s">
        <v>166</v>
      </c>
      <c r="E27" s="299">
        <v>0.01</v>
      </c>
      <c r="F27" s="300">
        <f>F25*E27</f>
        <v>0.15</v>
      </c>
      <c r="G27" s="270"/>
      <c r="H27" s="300"/>
      <c r="I27" s="270"/>
      <c r="J27" s="300"/>
      <c r="K27" s="270"/>
      <c r="L27" s="300">
        <f>F27*K27</f>
        <v>0</v>
      </c>
      <c r="M27" s="300">
        <f t="shared" ref="M27" si="13">H27+J27+L27</f>
        <v>0</v>
      </c>
    </row>
    <row r="28" spans="1:13" ht="45.75" customHeight="1">
      <c r="A28" s="240"/>
      <c r="B28" s="196"/>
      <c r="C28" s="171" t="s">
        <v>78</v>
      </c>
      <c r="D28" s="266" t="s">
        <v>2</v>
      </c>
      <c r="E28" s="298"/>
      <c r="F28" s="16">
        <v>10</v>
      </c>
      <c r="G28" s="166"/>
      <c r="H28" s="229">
        <f t="shared" si="0"/>
        <v>0</v>
      </c>
      <c r="I28" s="166"/>
      <c r="J28" s="229">
        <f t="shared" si="1"/>
        <v>0</v>
      </c>
      <c r="K28" s="166"/>
      <c r="L28" s="229">
        <f t="shared" si="2"/>
        <v>0</v>
      </c>
      <c r="M28" s="229">
        <f t="shared" si="3"/>
        <v>0</v>
      </c>
    </row>
    <row r="29" spans="1:13" ht="39" customHeight="1">
      <c r="A29" s="240"/>
      <c r="B29" s="196"/>
      <c r="C29" s="194" t="s">
        <v>79</v>
      </c>
      <c r="D29" s="187" t="s">
        <v>2</v>
      </c>
      <c r="E29" s="301"/>
      <c r="F29" s="245">
        <v>4</v>
      </c>
      <c r="G29" s="166"/>
      <c r="H29" s="229">
        <f t="shared" si="0"/>
        <v>0</v>
      </c>
      <c r="I29" s="166"/>
      <c r="J29" s="229">
        <f t="shared" si="1"/>
        <v>0</v>
      </c>
      <c r="K29" s="166"/>
      <c r="L29" s="229">
        <f t="shared" si="2"/>
        <v>0</v>
      </c>
      <c r="M29" s="229">
        <f t="shared" si="3"/>
        <v>0</v>
      </c>
    </row>
    <row r="30" spans="1:13" ht="46.5" customHeight="1">
      <c r="A30" s="240"/>
      <c r="B30" s="196"/>
      <c r="C30" s="194" t="s">
        <v>80</v>
      </c>
      <c r="D30" s="187" t="s">
        <v>2</v>
      </c>
      <c r="E30" s="301"/>
      <c r="F30" s="245">
        <v>1</v>
      </c>
      <c r="G30" s="166"/>
      <c r="H30" s="229">
        <f t="shared" si="0"/>
        <v>0</v>
      </c>
      <c r="I30" s="166"/>
      <c r="J30" s="229">
        <f t="shared" si="1"/>
        <v>0</v>
      </c>
      <c r="K30" s="166"/>
      <c r="L30" s="229">
        <f t="shared" si="2"/>
        <v>0</v>
      </c>
      <c r="M30" s="229">
        <f t="shared" si="3"/>
        <v>0</v>
      </c>
    </row>
    <row r="31" spans="1:13" s="271" customFormat="1">
      <c r="A31" s="240"/>
      <c r="B31" s="269"/>
      <c r="C31" s="269" t="s">
        <v>202</v>
      </c>
      <c r="D31" s="269" t="s">
        <v>166</v>
      </c>
      <c r="E31" s="299">
        <v>0.24</v>
      </c>
      <c r="F31" s="300">
        <f>F25*E31</f>
        <v>3.5999999999999996</v>
      </c>
      <c r="G31" s="270"/>
      <c r="H31" s="300">
        <f>F31*G31</f>
        <v>0</v>
      </c>
      <c r="I31" s="270"/>
      <c r="J31" s="300"/>
      <c r="K31" s="270"/>
      <c r="L31" s="300"/>
      <c r="M31" s="300">
        <f t="shared" ref="M31" si="14">H31+J31+L31</f>
        <v>0</v>
      </c>
    </row>
    <row r="32" spans="1:13" s="273" customFormat="1" ht="24">
      <c r="A32" s="240">
        <v>4</v>
      </c>
      <c r="B32" s="163"/>
      <c r="C32" s="194" t="s">
        <v>248</v>
      </c>
      <c r="D32" s="267" t="s">
        <v>72</v>
      </c>
      <c r="E32" s="302"/>
      <c r="F32" s="303">
        <v>1</v>
      </c>
      <c r="G32" s="272"/>
      <c r="H32" s="303"/>
      <c r="I32" s="272"/>
      <c r="J32" s="303"/>
      <c r="K32" s="272"/>
      <c r="L32" s="303"/>
      <c r="M32" s="303"/>
    </row>
    <row r="33" spans="1:13" s="271" customFormat="1">
      <c r="A33" s="267"/>
      <c r="B33" s="268"/>
      <c r="C33" s="269" t="s">
        <v>201</v>
      </c>
      <c r="D33" s="269" t="s">
        <v>168</v>
      </c>
      <c r="E33" s="299">
        <v>49.9</v>
      </c>
      <c r="F33" s="300">
        <f>F32*E33</f>
        <v>49.9</v>
      </c>
      <c r="G33" s="270"/>
      <c r="H33" s="300"/>
      <c r="I33" s="270"/>
      <c r="J33" s="300">
        <f>F33*I33</f>
        <v>0</v>
      </c>
      <c r="K33" s="270"/>
      <c r="L33" s="300"/>
      <c r="M33" s="300">
        <f>H33+J33+L33</f>
        <v>0</v>
      </c>
    </row>
    <row r="34" spans="1:13" s="271" customFormat="1">
      <c r="A34" s="267"/>
      <c r="B34" s="269"/>
      <c r="C34" s="269" t="s">
        <v>165</v>
      </c>
      <c r="D34" s="269" t="s">
        <v>166</v>
      </c>
      <c r="E34" s="299">
        <v>4.99</v>
      </c>
      <c r="F34" s="300">
        <f>F32*E34</f>
        <v>4.99</v>
      </c>
      <c r="G34" s="270"/>
      <c r="H34" s="300"/>
      <c r="I34" s="270"/>
      <c r="J34" s="300"/>
      <c r="K34" s="270"/>
      <c r="L34" s="300">
        <f>F34*K34</f>
        <v>0</v>
      </c>
      <c r="M34" s="300">
        <f t="shared" ref="M34" si="15">H34+J34+L34</f>
        <v>0</v>
      </c>
    </row>
    <row r="35" spans="1:13" ht="24">
      <c r="A35" s="240"/>
      <c r="B35" s="196"/>
      <c r="C35" s="171" t="s">
        <v>86</v>
      </c>
      <c r="D35" s="266" t="s">
        <v>2</v>
      </c>
      <c r="E35" s="298"/>
      <c r="F35" s="16">
        <v>1</v>
      </c>
      <c r="G35" s="166"/>
      <c r="H35" s="229">
        <f>F35*G35</f>
        <v>0</v>
      </c>
      <c r="I35" s="166"/>
      <c r="J35" s="229">
        <f>F35*I35</f>
        <v>0</v>
      </c>
      <c r="K35" s="166"/>
      <c r="L35" s="229">
        <f>F35*K35</f>
        <v>0</v>
      </c>
      <c r="M35" s="229">
        <f>H35+J35+L35</f>
        <v>0</v>
      </c>
    </row>
    <row r="36" spans="1:13" s="271" customFormat="1">
      <c r="A36" s="240"/>
      <c r="B36" s="269"/>
      <c r="C36" s="269" t="s">
        <v>202</v>
      </c>
      <c r="D36" s="269" t="s">
        <v>166</v>
      </c>
      <c r="E36" s="299">
        <v>12.7</v>
      </c>
      <c r="F36" s="300">
        <f>E36*F32</f>
        <v>12.7</v>
      </c>
      <c r="G36" s="270"/>
      <c r="H36" s="300">
        <f>F36*G36</f>
        <v>0</v>
      </c>
      <c r="I36" s="270"/>
      <c r="J36" s="300"/>
      <c r="K36" s="270"/>
      <c r="L36" s="300"/>
      <c r="M36" s="300">
        <f t="shared" ref="M36" si="16">H36+J36+L36</f>
        <v>0</v>
      </c>
    </row>
    <row r="37" spans="1:13" ht="24">
      <c r="A37" s="240">
        <v>5</v>
      </c>
      <c r="B37" s="163"/>
      <c r="C37" s="194" t="s">
        <v>249</v>
      </c>
      <c r="D37" s="266" t="s">
        <v>72</v>
      </c>
      <c r="E37" s="298"/>
      <c r="F37" s="16">
        <f>F40+F41+F42+F43+F44</f>
        <v>7</v>
      </c>
      <c r="G37" s="166"/>
      <c r="H37" s="229">
        <f>F37*G37</f>
        <v>0</v>
      </c>
      <c r="I37" s="166"/>
      <c r="J37" s="229">
        <f>F37*I37</f>
        <v>0</v>
      </c>
      <c r="K37" s="166"/>
      <c r="L37" s="229">
        <f>F37*K37</f>
        <v>0</v>
      </c>
      <c r="M37" s="229">
        <f>H37+J37+L37</f>
        <v>0</v>
      </c>
    </row>
    <row r="38" spans="1:13" s="271" customFormat="1">
      <c r="A38" s="267"/>
      <c r="B38" s="268"/>
      <c r="C38" s="269" t="s">
        <v>201</v>
      </c>
      <c r="D38" s="269" t="s">
        <v>168</v>
      </c>
      <c r="E38" s="299">
        <v>20.6</v>
      </c>
      <c r="F38" s="300">
        <f>F37*E38</f>
        <v>144.20000000000002</v>
      </c>
      <c r="G38" s="270"/>
      <c r="H38" s="300"/>
      <c r="I38" s="270"/>
      <c r="J38" s="300">
        <f>F38*I38</f>
        <v>0</v>
      </c>
      <c r="K38" s="270"/>
      <c r="L38" s="300"/>
      <c r="M38" s="300">
        <f>H38+J38+L38</f>
        <v>0</v>
      </c>
    </row>
    <row r="39" spans="1:13" s="271" customFormat="1">
      <c r="A39" s="267"/>
      <c r="B39" s="269"/>
      <c r="C39" s="269" t="s">
        <v>165</v>
      </c>
      <c r="D39" s="269" t="s">
        <v>166</v>
      </c>
      <c r="E39" s="299">
        <v>2.58</v>
      </c>
      <c r="F39" s="300">
        <f>F37*E39</f>
        <v>18.060000000000002</v>
      </c>
      <c r="G39" s="270"/>
      <c r="H39" s="300"/>
      <c r="I39" s="270"/>
      <c r="J39" s="300"/>
      <c r="K39" s="270"/>
      <c r="L39" s="300">
        <f t="shared" ref="L39:L45" si="17">F39*K39</f>
        <v>0</v>
      </c>
      <c r="M39" s="300">
        <f t="shared" ref="M39" si="18">H39+J39+L39</f>
        <v>0</v>
      </c>
    </row>
    <row r="40" spans="1:13">
      <c r="A40" s="240"/>
      <c r="B40" s="196"/>
      <c r="C40" s="171" t="s">
        <v>87</v>
      </c>
      <c r="D40" s="266" t="s">
        <v>2</v>
      </c>
      <c r="E40" s="298"/>
      <c r="F40" s="16">
        <v>1</v>
      </c>
      <c r="G40" s="166"/>
      <c r="H40" s="229">
        <f t="shared" ref="H40:H45" si="19">F40*G40</f>
        <v>0</v>
      </c>
      <c r="I40" s="166"/>
      <c r="J40" s="229">
        <f t="shared" ref="J40:J45" si="20">F40*I40</f>
        <v>0</v>
      </c>
      <c r="K40" s="166"/>
      <c r="L40" s="229">
        <f t="shared" si="17"/>
        <v>0</v>
      </c>
      <c r="M40" s="229">
        <f t="shared" ref="M40:M45" si="21">H40+J40+L40</f>
        <v>0</v>
      </c>
    </row>
    <row r="41" spans="1:13">
      <c r="A41" s="240"/>
      <c r="B41" s="196"/>
      <c r="C41" s="171" t="s">
        <v>88</v>
      </c>
      <c r="D41" s="266" t="s">
        <v>2</v>
      </c>
      <c r="E41" s="298"/>
      <c r="F41" s="16">
        <v>1</v>
      </c>
      <c r="G41" s="166"/>
      <c r="H41" s="229">
        <f t="shared" si="19"/>
        <v>0</v>
      </c>
      <c r="I41" s="166"/>
      <c r="J41" s="229">
        <f t="shared" si="20"/>
        <v>0</v>
      </c>
      <c r="K41" s="166"/>
      <c r="L41" s="229">
        <f t="shared" si="17"/>
        <v>0</v>
      </c>
      <c r="M41" s="229">
        <f t="shared" si="21"/>
        <v>0</v>
      </c>
    </row>
    <row r="42" spans="1:13">
      <c r="A42" s="240"/>
      <c r="B42" s="196"/>
      <c r="C42" s="171" t="s">
        <v>89</v>
      </c>
      <c r="D42" s="266" t="s">
        <v>2</v>
      </c>
      <c r="E42" s="298"/>
      <c r="F42" s="16">
        <v>2</v>
      </c>
      <c r="G42" s="166"/>
      <c r="H42" s="229">
        <f t="shared" si="19"/>
        <v>0</v>
      </c>
      <c r="I42" s="166"/>
      <c r="J42" s="229">
        <f t="shared" si="20"/>
        <v>0</v>
      </c>
      <c r="K42" s="166"/>
      <c r="L42" s="229">
        <f t="shared" si="17"/>
        <v>0</v>
      </c>
      <c r="M42" s="229">
        <f t="shared" si="21"/>
        <v>0</v>
      </c>
    </row>
    <row r="43" spans="1:13">
      <c r="A43" s="240"/>
      <c r="B43" s="196"/>
      <c r="C43" s="171" t="s">
        <v>90</v>
      </c>
      <c r="D43" s="266" t="s">
        <v>2</v>
      </c>
      <c r="E43" s="298"/>
      <c r="F43" s="16">
        <v>2</v>
      </c>
      <c r="G43" s="166"/>
      <c r="H43" s="229">
        <f t="shared" si="19"/>
        <v>0</v>
      </c>
      <c r="I43" s="166"/>
      <c r="J43" s="229">
        <f t="shared" si="20"/>
        <v>0</v>
      </c>
      <c r="K43" s="166"/>
      <c r="L43" s="229">
        <f t="shared" si="17"/>
        <v>0</v>
      </c>
      <c r="M43" s="229">
        <f t="shared" si="21"/>
        <v>0</v>
      </c>
    </row>
    <row r="44" spans="1:13" ht="24">
      <c r="A44" s="240"/>
      <c r="B44" s="196"/>
      <c r="C44" s="171" t="s">
        <v>91</v>
      </c>
      <c r="D44" s="266" t="s">
        <v>2</v>
      </c>
      <c r="E44" s="298"/>
      <c r="F44" s="16">
        <v>1</v>
      </c>
      <c r="G44" s="166"/>
      <c r="H44" s="229">
        <f t="shared" si="19"/>
        <v>0</v>
      </c>
      <c r="I44" s="166"/>
      <c r="J44" s="229">
        <f t="shared" si="20"/>
        <v>0</v>
      </c>
      <c r="K44" s="166"/>
      <c r="L44" s="229">
        <f t="shared" si="17"/>
        <v>0</v>
      </c>
      <c r="M44" s="229">
        <f t="shared" si="21"/>
        <v>0</v>
      </c>
    </row>
    <row r="45" spans="1:13" s="271" customFormat="1">
      <c r="A45" s="240"/>
      <c r="B45" s="269"/>
      <c r="C45" s="269" t="s">
        <v>202</v>
      </c>
      <c r="D45" s="269" t="s">
        <v>166</v>
      </c>
      <c r="E45" s="299">
        <v>11.4</v>
      </c>
      <c r="F45" s="300">
        <f>F37*E45</f>
        <v>79.8</v>
      </c>
      <c r="G45" s="270"/>
      <c r="H45" s="300">
        <f t="shared" si="19"/>
        <v>0</v>
      </c>
      <c r="I45" s="166"/>
      <c r="J45" s="229">
        <f t="shared" si="20"/>
        <v>0</v>
      </c>
      <c r="K45" s="166"/>
      <c r="L45" s="229">
        <f t="shared" si="17"/>
        <v>0</v>
      </c>
      <c r="M45" s="229">
        <f t="shared" si="21"/>
        <v>0</v>
      </c>
    </row>
    <row r="46" spans="1:13" ht="39" customHeight="1">
      <c r="A46" s="240">
        <v>6</v>
      </c>
      <c r="B46" s="163"/>
      <c r="C46" s="194" t="s">
        <v>81</v>
      </c>
      <c r="D46" s="187" t="s">
        <v>2</v>
      </c>
      <c r="E46" s="301"/>
      <c r="F46" s="245">
        <v>1</v>
      </c>
      <c r="G46" s="166"/>
      <c r="H46" s="229">
        <f>F46*G46</f>
        <v>0</v>
      </c>
      <c r="I46" s="166"/>
      <c r="J46" s="229">
        <f>F46*I46</f>
        <v>0</v>
      </c>
      <c r="K46" s="166"/>
      <c r="L46" s="229">
        <f>F46*K46</f>
        <v>0</v>
      </c>
      <c r="M46" s="229">
        <f>H46+J46+L46</f>
        <v>0</v>
      </c>
    </row>
    <row r="47" spans="1:13" s="271" customFormat="1">
      <c r="A47" s="267"/>
      <c r="B47" s="268"/>
      <c r="C47" s="269" t="s">
        <v>201</v>
      </c>
      <c r="D47" s="269" t="s">
        <v>168</v>
      </c>
      <c r="E47" s="299">
        <v>12.1</v>
      </c>
      <c r="F47" s="300">
        <f>F46*E47</f>
        <v>12.1</v>
      </c>
      <c r="G47" s="270"/>
      <c r="H47" s="300"/>
      <c r="I47" s="270"/>
      <c r="J47" s="300">
        <f>F47*I47</f>
        <v>0</v>
      </c>
      <c r="K47" s="270"/>
      <c r="L47" s="300"/>
      <c r="M47" s="300">
        <f>H47+J47+L47</f>
        <v>0</v>
      </c>
    </row>
    <row r="48" spans="1:13" s="271" customFormat="1">
      <c r="A48" s="267"/>
      <c r="B48" s="269"/>
      <c r="C48" s="269" t="s">
        <v>165</v>
      </c>
      <c r="D48" s="269" t="s">
        <v>166</v>
      </c>
      <c r="E48" s="299">
        <v>34</v>
      </c>
      <c r="F48" s="300">
        <f>F46*E48</f>
        <v>34</v>
      </c>
      <c r="G48" s="270"/>
      <c r="H48" s="300"/>
      <c r="I48" s="270"/>
      <c r="J48" s="300"/>
      <c r="K48" s="270"/>
      <c r="L48" s="300">
        <f>F48*K48</f>
        <v>0</v>
      </c>
      <c r="M48" s="300">
        <f>H48+J48+L48</f>
        <v>0</v>
      </c>
    </row>
    <row r="49" spans="1:14" ht="39" customHeight="1">
      <c r="A49" s="240"/>
      <c r="B49" s="163"/>
      <c r="C49" s="194" t="s">
        <v>81</v>
      </c>
      <c r="D49" s="187" t="s">
        <v>2</v>
      </c>
      <c r="E49" s="301"/>
      <c r="F49" s="245">
        <v>1</v>
      </c>
      <c r="G49" s="166"/>
      <c r="H49" s="229">
        <f>F49*G49</f>
        <v>0</v>
      </c>
      <c r="I49" s="166"/>
      <c r="J49" s="229">
        <f>F49*I49</f>
        <v>0</v>
      </c>
      <c r="K49" s="166"/>
      <c r="L49" s="229">
        <f>F49*K49</f>
        <v>0</v>
      </c>
      <c r="M49" s="229">
        <f>H49+J49+L49</f>
        <v>0</v>
      </c>
    </row>
    <row r="50" spans="1:14" s="234" customFormat="1">
      <c r="A50" s="241"/>
      <c r="B50" s="163"/>
      <c r="C50" s="194" t="s">
        <v>167</v>
      </c>
      <c r="D50" s="182" t="s">
        <v>166</v>
      </c>
      <c r="E50" s="227">
        <v>1.28</v>
      </c>
      <c r="F50" s="243">
        <f>F46*E50</f>
        <v>1.28</v>
      </c>
      <c r="G50" s="166"/>
      <c r="H50" s="229">
        <f>F50*G50</f>
        <v>0</v>
      </c>
      <c r="I50" s="166"/>
      <c r="J50" s="229">
        <f>F50*I50</f>
        <v>0</v>
      </c>
      <c r="K50" s="166"/>
      <c r="L50" s="229">
        <f>F50*K50</f>
        <v>0</v>
      </c>
      <c r="M50" s="229">
        <f>H50+J50+L50</f>
        <v>0</v>
      </c>
    </row>
    <row r="51" spans="1:14" s="277" customFormat="1">
      <c r="A51" s="240"/>
      <c r="B51" s="274"/>
      <c r="C51" s="274" t="s">
        <v>117</v>
      </c>
      <c r="D51" s="274"/>
      <c r="E51" s="304"/>
      <c r="F51" s="305"/>
      <c r="G51" s="275"/>
      <c r="H51" s="305">
        <f>SUM(H9:H50)</f>
        <v>0</v>
      </c>
      <c r="I51" s="275"/>
      <c r="J51" s="305">
        <f>SUM(J9:J50)</f>
        <v>0</v>
      </c>
      <c r="K51" s="275"/>
      <c r="L51" s="305">
        <f>SUM(L9:L50)</f>
        <v>0</v>
      </c>
      <c r="M51" s="305">
        <f t="shared" si="3"/>
        <v>0</v>
      </c>
      <c r="N51" s="276"/>
    </row>
    <row r="52" spans="1:14" s="277" customFormat="1">
      <c r="A52" s="240"/>
      <c r="B52" s="274"/>
      <c r="C52" s="274" t="s">
        <v>127</v>
      </c>
      <c r="D52" s="274"/>
      <c r="E52" s="304"/>
      <c r="F52" s="305"/>
      <c r="G52" s="275"/>
      <c r="H52" s="305">
        <f>H12+H17+H35+H40+H41+H42+H43+H44+H49</f>
        <v>0</v>
      </c>
      <c r="I52" s="275"/>
      <c r="J52" s="305"/>
      <c r="K52" s="275"/>
      <c r="L52" s="305"/>
      <c r="M52" s="305">
        <f t="shared" si="3"/>
        <v>0</v>
      </c>
      <c r="N52" s="276"/>
    </row>
    <row r="53" spans="1:14" s="283" customFormat="1" ht="24">
      <c r="A53" s="240"/>
      <c r="B53" s="278"/>
      <c r="C53" s="279" t="s">
        <v>128</v>
      </c>
      <c r="D53" s="280">
        <v>0.68</v>
      </c>
      <c r="E53" s="306"/>
      <c r="F53" s="307"/>
      <c r="G53" s="281"/>
      <c r="H53" s="307"/>
      <c r="I53" s="281"/>
      <c r="J53" s="307"/>
      <c r="K53" s="282"/>
      <c r="L53" s="315"/>
      <c r="M53" s="307">
        <f>J51*D53</f>
        <v>0</v>
      </c>
      <c r="N53" s="276"/>
    </row>
    <row r="54" spans="1:14" s="287" customFormat="1">
      <c r="A54" s="240"/>
      <c r="B54" s="284"/>
      <c r="C54" s="284" t="s">
        <v>117</v>
      </c>
      <c r="D54" s="284"/>
      <c r="E54" s="308"/>
      <c r="F54" s="309"/>
      <c r="G54" s="285"/>
      <c r="H54" s="309"/>
      <c r="I54" s="285"/>
      <c r="J54" s="309"/>
      <c r="K54" s="286"/>
      <c r="L54" s="309"/>
      <c r="M54" s="305">
        <f>M53+M51</f>
        <v>0</v>
      </c>
      <c r="N54" s="276"/>
    </row>
    <row r="55" spans="1:14" s="292" customFormat="1" ht="36">
      <c r="A55" s="240"/>
      <c r="B55" s="288"/>
      <c r="C55" s="288" t="s">
        <v>367</v>
      </c>
      <c r="D55" s="289">
        <v>0.08</v>
      </c>
      <c r="E55" s="310"/>
      <c r="F55" s="311"/>
      <c r="G55" s="290"/>
      <c r="H55" s="311"/>
      <c r="I55" s="290"/>
      <c r="J55" s="311"/>
      <c r="K55" s="291"/>
      <c r="L55" s="311"/>
      <c r="M55" s="311">
        <f>(M54-H52)*D55</f>
        <v>0</v>
      </c>
      <c r="N55" s="276"/>
    </row>
    <row r="56" spans="1:14" s="287" customFormat="1">
      <c r="A56" s="240"/>
      <c r="B56" s="284"/>
      <c r="C56" s="284" t="s">
        <v>130</v>
      </c>
      <c r="D56" s="284"/>
      <c r="E56" s="308"/>
      <c r="F56" s="309"/>
      <c r="G56" s="285"/>
      <c r="H56" s="309"/>
      <c r="I56" s="285"/>
      <c r="J56" s="309"/>
      <c r="K56" s="286"/>
      <c r="L56" s="309"/>
      <c r="M56" s="309">
        <f>SUM(M54:M55)</f>
        <v>0</v>
      </c>
      <c r="N56" s="276"/>
    </row>
    <row r="57" spans="1:14" s="158" customFormat="1">
      <c r="A57" s="240"/>
      <c r="B57" s="182"/>
      <c r="C57" s="163" t="s">
        <v>131</v>
      </c>
      <c r="D57" s="182"/>
      <c r="E57" s="227"/>
      <c r="F57" s="227"/>
      <c r="G57" s="182"/>
      <c r="H57" s="227"/>
      <c r="I57" s="182"/>
      <c r="J57" s="227"/>
      <c r="K57" s="182"/>
      <c r="L57" s="227"/>
      <c r="M57" s="227"/>
    </row>
    <row r="58" spans="1:14" s="158" customFormat="1">
      <c r="A58" s="168">
        <v>1</v>
      </c>
      <c r="B58" s="168"/>
      <c r="C58" s="293" t="s">
        <v>163</v>
      </c>
      <c r="D58" s="294" t="s">
        <v>73</v>
      </c>
      <c r="E58" s="312"/>
      <c r="F58" s="313">
        <v>100</v>
      </c>
      <c r="G58" s="166"/>
      <c r="H58" s="229">
        <f t="shared" ref="H58:H60" si="22">F58*G58</f>
        <v>0</v>
      </c>
      <c r="I58" s="166"/>
      <c r="J58" s="229">
        <f t="shared" ref="J58:J60" si="23">F58*I58</f>
        <v>0</v>
      </c>
      <c r="K58" s="166"/>
      <c r="L58" s="229">
        <f t="shared" ref="L58:L60" si="24">F58*K58</f>
        <v>0</v>
      </c>
      <c r="M58" s="229">
        <f t="shared" ref="M58:M60" si="25">H58+J58+L58</f>
        <v>0</v>
      </c>
    </row>
    <row r="59" spans="1:14" s="234" customFormat="1">
      <c r="A59" s="241"/>
      <c r="B59" s="187"/>
      <c r="C59" s="187" t="s">
        <v>189</v>
      </c>
      <c r="D59" s="182" t="s">
        <v>168</v>
      </c>
      <c r="E59" s="245">
        <v>0.41</v>
      </c>
      <c r="F59" s="246">
        <f>F58*E59</f>
        <v>41</v>
      </c>
      <c r="G59" s="166"/>
      <c r="H59" s="229">
        <f t="shared" si="22"/>
        <v>0</v>
      </c>
      <c r="I59" s="166"/>
      <c r="J59" s="229">
        <f t="shared" si="23"/>
        <v>0</v>
      </c>
      <c r="K59" s="166"/>
      <c r="L59" s="229">
        <f t="shared" si="24"/>
        <v>0</v>
      </c>
      <c r="M59" s="229">
        <f t="shared" si="25"/>
        <v>0</v>
      </c>
    </row>
    <row r="60" spans="1:14" s="234" customFormat="1">
      <c r="A60" s="241"/>
      <c r="B60" s="187"/>
      <c r="C60" s="187" t="s">
        <v>190</v>
      </c>
      <c r="D60" s="187" t="s">
        <v>166</v>
      </c>
      <c r="E60" s="245">
        <v>0.22800000000000001</v>
      </c>
      <c r="F60" s="246">
        <f>F58*E60</f>
        <v>22.8</v>
      </c>
      <c r="G60" s="166"/>
      <c r="H60" s="229">
        <f t="shared" si="22"/>
        <v>0</v>
      </c>
      <c r="I60" s="166"/>
      <c r="J60" s="229">
        <f t="shared" si="23"/>
        <v>0</v>
      </c>
      <c r="K60" s="166"/>
      <c r="L60" s="229">
        <f t="shared" si="24"/>
        <v>0</v>
      </c>
      <c r="M60" s="229">
        <f t="shared" si="25"/>
        <v>0</v>
      </c>
    </row>
    <row r="61" spans="1:14" ht="27.75" customHeight="1">
      <c r="A61" s="240"/>
      <c r="B61" s="196"/>
      <c r="C61" s="194" t="s">
        <v>200</v>
      </c>
      <c r="D61" s="187" t="s">
        <v>1</v>
      </c>
      <c r="E61" s="301"/>
      <c r="F61" s="245">
        <v>100</v>
      </c>
      <c r="G61" s="166"/>
      <c r="H61" s="229">
        <f t="shared" si="0"/>
        <v>0</v>
      </c>
      <c r="I61" s="166"/>
      <c r="J61" s="229">
        <f t="shared" si="1"/>
        <v>0</v>
      </c>
      <c r="K61" s="166"/>
      <c r="L61" s="229">
        <f t="shared" si="2"/>
        <v>0</v>
      </c>
      <c r="M61" s="229">
        <f t="shared" si="3"/>
        <v>0</v>
      </c>
    </row>
    <row r="62" spans="1:14" s="234" customFormat="1">
      <c r="A62" s="241"/>
      <c r="B62" s="163"/>
      <c r="C62" s="194" t="s">
        <v>167</v>
      </c>
      <c r="D62" s="182" t="s">
        <v>166</v>
      </c>
      <c r="E62" s="227">
        <v>0.14599999999999999</v>
      </c>
      <c r="F62" s="243">
        <f>F58*E62</f>
        <v>14.6</v>
      </c>
      <c r="G62" s="166"/>
      <c r="H62" s="229">
        <f t="shared" si="0"/>
        <v>0</v>
      </c>
      <c r="I62" s="166"/>
      <c r="J62" s="229">
        <f t="shared" si="1"/>
        <v>0</v>
      </c>
      <c r="K62" s="166"/>
      <c r="L62" s="229">
        <f t="shared" si="2"/>
        <v>0</v>
      </c>
      <c r="M62" s="229">
        <f t="shared" si="3"/>
        <v>0</v>
      </c>
    </row>
    <row r="63" spans="1:14" s="234" customFormat="1">
      <c r="A63" s="240">
        <v>2</v>
      </c>
      <c r="B63" s="163"/>
      <c r="C63" s="194" t="s">
        <v>205</v>
      </c>
      <c r="D63" s="266" t="s">
        <v>15</v>
      </c>
      <c r="E63" s="227"/>
      <c r="F63" s="243">
        <f>F66*0.25*3.14+F67+F68+F69+F70+F71+F72+F73+F74+F75+F76+F77+F78</f>
        <v>334.7</v>
      </c>
      <c r="G63" s="166"/>
      <c r="H63" s="229">
        <f t="shared" ref="H63" si="26">F63*G63</f>
        <v>0</v>
      </c>
      <c r="I63" s="166"/>
      <c r="J63" s="229">
        <f t="shared" ref="J63" si="27">F63*I63</f>
        <v>0</v>
      </c>
      <c r="K63" s="166"/>
      <c r="L63" s="229">
        <f t="shared" ref="L63" si="28">F63*K63</f>
        <v>0</v>
      </c>
      <c r="M63" s="229">
        <f t="shared" ref="M63" si="29">H63+J63+L63</f>
        <v>0</v>
      </c>
    </row>
    <row r="64" spans="1:14" s="271" customFormat="1">
      <c r="A64" s="267"/>
      <c r="B64" s="268"/>
      <c r="C64" s="269" t="s">
        <v>201</v>
      </c>
      <c r="D64" s="269" t="s">
        <v>168</v>
      </c>
      <c r="E64" s="299">
        <v>1.54</v>
      </c>
      <c r="F64" s="300">
        <f>F63*E64</f>
        <v>515.43799999999999</v>
      </c>
      <c r="G64" s="270"/>
      <c r="H64" s="300"/>
      <c r="I64" s="270"/>
      <c r="J64" s="300">
        <f>F64*I64</f>
        <v>0</v>
      </c>
      <c r="K64" s="270"/>
      <c r="L64" s="300"/>
      <c r="M64" s="300">
        <f>H64+J64+L64</f>
        <v>0</v>
      </c>
    </row>
    <row r="65" spans="1:13" s="271" customFormat="1">
      <c r="A65" s="267"/>
      <c r="B65" s="269"/>
      <c r="C65" s="269" t="s">
        <v>165</v>
      </c>
      <c r="D65" s="269" t="s">
        <v>166</v>
      </c>
      <c r="E65" s="299">
        <v>3.73E-2</v>
      </c>
      <c r="F65" s="300">
        <f>F63*E65</f>
        <v>12.484309999999999</v>
      </c>
      <c r="G65" s="270"/>
      <c r="H65" s="300"/>
      <c r="I65" s="270"/>
      <c r="J65" s="300"/>
      <c r="K65" s="270"/>
      <c r="L65" s="300">
        <f>F65*K65</f>
        <v>0</v>
      </c>
      <c r="M65" s="300">
        <f t="shared" ref="M65" si="30">H65+J65+L65</f>
        <v>0</v>
      </c>
    </row>
    <row r="66" spans="1:13" ht="39" customHeight="1">
      <c r="A66" s="240"/>
      <c r="B66" s="196"/>
      <c r="C66" s="171" t="s">
        <v>82</v>
      </c>
      <c r="D66" s="266" t="s">
        <v>1</v>
      </c>
      <c r="E66" s="298"/>
      <c r="F66" s="16">
        <v>20</v>
      </c>
      <c r="G66" s="166"/>
      <c r="H66" s="229">
        <f t="shared" si="0"/>
        <v>0</v>
      </c>
      <c r="I66" s="166"/>
      <c r="J66" s="229">
        <f t="shared" si="1"/>
        <v>0</v>
      </c>
      <c r="K66" s="166"/>
      <c r="L66" s="229">
        <f t="shared" si="2"/>
        <v>0</v>
      </c>
      <c r="M66" s="229">
        <f t="shared" si="3"/>
        <v>0</v>
      </c>
    </row>
    <row r="67" spans="1:13" ht="36.75" customHeight="1">
      <c r="A67" s="240"/>
      <c r="B67" s="196"/>
      <c r="C67" s="171" t="s">
        <v>104</v>
      </c>
      <c r="D67" s="266" t="s">
        <v>15</v>
      </c>
      <c r="E67" s="298"/>
      <c r="F67" s="16">
        <v>48</v>
      </c>
      <c r="G67" s="166"/>
      <c r="H67" s="229">
        <f t="shared" si="0"/>
        <v>0</v>
      </c>
      <c r="I67" s="166"/>
      <c r="J67" s="229">
        <f t="shared" si="1"/>
        <v>0</v>
      </c>
      <c r="K67" s="166"/>
      <c r="L67" s="229">
        <f t="shared" si="2"/>
        <v>0</v>
      </c>
      <c r="M67" s="229">
        <f t="shared" si="3"/>
        <v>0</v>
      </c>
    </row>
    <row r="68" spans="1:13" ht="24">
      <c r="A68" s="240"/>
      <c r="B68" s="196"/>
      <c r="C68" s="171" t="s">
        <v>105</v>
      </c>
      <c r="D68" s="266" t="s">
        <v>15</v>
      </c>
      <c r="E68" s="298"/>
      <c r="F68" s="16">
        <v>80</v>
      </c>
      <c r="G68" s="166"/>
      <c r="H68" s="229">
        <f t="shared" si="0"/>
        <v>0</v>
      </c>
      <c r="I68" s="166"/>
      <c r="J68" s="229">
        <f t="shared" si="1"/>
        <v>0</v>
      </c>
      <c r="K68" s="166"/>
      <c r="L68" s="229">
        <f t="shared" si="2"/>
        <v>0</v>
      </c>
      <c r="M68" s="229">
        <f t="shared" si="3"/>
        <v>0</v>
      </c>
    </row>
    <row r="69" spans="1:13" ht="24">
      <c r="A69" s="240"/>
      <c r="B69" s="196"/>
      <c r="C69" s="171" t="s">
        <v>106</v>
      </c>
      <c r="D69" s="266" t="s">
        <v>15</v>
      </c>
      <c r="E69" s="298"/>
      <c r="F69" s="16">
        <v>40</v>
      </c>
      <c r="G69" s="166"/>
      <c r="H69" s="229">
        <f t="shared" si="0"/>
        <v>0</v>
      </c>
      <c r="I69" s="166"/>
      <c r="J69" s="229">
        <f t="shared" si="1"/>
        <v>0</v>
      </c>
      <c r="K69" s="166"/>
      <c r="L69" s="229">
        <f t="shared" si="2"/>
        <v>0</v>
      </c>
      <c r="M69" s="229">
        <f t="shared" si="3"/>
        <v>0</v>
      </c>
    </row>
    <row r="70" spans="1:13" ht="24">
      <c r="A70" s="240"/>
      <c r="B70" s="196"/>
      <c r="C70" s="171" t="s">
        <v>107</v>
      </c>
      <c r="D70" s="266" t="s">
        <v>15</v>
      </c>
      <c r="E70" s="298"/>
      <c r="F70" s="16">
        <v>28</v>
      </c>
      <c r="G70" s="166"/>
      <c r="H70" s="229">
        <f t="shared" si="0"/>
        <v>0</v>
      </c>
      <c r="I70" s="166"/>
      <c r="J70" s="229">
        <f t="shared" si="1"/>
        <v>0</v>
      </c>
      <c r="K70" s="166"/>
      <c r="L70" s="229">
        <f t="shared" si="2"/>
        <v>0</v>
      </c>
      <c r="M70" s="229">
        <f t="shared" si="3"/>
        <v>0</v>
      </c>
    </row>
    <row r="71" spans="1:13" ht="24">
      <c r="A71" s="240"/>
      <c r="B71" s="196"/>
      <c r="C71" s="171" t="s">
        <v>108</v>
      </c>
      <c r="D71" s="266" t="s">
        <v>15</v>
      </c>
      <c r="E71" s="298"/>
      <c r="F71" s="16">
        <v>10</v>
      </c>
      <c r="G71" s="166"/>
      <c r="H71" s="229">
        <f t="shared" si="0"/>
        <v>0</v>
      </c>
      <c r="I71" s="166"/>
      <c r="J71" s="229">
        <f t="shared" si="1"/>
        <v>0</v>
      </c>
      <c r="K71" s="166"/>
      <c r="L71" s="229">
        <f t="shared" si="2"/>
        <v>0</v>
      </c>
      <c r="M71" s="229">
        <f t="shared" si="3"/>
        <v>0</v>
      </c>
    </row>
    <row r="72" spans="1:13" ht="24">
      <c r="A72" s="240"/>
      <c r="B72" s="196"/>
      <c r="C72" s="171" t="s">
        <v>101</v>
      </c>
      <c r="D72" s="266" t="s">
        <v>15</v>
      </c>
      <c r="E72" s="298"/>
      <c r="F72" s="16">
        <v>30</v>
      </c>
      <c r="G72" s="166"/>
      <c r="H72" s="229">
        <f t="shared" si="0"/>
        <v>0</v>
      </c>
      <c r="I72" s="166"/>
      <c r="J72" s="229">
        <f t="shared" si="1"/>
        <v>0</v>
      </c>
      <c r="K72" s="166"/>
      <c r="L72" s="229">
        <f t="shared" si="2"/>
        <v>0</v>
      </c>
      <c r="M72" s="229">
        <f t="shared" si="3"/>
        <v>0</v>
      </c>
    </row>
    <row r="73" spans="1:13" ht="24">
      <c r="A73" s="240"/>
      <c r="B73" s="196"/>
      <c r="C73" s="171" t="s">
        <v>102</v>
      </c>
      <c r="D73" s="266" t="s">
        <v>15</v>
      </c>
      <c r="E73" s="298"/>
      <c r="F73" s="16">
        <v>12</v>
      </c>
      <c r="G73" s="166"/>
      <c r="H73" s="229">
        <f t="shared" si="0"/>
        <v>0</v>
      </c>
      <c r="I73" s="166"/>
      <c r="J73" s="229">
        <f t="shared" si="1"/>
        <v>0</v>
      </c>
      <c r="K73" s="166"/>
      <c r="L73" s="229">
        <f t="shared" si="2"/>
        <v>0</v>
      </c>
      <c r="M73" s="229">
        <f t="shared" si="3"/>
        <v>0</v>
      </c>
    </row>
    <row r="74" spans="1:13" ht="24">
      <c r="A74" s="240"/>
      <c r="B74" s="196"/>
      <c r="C74" s="171" t="s">
        <v>103</v>
      </c>
      <c r="D74" s="266" t="s">
        <v>15</v>
      </c>
      <c r="E74" s="298"/>
      <c r="F74" s="16">
        <v>32</v>
      </c>
      <c r="G74" s="166"/>
      <c r="H74" s="229">
        <f t="shared" si="0"/>
        <v>0</v>
      </c>
      <c r="I74" s="166"/>
      <c r="J74" s="229">
        <f t="shared" si="1"/>
        <v>0</v>
      </c>
      <c r="K74" s="166"/>
      <c r="L74" s="229">
        <f t="shared" si="2"/>
        <v>0</v>
      </c>
      <c r="M74" s="229">
        <f t="shared" si="3"/>
        <v>0</v>
      </c>
    </row>
    <row r="75" spans="1:13" ht="24">
      <c r="A75" s="240"/>
      <c r="B75" s="196"/>
      <c r="C75" s="171" t="s">
        <v>100</v>
      </c>
      <c r="D75" s="266" t="s">
        <v>15</v>
      </c>
      <c r="E75" s="298"/>
      <c r="F75" s="16">
        <v>24</v>
      </c>
      <c r="G75" s="166"/>
      <c r="H75" s="229">
        <f t="shared" si="0"/>
        <v>0</v>
      </c>
      <c r="I75" s="166"/>
      <c r="J75" s="229">
        <f t="shared" si="1"/>
        <v>0</v>
      </c>
      <c r="K75" s="166"/>
      <c r="L75" s="229">
        <f t="shared" si="2"/>
        <v>0</v>
      </c>
      <c r="M75" s="229">
        <f t="shared" si="3"/>
        <v>0</v>
      </c>
    </row>
    <row r="76" spans="1:13" ht="24">
      <c r="A76" s="240"/>
      <c r="B76" s="196"/>
      <c r="C76" s="171" t="s">
        <v>99</v>
      </c>
      <c r="D76" s="266" t="s">
        <v>15</v>
      </c>
      <c r="E76" s="298"/>
      <c r="F76" s="16">
        <v>6</v>
      </c>
      <c r="G76" s="166"/>
      <c r="H76" s="229">
        <f t="shared" si="0"/>
        <v>0</v>
      </c>
      <c r="I76" s="166"/>
      <c r="J76" s="229">
        <f t="shared" si="1"/>
        <v>0</v>
      </c>
      <c r="K76" s="166"/>
      <c r="L76" s="229">
        <f t="shared" si="2"/>
        <v>0</v>
      </c>
      <c r="M76" s="229">
        <f t="shared" si="3"/>
        <v>0</v>
      </c>
    </row>
    <row r="77" spans="1:13" ht="37.5" customHeight="1">
      <c r="A77" s="240"/>
      <c r="B77" s="196"/>
      <c r="C77" s="171" t="s">
        <v>83</v>
      </c>
      <c r="D77" s="266" t="s">
        <v>15</v>
      </c>
      <c r="E77" s="298"/>
      <c r="F77" s="16">
        <v>7</v>
      </c>
      <c r="G77" s="166"/>
      <c r="H77" s="229">
        <f>F77*G77</f>
        <v>0</v>
      </c>
      <c r="I77" s="166"/>
      <c r="J77" s="229">
        <f>F77*I77</f>
        <v>0</v>
      </c>
      <c r="K77" s="166"/>
      <c r="L77" s="229">
        <f>F77*K77</f>
        <v>0</v>
      </c>
      <c r="M77" s="229">
        <f>H77+J77+L77</f>
        <v>0</v>
      </c>
    </row>
    <row r="78" spans="1:13" ht="24">
      <c r="A78" s="240"/>
      <c r="B78" s="196"/>
      <c r="C78" s="171" t="s">
        <v>84</v>
      </c>
      <c r="D78" s="266" t="s">
        <v>15</v>
      </c>
      <c r="E78" s="298"/>
      <c r="F78" s="16">
        <v>2</v>
      </c>
      <c r="G78" s="166"/>
      <c r="H78" s="229">
        <f>F78*G78</f>
        <v>0</v>
      </c>
      <c r="I78" s="166"/>
      <c r="J78" s="229">
        <f>F78*I78</f>
        <v>0</v>
      </c>
      <c r="K78" s="166"/>
      <c r="L78" s="229">
        <f>F78*K78</f>
        <v>0</v>
      </c>
      <c r="M78" s="229">
        <f>H78+J78+L78</f>
        <v>0</v>
      </c>
    </row>
    <row r="79" spans="1:13" s="234" customFormat="1">
      <c r="A79" s="241"/>
      <c r="B79" s="163"/>
      <c r="C79" s="194" t="s">
        <v>167</v>
      </c>
      <c r="D79" s="182" t="s">
        <v>166</v>
      </c>
      <c r="E79" s="227">
        <v>0.16900000000000001</v>
      </c>
      <c r="F79" s="243">
        <f>F63*E79</f>
        <v>56.564300000000003</v>
      </c>
      <c r="G79" s="166"/>
      <c r="H79" s="229">
        <f t="shared" ref="H79" si="31">F79*G79</f>
        <v>0</v>
      </c>
      <c r="I79" s="166"/>
      <c r="J79" s="229">
        <f t="shared" ref="J79" si="32">F79*I79</f>
        <v>0</v>
      </c>
      <c r="K79" s="166"/>
      <c r="L79" s="229">
        <f t="shared" ref="L79" si="33">F79*K79</f>
        <v>0</v>
      </c>
      <c r="M79" s="229">
        <f t="shared" ref="M79" si="34">H79+J79+L79</f>
        <v>0</v>
      </c>
    </row>
    <row r="80" spans="1:13" ht="24.75" customHeight="1">
      <c r="A80" s="240">
        <v>3</v>
      </c>
      <c r="B80" s="163"/>
      <c r="C80" s="171" t="s">
        <v>16</v>
      </c>
      <c r="D80" s="266" t="s">
        <v>2</v>
      </c>
      <c r="E80" s="298"/>
      <c r="F80" s="16">
        <v>16</v>
      </c>
      <c r="G80" s="166"/>
      <c r="H80" s="229">
        <f t="shared" si="0"/>
        <v>0</v>
      </c>
      <c r="I80" s="166"/>
      <c r="J80" s="229">
        <f t="shared" si="1"/>
        <v>0</v>
      </c>
      <c r="K80" s="166"/>
      <c r="L80" s="229">
        <f t="shared" si="2"/>
        <v>0</v>
      </c>
      <c r="M80" s="229">
        <f t="shared" si="3"/>
        <v>0</v>
      </c>
    </row>
    <row r="81" spans="1:13" s="271" customFormat="1">
      <c r="A81" s="267"/>
      <c r="B81" s="268"/>
      <c r="C81" s="269" t="s">
        <v>201</v>
      </c>
      <c r="D81" s="269" t="s">
        <v>168</v>
      </c>
      <c r="E81" s="299">
        <v>1.63</v>
      </c>
      <c r="F81" s="300">
        <f>F80*E81</f>
        <v>26.08</v>
      </c>
      <c r="G81" s="270"/>
      <c r="H81" s="300"/>
      <c r="I81" s="270"/>
      <c r="J81" s="300">
        <f>F81*I81</f>
        <v>0</v>
      </c>
      <c r="K81" s="270"/>
      <c r="L81" s="300"/>
      <c r="M81" s="300">
        <f>H81+J81+L81</f>
        <v>0</v>
      </c>
    </row>
    <row r="82" spans="1:13" s="271" customFormat="1">
      <c r="A82" s="267"/>
      <c r="B82" s="269"/>
      <c r="C82" s="269" t="s">
        <v>165</v>
      </c>
      <c r="D82" s="269" t="s">
        <v>166</v>
      </c>
      <c r="E82" s="299">
        <v>0.1</v>
      </c>
      <c r="F82" s="300">
        <f>F80*E82</f>
        <v>1.6</v>
      </c>
      <c r="G82" s="270"/>
      <c r="H82" s="300"/>
      <c r="I82" s="270"/>
      <c r="J82" s="300"/>
      <c r="K82" s="270"/>
      <c r="L82" s="300">
        <f>F82*K82</f>
        <v>0</v>
      </c>
      <c r="M82" s="300">
        <f t="shared" ref="M82:M84" si="35">H82+J82+L82</f>
        <v>0</v>
      </c>
    </row>
    <row r="83" spans="1:13">
      <c r="A83" s="240"/>
      <c r="B83" s="196"/>
      <c r="C83" s="171" t="s">
        <v>16</v>
      </c>
      <c r="D83" s="266" t="s">
        <v>2</v>
      </c>
      <c r="E83" s="298"/>
      <c r="F83" s="16">
        <v>16</v>
      </c>
      <c r="G83" s="166"/>
      <c r="H83" s="229">
        <f t="shared" ref="H83" si="36">F83*G83</f>
        <v>0</v>
      </c>
      <c r="I83" s="166"/>
      <c r="J83" s="229">
        <f t="shared" ref="J83" si="37">F83*I83</f>
        <v>0</v>
      </c>
      <c r="K83" s="166"/>
      <c r="L83" s="229">
        <f t="shared" ref="L83" si="38">F83*K83</f>
        <v>0</v>
      </c>
      <c r="M83" s="229">
        <f t="shared" si="35"/>
        <v>0</v>
      </c>
    </row>
    <row r="84" spans="1:13" s="271" customFormat="1">
      <c r="A84" s="240"/>
      <c r="B84" s="269"/>
      <c r="C84" s="269" t="s">
        <v>202</v>
      </c>
      <c r="D84" s="269" t="s">
        <v>166</v>
      </c>
      <c r="E84" s="299">
        <v>0.38</v>
      </c>
      <c r="F84" s="300">
        <f>F80*E84</f>
        <v>6.08</v>
      </c>
      <c r="G84" s="270"/>
      <c r="H84" s="300">
        <f>F84*G84</f>
        <v>0</v>
      </c>
      <c r="I84" s="270"/>
      <c r="J84" s="300"/>
      <c r="K84" s="270"/>
      <c r="L84" s="300"/>
      <c r="M84" s="300">
        <f t="shared" si="35"/>
        <v>0</v>
      </c>
    </row>
    <row r="85" spans="1:13" ht="38.25" customHeight="1">
      <c r="A85" s="240">
        <v>4</v>
      </c>
      <c r="B85" s="163"/>
      <c r="C85" s="171" t="s">
        <v>85</v>
      </c>
      <c r="D85" s="266" t="s">
        <v>2</v>
      </c>
      <c r="E85" s="298"/>
      <c r="F85" s="16">
        <v>2</v>
      </c>
      <c r="G85" s="166"/>
      <c r="H85" s="229">
        <f t="shared" si="0"/>
        <v>0</v>
      </c>
      <c r="I85" s="166"/>
      <c r="J85" s="229">
        <f t="shared" si="1"/>
        <v>0</v>
      </c>
      <c r="K85" s="166"/>
      <c r="L85" s="229">
        <f t="shared" si="2"/>
        <v>0</v>
      </c>
      <c r="M85" s="229">
        <f t="shared" si="3"/>
        <v>0</v>
      </c>
    </row>
    <row r="86" spans="1:13" s="271" customFormat="1">
      <c r="A86" s="267"/>
      <c r="B86" s="268"/>
      <c r="C86" s="269" t="s">
        <v>201</v>
      </c>
      <c r="D86" s="269" t="s">
        <v>168</v>
      </c>
      <c r="E86" s="299">
        <v>3.8</v>
      </c>
      <c r="F86" s="300">
        <f>F85*E86</f>
        <v>7.6</v>
      </c>
      <c r="G86" s="270"/>
      <c r="H86" s="300"/>
      <c r="I86" s="270"/>
      <c r="J86" s="300">
        <f>F86*I86</f>
        <v>0</v>
      </c>
      <c r="K86" s="270"/>
      <c r="L86" s="300"/>
      <c r="M86" s="300">
        <f>H86+J86+L86</f>
        <v>0</v>
      </c>
    </row>
    <row r="87" spans="1:13" s="271" customFormat="1">
      <c r="A87" s="267"/>
      <c r="B87" s="269"/>
      <c r="C87" s="269" t="s">
        <v>165</v>
      </c>
      <c r="D87" s="269" t="s">
        <v>166</v>
      </c>
      <c r="E87" s="299">
        <v>0.08</v>
      </c>
      <c r="F87" s="300">
        <f>F85*E87</f>
        <v>0.16</v>
      </c>
      <c r="G87" s="270"/>
      <c r="H87" s="300"/>
      <c r="I87" s="270"/>
      <c r="J87" s="300"/>
      <c r="K87" s="270"/>
      <c r="L87" s="300">
        <f>F87*K87</f>
        <v>0</v>
      </c>
      <c r="M87" s="300">
        <f t="shared" ref="M87:M89" si="39">H87+J87+L87</f>
        <v>0</v>
      </c>
    </row>
    <row r="88" spans="1:13" ht="38.25" customHeight="1">
      <c r="A88" s="240"/>
      <c r="B88" s="163"/>
      <c r="C88" s="171" t="s">
        <v>85</v>
      </c>
      <c r="D88" s="266" t="s">
        <v>2</v>
      </c>
      <c r="E88" s="298"/>
      <c r="F88" s="16">
        <v>2</v>
      </c>
      <c r="G88" s="166"/>
      <c r="H88" s="229">
        <f t="shared" ref="H88" si="40">F88*G88</f>
        <v>0</v>
      </c>
      <c r="I88" s="166"/>
      <c r="J88" s="229">
        <f t="shared" ref="J88" si="41">F88*I88</f>
        <v>0</v>
      </c>
      <c r="K88" s="166"/>
      <c r="L88" s="229">
        <f t="shared" ref="L88" si="42">F88*K88</f>
        <v>0</v>
      </c>
      <c r="M88" s="229">
        <f t="shared" si="39"/>
        <v>0</v>
      </c>
    </row>
    <row r="89" spans="1:13" s="271" customFormat="1">
      <c r="A89" s="240"/>
      <c r="B89" s="269"/>
      <c r="C89" s="269" t="s">
        <v>202</v>
      </c>
      <c r="D89" s="269" t="s">
        <v>166</v>
      </c>
      <c r="E89" s="299">
        <v>0.66</v>
      </c>
      <c r="F89" s="300">
        <f>F85*E89</f>
        <v>1.32</v>
      </c>
      <c r="G89" s="270"/>
      <c r="H89" s="300">
        <f>F89*G89</f>
        <v>0</v>
      </c>
      <c r="I89" s="270"/>
      <c r="J89" s="300"/>
      <c r="K89" s="270"/>
      <c r="L89" s="300"/>
      <c r="M89" s="300">
        <f t="shared" si="39"/>
        <v>0</v>
      </c>
    </row>
    <row r="90" spans="1:13" ht="26.25" customHeight="1">
      <c r="A90" s="240">
        <v>5</v>
      </c>
      <c r="B90" s="163"/>
      <c r="C90" s="171" t="s">
        <v>206</v>
      </c>
      <c r="D90" s="266" t="s">
        <v>15</v>
      </c>
      <c r="E90" s="298"/>
      <c r="F90" s="16">
        <v>330</v>
      </c>
      <c r="G90" s="166"/>
      <c r="H90" s="229">
        <f t="shared" si="0"/>
        <v>0</v>
      </c>
      <c r="I90" s="166"/>
      <c r="J90" s="229">
        <f t="shared" si="1"/>
        <v>0</v>
      </c>
      <c r="K90" s="166"/>
      <c r="L90" s="229">
        <f t="shared" si="2"/>
        <v>0</v>
      </c>
      <c r="M90" s="229">
        <f t="shared" si="3"/>
        <v>0</v>
      </c>
    </row>
    <row r="91" spans="1:13" s="271" customFormat="1">
      <c r="A91" s="267"/>
      <c r="B91" s="268"/>
      <c r="C91" s="269" t="s">
        <v>201</v>
      </c>
      <c r="D91" s="269" t="s">
        <v>168</v>
      </c>
      <c r="E91" s="299">
        <v>0.32</v>
      </c>
      <c r="F91" s="300">
        <f>F90*E91</f>
        <v>105.60000000000001</v>
      </c>
      <c r="G91" s="270"/>
      <c r="H91" s="300"/>
      <c r="I91" s="270"/>
      <c r="J91" s="300">
        <f>F91*I91</f>
        <v>0</v>
      </c>
      <c r="K91" s="270"/>
      <c r="L91" s="300"/>
      <c r="M91" s="300">
        <f>J91</f>
        <v>0</v>
      </c>
    </row>
    <row r="92" spans="1:13" s="271" customFormat="1">
      <c r="A92" s="267"/>
      <c r="B92" s="269"/>
      <c r="C92" s="269" t="s">
        <v>165</v>
      </c>
      <c r="D92" s="269" t="s">
        <v>166</v>
      </c>
      <c r="E92" s="314">
        <v>6.9999999999999999E-4</v>
      </c>
      <c r="F92" s="300">
        <f>F90*E92</f>
        <v>0.23100000000000001</v>
      </c>
      <c r="G92" s="270"/>
      <c r="H92" s="300"/>
      <c r="I92" s="270"/>
      <c r="J92" s="300"/>
      <c r="K92" s="270"/>
      <c r="L92" s="300">
        <f>F92*K92</f>
        <v>0</v>
      </c>
      <c r="M92" s="300">
        <f>L92</f>
        <v>0</v>
      </c>
    </row>
    <row r="93" spans="1:13" s="271" customFormat="1">
      <c r="A93" s="267"/>
      <c r="B93" s="269"/>
      <c r="C93" s="269" t="s">
        <v>208</v>
      </c>
      <c r="D93" s="269" t="s">
        <v>207</v>
      </c>
      <c r="E93" s="299">
        <v>1.05</v>
      </c>
      <c r="F93" s="300">
        <f>F90*E93</f>
        <v>346.5</v>
      </c>
      <c r="G93" s="270"/>
      <c r="H93" s="300">
        <f>F93*G93</f>
        <v>0</v>
      </c>
      <c r="I93" s="270"/>
      <c r="J93" s="300"/>
      <c r="K93" s="270"/>
      <c r="L93" s="300"/>
      <c r="M93" s="300">
        <f>H93</f>
        <v>0</v>
      </c>
    </row>
    <row r="94" spans="1:13" s="271" customFormat="1">
      <c r="A94" s="267"/>
      <c r="B94" s="269"/>
      <c r="C94" s="269" t="s">
        <v>202</v>
      </c>
      <c r="D94" s="269" t="s">
        <v>166</v>
      </c>
      <c r="E94" s="314">
        <v>4.7000000000000002E-3</v>
      </c>
      <c r="F94" s="300">
        <f>F90*E94</f>
        <v>1.5510000000000002</v>
      </c>
      <c r="G94" s="270"/>
      <c r="H94" s="300">
        <f>F94*G94</f>
        <v>0</v>
      </c>
      <c r="I94" s="270"/>
      <c r="J94" s="300"/>
      <c r="K94" s="270"/>
      <c r="L94" s="300"/>
      <c r="M94" s="300">
        <f>H94</f>
        <v>0</v>
      </c>
    </row>
    <row r="95" spans="1:13">
      <c r="A95" s="240">
        <v>6</v>
      </c>
      <c r="B95" s="163"/>
      <c r="C95" s="171" t="s">
        <v>209</v>
      </c>
      <c r="D95" s="266" t="s">
        <v>1</v>
      </c>
      <c r="E95" s="298"/>
      <c r="F95" s="16">
        <f>F98+F99+F100+F101+F102+F103+F109</f>
        <v>134</v>
      </c>
      <c r="G95" s="166"/>
      <c r="H95" s="229">
        <f t="shared" si="0"/>
        <v>0</v>
      </c>
      <c r="I95" s="166"/>
      <c r="J95" s="229">
        <f t="shared" si="1"/>
        <v>0</v>
      </c>
      <c r="K95" s="166"/>
      <c r="L95" s="229">
        <f t="shared" si="2"/>
        <v>0</v>
      </c>
      <c r="M95" s="229">
        <f t="shared" si="3"/>
        <v>0</v>
      </c>
    </row>
    <row r="96" spans="1:13" s="271" customFormat="1">
      <c r="A96" s="267"/>
      <c r="B96" s="268"/>
      <c r="C96" s="269" t="s">
        <v>201</v>
      </c>
      <c r="D96" s="269" t="s">
        <v>168</v>
      </c>
      <c r="E96" s="299">
        <v>0.45</v>
      </c>
      <c r="F96" s="300">
        <f>F95*E96</f>
        <v>60.300000000000004</v>
      </c>
      <c r="G96" s="270"/>
      <c r="H96" s="300"/>
      <c r="I96" s="270"/>
      <c r="J96" s="300">
        <f>F96*I96</f>
        <v>0</v>
      </c>
      <c r="K96" s="270"/>
      <c r="L96" s="300"/>
      <c r="M96" s="300">
        <f>J96</f>
        <v>0</v>
      </c>
    </row>
    <row r="97" spans="1:13" s="271" customFormat="1">
      <c r="A97" s="267"/>
      <c r="B97" s="269"/>
      <c r="C97" s="269" t="s">
        <v>165</v>
      </c>
      <c r="D97" s="269" t="s">
        <v>166</v>
      </c>
      <c r="E97" s="314">
        <v>1.2200000000000001E-2</v>
      </c>
      <c r="F97" s="300">
        <f>F95*E97</f>
        <v>1.6348</v>
      </c>
      <c r="G97" s="270"/>
      <c r="H97" s="300"/>
      <c r="I97" s="270"/>
      <c r="J97" s="300"/>
      <c r="K97" s="270"/>
      <c r="L97" s="300">
        <f>F97*K97</f>
        <v>0</v>
      </c>
      <c r="M97" s="300">
        <f>L97</f>
        <v>0</v>
      </c>
    </row>
    <row r="98" spans="1:13">
      <c r="A98" s="240"/>
      <c r="B98" s="196"/>
      <c r="C98" s="171" t="s">
        <v>93</v>
      </c>
      <c r="D98" s="266" t="s">
        <v>1</v>
      </c>
      <c r="E98" s="298"/>
      <c r="F98" s="16">
        <v>12</v>
      </c>
      <c r="G98" s="166"/>
      <c r="H98" s="229">
        <f t="shared" si="0"/>
        <v>0</v>
      </c>
      <c r="I98" s="166"/>
      <c r="J98" s="229">
        <f t="shared" si="1"/>
        <v>0</v>
      </c>
      <c r="K98" s="166"/>
      <c r="L98" s="229">
        <f t="shared" si="2"/>
        <v>0</v>
      </c>
      <c r="M98" s="229">
        <f t="shared" si="3"/>
        <v>0</v>
      </c>
    </row>
    <row r="99" spans="1:13">
      <c r="A99" s="240"/>
      <c r="B99" s="196"/>
      <c r="C99" s="171" t="s">
        <v>94</v>
      </c>
      <c r="D99" s="266" t="s">
        <v>1</v>
      </c>
      <c r="E99" s="298"/>
      <c r="F99" s="16">
        <v>6</v>
      </c>
      <c r="G99" s="166"/>
      <c r="H99" s="229">
        <f t="shared" si="0"/>
        <v>0</v>
      </c>
      <c r="I99" s="166"/>
      <c r="J99" s="229">
        <f t="shared" si="1"/>
        <v>0</v>
      </c>
      <c r="K99" s="166"/>
      <c r="L99" s="229">
        <f t="shared" si="2"/>
        <v>0</v>
      </c>
      <c r="M99" s="229">
        <f t="shared" si="3"/>
        <v>0</v>
      </c>
    </row>
    <row r="100" spans="1:13">
      <c r="A100" s="240"/>
      <c r="B100" s="196"/>
      <c r="C100" s="171" t="s">
        <v>95</v>
      </c>
      <c r="D100" s="266" t="s">
        <v>1</v>
      </c>
      <c r="E100" s="298"/>
      <c r="F100" s="16">
        <v>20</v>
      </c>
      <c r="G100" s="166"/>
      <c r="H100" s="229">
        <f t="shared" si="0"/>
        <v>0</v>
      </c>
      <c r="I100" s="166"/>
      <c r="J100" s="229">
        <f t="shared" si="1"/>
        <v>0</v>
      </c>
      <c r="K100" s="166"/>
      <c r="L100" s="229">
        <f t="shared" si="2"/>
        <v>0</v>
      </c>
      <c r="M100" s="229">
        <f t="shared" si="3"/>
        <v>0</v>
      </c>
    </row>
    <row r="101" spans="1:13">
      <c r="A101" s="240"/>
      <c r="B101" s="196"/>
      <c r="C101" s="171" t="s">
        <v>97</v>
      </c>
      <c r="D101" s="266" t="s">
        <v>1</v>
      </c>
      <c r="E101" s="298"/>
      <c r="F101" s="16">
        <v>15</v>
      </c>
      <c r="G101" s="166"/>
      <c r="H101" s="229">
        <f t="shared" si="0"/>
        <v>0</v>
      </c>
      <c r="I101" s="166"/>
      <c r="J101" s="229">
        <f t="shared" si="1"/>
        <v>0</v>
      </c>
      <c r="K101" s="166"/>
      <c r="L101" s="229">
        <f t="shared" si="2"/>
        <v>0</v>
      </c>
      <c r="M101" s="229">
        <f t="shared" si="3"/>
        <v>0</v>
      </c>
    </row>
    <row r="102" spans="1:13">
      <c r="A102" s="240"/>
      <c r="B102" s="196"/>
      <c r="C102" s="171" t="s">
        <v>96</v>
      </c>
      <c r="D102" s="266" t="s">
        <v>1</v>
      </c>
      <c r="E102" s="298"/>
      <c r="F102" s="16">
        <v>38</v>
      </c>
      <c r="G102" s="166"/>
      <c r="H102" s="229">
        <f t="shared" si="0"/>
        <v>0</v>
      </c>
      <c r="I102" s="166"/>
      <c r="J102" s="229">
        <f t="shared" si="1"/>
        <v>0</v>
      </c>
      <c r="K102" s="166"/>
      <c r="L102" s="229">
        <f t="shared" si="2"/>
        <v>0</v>
      </c>
      <c r="M102" s="229">
        <f t="shared" si="3"/>
        <v>0</v>
      </c>
    </row>
    <row r="103" spans="1:13">
      <c r="A103" s="240"/>
      <c r="B103" s="196"/>
      <c r="C103" s="171" t="s">
        <v>98</v>
      </c>
      <c r="D103" s="266" t="s">
        <v>1</v>
      </c>
      <c r="E103" s="298"/>
      <c r="F103" s="16">
        <v>15</v>
      </c>
      <c r="G103" s="166"/>
      <c r="H103" s="229">
        <f t="shared" si="0"/>
        <v>0</v>
      </c>
      <c r="I103" s="166"/>
      <c r="J103" s="229">
        <f t="shared" si="1"/>
        <v>0</v>
      </c>
      <c r="K103" s="166"/>
      <c r="L103" s="229">
        <f t="shared" si="2"/>
        <v>0</v>
      </c>
      <c r="M103" s="229">
        <f t="shared" si="3"/>
        <v>0</v>
      </c>
    </row>
    <row r="104" spans="1:13">
      <c r="A104" s="240"/>
      <c r="B104" s="196"/>
      <c r="C104" s="171" t="s">
        <v>17</v>
      </c>
      <c r="D104" s="266" t="s">
        <v>2</v>
      </c>
      <c r="E104" s="298"/>
      <c r="F104" s="16">
        <v>6</v>
      </c>
      <c r="G104" s="166"/>
      <c r="H104" s="229">
        <f t="shared" ref="H104" si="43">F104*G104</f>
        <v>0</v>
      </c>
      <c r="I104" s="166"/>
      <c r="J104" s="229">
        <f t="shared" ref="J104" si="44">F104*I104</f>
        <v>0</v>
      </c>
      <c r="K104" s="166"/>
      <c r="L104" s="229">
        <f t="shared" ref="L104" si="45">F104*K104</f>
        <v>0</v>
      </c>
      <c r="M104" s="229">
        <f t="shared" ref="M104" si="46">H104+J104+L104</f>
        <v>0</v>
      </c>
    </row>
    <row r="105" spans="1:13" s="271" customFormat="1">
      <c r="A105" s="267"/>
      <c r="B105" s="269"/>
      <c r="C105" s="269" t="s">
        <v>202</v>
      </c>
      <c r="D105" s="269" t="s">
        <v>166</v>
      </c>
      <c r="E105" s="314">
        <v>7.3000000000000001E-3</v>
      </c>
      <c r="F105" s="300">
        <f>F100*E105</f>
        <v>0.14599999999999999</v>
      </c>
      <c r="G105" s="270"/>
      <c r="H105" s="300">
        <f>F105*G105</f>
        <v>0</v>
      </c>
      <c r="I105" s="270"/>
      <c r="J105" s="300"/>
      <c r="K105" s="270"/>
      <c r="L105" s="300"/>
      <c r="M105" s="300">
        <f>H105</f>
        <v>0</v>
      </c>
    </row>
    <row r="106" spans="1:13">
      <c r="A106" s="240">
        <v>7</v>
      </c>
      <c r="B106" s="163"/>
      <c r="C106" s="171" t="s">
        <v>210</v>
      </c>
      <c r="D106" s="266" t="s">
        <v>1</v>
      </c>
      <c r="E106" s="298"/>
      <c r="F106" s="16">
        <v>28</v>
      </c>
      <c r="G106" s="166"/>
      <c r="H106" s="229">
        <f t="shared" ref="H106" si="47">F106*G106</f>
        <v>0</v>
      </c>
      <c r="I106" s="166"/>
      <c r="J106" s="229">
        <f t="shared" ref="J106" si="48">F106*I106</f>
        <v>0</v>
      </c>
      <c r="K106" s="166"/>
      <c r="L106" s="229">
        <f t="shared" ref="L106" si="49">F106*K106</f>
        <v>0</v>
      </c>
      <c r="M106" s="229">
        <f t="shared" ref="M106" si="50">H106+J106+L106</f>
        <v>0</v>
      </c>
    </row>
    <row r="107" spans="1:13" s="271" customFormat="1">
      <c r="A107" s="267"/>
      <c r="B107" s="268"/>
      <c r="C107" s="269" t="s">
        <v>201</v>
      </c>
      <c r="D107" s="269" t="s">
        <v>168</v>
      </c>
      <c r="E107" s="299">
        <v>0.45</v>
      </c>
      <c r="F107" s="300">
        <f>F106*E107</f>
        <v>12.6</v>
      </c>
      <c r="G107" s="270"/>
      <c r="H107" s="300"/>
      <c r="I107" s="270"/>
      <c r="J107" s="300">
        <f>F107*I107</f>
        <v>0</v>
      </c>
      <c r="K107" s="270"/>
      <c r="L107" s="300"/>
      <c r="M107" s="300">
        <f>J107</f>
        <v>0</v>
      </c>
    </row>
    <row r="108" spans="1:13" s="271" customFormat="1">
      <c r="A108" s="267"/>
      <c r="B108" s="269"/>
      <c r="C108" s="269" t="s">
        <v>165</v>
      </c>
      <c r="D108" s="269" t="s">
        <v>166</v>
      </c>
      <c r="E108" s="314">
        <v>1.2200000000000001E-2</v>
      </c>
      <c r="F108" s="300">
        <f>F106*E108</f>
        <v>0.34160000000000001</v>
      </c>
      <c r="G108" s="270"/>
      <c r="H108" s="300"/>
      <c r="I108" s="270"/>
      <c r="J108" s="300"/>
      <c r="K108" s="270"/>
      <c r="L108" s="300">
        <f>F108*K108</f>
        <v>0</v>
      </c>
      <c r="M108" s="300">
        <f>L108</f>
        <v>0</v>
      </c>
    </row>
    <row r="109" spans="1:13">
      <c r="A109" s="240"/>
      <c r="B109" s="196"/>
      <c r="C109" s="171" t="s">
        <v>92</v>
      </c>
      <c r="D109" s="266" t="s">
        <v>1</v>
      </c>
      <c r="E109" s="298"/>
      <c r="F109" s="16">
        <v>28</v>
      </c>
      <c r="G109" s="166"/>
      <c r="H109" s="229">
        <f t="shared" si="0"/>
        <v>0</v>
      </c>
      <c r="I109" s="166"/>
      <c r="J109" s="229">
        <f t="shared" si="1"/>
        <v>0</v>
      </c>
      <c r="K109" s="166"/>
      <c r="L109" s="229">
        <f t="shared" si="2"/>
        <v>0</v>
      </c>
      <c r="M109" s="229">
        <f t="shared" si="3"/>
        <v>0</v>
      </c>
    </row>
    <row r="110" spans="1:13" s="271" customFormat="1">
      <c r="A110" s="267"/>
      <c r="B110" s="269"/>
      <c r="C110" s="269" t="s">
        <v>202</v>
      </c>
      <c r="D110" s="269" t="s">
        <v>166</v>
      </c>
      <c r="E110" s="314">
        <v>7.3000000000000001E-3</v>
      </c>
      <c r="F110" s="300">
        <f>E110*F106</f>
        <v>0.2044</v>
      </c>
      <c r="G110" s="270"/>
      <c r="H110" s="300">
        <f>F110*G110</f>
        <v>0</v>
      </c>
      <c r="I110" s="270"/>
      <c r="J110" s="300"/>
      <c r="K110" s="270"/>
      <c r="L110" s="300"/>
      <c r="M110" s="300">
        <f>H110</f>
        <v>0</v>
      </c>
    </row>
    <row r="111" spans="1:13" s="158" customFormat="1">
      <c r="A111" s="168">
        <v>8</v>
      </c>
      <c r="B111" s="168"/>
      <c r="C111" s="293" t="s">
        <v>211</v>
      </c>
      <c r="D111" s="294" t="s">
        <v>73</v>
      </c>
      <c r="E111" s="312"/>
      <c r="F111" s="313">
        <v>60</v>
      </c>
      <c r="G111" s="166"/>
      <c r="H111" s="229">
        <f t="shared" ref="H111:H115" si="51">F111*G111</f>
        <v>0</v>
      </c>
      <c r="I111" s="166"/>
      <c r="J111" s="229">
        <f t="shared" ref="J111:J115" si="52">F111*I111</f>
        <v>0</v>
      </c>
      <c r="K111" s="166"/>
      <c r="L111" s="229">
        <f t="shared" ref="L111:L115" si="53">F111*K111</f>
        <v>0</v>
      </c>
      <c r="M111" s="229">
        <f t="shared" ref="M111:M115" si="54">H111+J111+L111</f>
        <v>0</v>
      </c>
    </row>
    <row r="112" spans="1:13" s="234" customFormat="1">
      <c r="A112" s="241"/>
      <c r="B112" s="187"/>
      <c r="C112" s="187" t="s">
        <v>189</v>
      </c>
      <c r="D112" s="182" t="s">
        <v>168</v>
      </c>
      <c r="E112" s="245">
        <v>0.41</v>
      </c>
      <c r="F112" s="246">
        <f>F111*E112</f>
        <v>24.599999999999998</v>
      </c>
      <c r="G112" s="166"/>
      <c r="H112" s="229">
        <f t="shared" si="51"/>
        <v>0</v>
      </c>
      <c r="I112" s="166"/>
      <c r="J112" s="229">
        <f t="shared" si="52"/>
        <v>0</v>
      </c>
      <c r="K112" s="166"/>
      <c r="L112" s="229">
        <f t="shared" si="53"/>
        <v>0</v>
      </c>
      <c r="M112" s="229">
        <f t="shared" si="54"/>
        <v>0</v>
      </c>
    </row>
    <row r="113" spans="1:13" s="234" customFormat="1">
      <c r="A113" s="241"/>
      <c r="B113" s="187"/>
      <c r="C113" s="187" t="s">
        <v>190</v>
      </c>
      <c r="D113" s="187" t="s">
        <v>166</v>
      </c>
      <c r="E113" s="245">
        <v>0.22800000000000001</v>
      </c>
      <c r="F113" s="246">
        <f>F111*E113</f>
        <v>13.68</v>
      </c>
      <c r="G113" s="166"/>
      <c r="H113" s="229">
        <f t="shared" si="51"/>
        <v>0</v>
      </c>
      <c r="I113" s="166"/>
      <c r="J113" s="229">
        <f t="shared" si="52"/>
        <v>0</v>
      </c>
      <c r="K113" s="166"/>
      <c r="L113" s="229">
        <f t="shared" si="53"/>
        <v>0</v>
      </c>
      <c r="M113" s="229">
        <f t="shared" si="54"/>
        <v>0</v>
      </c>
    </row>
    <row r="114" spans="1:13" ht="27.75" customHeight="1">
      <c r="A114" s="240"/>
      <c r="B114" s="196"/>
      <c r="C114" s="171" t="s">
        <v>18</v>
      </c>
      <c r="D114" s="187" t="s">
        <v>1</v>
      </c>
      <c r="E114" s="301"/>
      <c r="F114" s="245">
        <v>60</v>
      </c>
      <c r="G114" s="166"/>
      <c r="H114" s="229">
        <f t="shared" si="51"/>
        <v>0</v>
      </c>
      <c r="I114" s="166"/>
      <c r="J114" s="229">
        <f t="shared" si="52"/>
        <v>0</v>
      </c>
      <c r="K114" s="166"/>
      <c r="L114" s="229">
        <f t="shared" si="53"/>
        <v>0</v>
      </c>
      <c r="M114" s="229">
        <f t="shared" si="54"/>
        <v>0</v>
      </c>
    </row>
    <row r="115" spans="1:13" s="234" customFormat="1">
      <c r="A115" s="241"/>
      <c r="B115" s="163"/>
      <c r="C115" s="194" t="s">
        <v>167</v>
      </c>
      <c r="D115" s="182" t="s">
        <v>166</v>
      </c>
      <c r="E115" s="227">
        <v>0.14599999999999999</v>
      </c>
      <c r="F115" s="243">
        <f>F111*E115</f>
        <v>8.76</v>
      </c>
      <c r="G115" s="166"/>
      <c r="H115" s="229">
        <f t="shared" si="51"/>
        <v>0</v>
      </c>
      <c r="I115" s="166"/>
      <c r="J115" s="229">
        <f t="shared" si="52"/>
        <v>0</v>
      </c>
      <c r="K115" s="166"/>
      <c r="L115" s="229">
        <f t="shared" si="53"/>
        <v>0</v>
      </c>
      <c r="M115" s="229">
        <f t="shared" si="54"/>
        <v>0</v>
      </c>
    </row>
    <row r="116" spans="1:13">
      <c r="A116" s="240"/>
      <c r="B116" s="196"/>
      <c r="C116" s="197"/>
      <c r="D116" s="198"/>
      <c r="E116" s="196"/>
      <c r="F116" s="198"/>
      <c r="G116" s="166"/>
      <c r="H116" s="229">
        <f t="shared" ref="H116:H117" si="55">F116*G116</f>
        <v>0</v>
      </c>
      <c r="I116" s="166"/>
      <c r="J116" s="229">
        <f t="shared" ref="J116:J117" si="56">F116*I116</f>
        <v>0</v>
      </c>
      <c r="K116" s="166"/>
      <c r="L116" s="229">
        <f t="shared" ref="L116:L117" si="57">F116*K116</f>
        <v>0</v>
      </c>
      <c r="M116" s="229">
        <f t="shared" ref="M116:M117" si="58">H116+J116+L116</f>
        <v>0</v>
      </c>
    </row>
    <row r="117" spans="1:13">
      <c r="A117" s="240"/>
      <c r="B117" s="196"/>
      <c r="C117" s="197"/>
      <c r="D117" s="198"/>
      <c r="E117" s="196"/>
      <c r="F117" s="198"/>
      <c r="G117" s="166"/>
      <c r="H117" s="229">
        <f t="shared" si="55"/>
        <v>0</v>
      </c>
      <c r="I117" s="166"/>
      <c r="J117" s="229">
        <f t="shared" si="56"/>
        <v>0</v>
      </c>
      <c r="K117" s="166"/>
      <c r="L117" s="229">
        <f t="shared" si="57"/>
        <v>0</v>
      </c>
      <c r="M117" s="229">
        <f t="shared" si="58"/>
        <v>0</v>
      </c>
    </row>
    <row r="118" spans="1:13">
      <c r="A118" s="170"/>
      <c r="B118" s="196"/>
      <c r="C118" s="296" t="s">
        <v>224</v>
      </c>
      <c r="D118" s="296"/>
      <c r="E118" s="196"/>
      <c r="F118" s="198"/>
      <c r="G118" s="196"/>
      <c r="H118" s="233">
        <f>SUM(H58:H117)</f>
        <v>0</v>
      </c>
      <c r="I118" s="207"/>
      <c r="J118" s="233">
        <f>SUM(J58:J117)</f>
        <v>0</v>
      </c>
      <c r="K118" s="207"/>
      <c r="L118" s="233">
        <f>SUM(L58:L117)</f>
        <v>0</v>
      </c>
      <c r="M118" s="233">
        <f>H118+J118+L118</f>
        <v>0</v>
      </c>
    </row>
    <row r="119" spans="1:13">
      <c r="A119" s="170"/>
      <c r="B119" s="196"/>
      <c r="C119" s="274" t="s">
        <v>608</v>
      </c>
      <c r="D119" s="297">
        <v>0.1</v>
      </c>
      <c r="E119" s="196"/>
      <c r="F119" s="198"/>
      <c r="G119" s="196"/>
      <c r="H119" s="207"/>
      <c r="I119" s="207"/>
      <c r="J119" s="207"/>
      <c r="K119" s="207"/>
      <c r="L119" s="207"/>
      <c r="M119" s="233">
        <f>D119*M118</f>
        <v>0</v>
      </c>
    </row>
    <row r="120" spans="1:13">
      <c r="A120" s="196"/>
      <c r="B120" s="196"/>
      <c r="C120" s="274" t="s">
        <v>224</v>
      </c>
      <c r="D120" s="274"/>
      <c r="E120" s="196"/>
      <c r="F120" s="198"/>
      <c r="G120" s="196"/>
      <c r="H120" s="207"/>
      <c r="I120" s="207"/>
      <c r="J120" s="207"/>
      <c r="K120" s="207"/>
      <c r="L120" s="207"/>
      <c r="M120" s="233">
        <f>SUM(M118:M119)</f>
        <v>0</v>
      </c>
    </row>
    <row r="121" spans="1:13">
      <c r="A121" s="196"/>
      <c r="B121" s="196"/>
      <c r="C121" s="274" t="s">
        <v>609</v>
      </c>
      <c r="D121" s="297">
        <v>0.08</v>
      </c>
      <c r="E121" s="196"/>
      <c r="F121" s="198"/>
      <c r="G121" s="196"/>
      <c r="H121" s="204"/>
      <c r="I121" s="204"/>
      <c r="J121" s="204"/>
      <c r="K121" s="204"/>
      <c r="L121" s="204"/>
      <c r="M121" s="233">
        <f>D121*M120</f>
        <v>0</v>
      </c>
    </row>
    <row r="122" spans="1:13">
      <c r="A122" s="196"/>
      <c r="B122" s="196"/>
      <c r="C122" s="274" t="s">
        <v>610</v>
      </c>
      <c r="D122" s="274"/>
      <c r="E122" s="196"/>
      <c r="F122" s="198"/>
      <c r="G122" s="196"/>
      <c r="H122" s="204"/>
      <c r="I122" s="204"/>
      <c r="J122" s="204"/>
      <c r="K122" s="204"/>
      <c r="L122" s="204"/>
      <c r="M122" s="233">
        <f>SUM(M120:M121)</f>
        <v>0</v>
      </c>
    </row>
    <row r="123" spans="1:13">
      <c r="A123" s="196"/>
      <c r="B123" s="196"/>
      <c r="C123" s="274" t="s">
        <v>611</v>
      </c>
      <c r="D123" s="274"/>
      <c r="E123" s="196"/>
      <c r="F123" s="198"/>
      <c r="G123" s="196"/>
      <c r="H123" s="204"/>
      <c r="I123" s="204"/>
      <c r="J123" s="204"/>
      <c r="K123" s="204"/>
      <c r="L123" s="204"/>
      <c r="M123" s="232">
        <f>M122+M56</f>
        <v>0</v>
      </c>
    </row>
    <row r="124" spans="1:13" s="158" customFormat="1"/>
    <row r="125" spans="1:13" s="158" customFormat="1">
      <c r="C125" s="214" t="s">
        <v>118</v>
      </c>
      <c r="H125" s="215"/>
    </row>
    <row r="126" spans="1:13" s="158" customFormat="1"/>
    <row r="127" spans="1:13">
      <c r="D127" s="167"/>
      <c r="F127" s="167"/>
    </row>
    <row r="128" spans="1:13">
      <c r="D128" s="167"/>
      <c r="F128" s="167"/>
    </row>
  </sheetData>
  <sheetProtection algorithmName="SHA-512" hashValue="TRfkoKYFJxQKdJxs9N4jXOOrDeN1FTVT3aDoAtK7pQqPmFc1VHKHtCQ/GoBqoh0c2sTMNfSzVmuVdumFWF6uUQ==" saltValue="epDk7+dd4xaghncDpxGoRA==" spinCount="100000" sheet="1" objects="1" scenarios="1"/>
  <autoFilter ref="A7:N123" xr:uid="{00000000-0009-0000-0000-000008000000}"/>
  <mergeCells count="13">
    <mergeCell ref="G5:H5"/>
    <mergeCell ref="I5:J5"/>
    <mergeCell ref="K5:L5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" right="0" top="0.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თავფურცელი</vt:lpstr>
      <vt:lpstr>განმარტ</vt:lpstr>
      <vt:lpstr>ნაერთი</vt:lpstr>
      <vt:lpstr>კონსტრუქ</vt:lpstr>
      <vt:lpstr>საამშ</vt:lpstr>
      <vt:lpstr>წყალ </vt:lpstr>
      <vt:lpstr>კანალ</vt:lpstr>
      <vt:lpstr>სანიაღვრე</vt:lpstr>
      <vt:lpstr>ვენტილ</vt:lpstr>
      <vt:lpstr>ელ. მონტ</vt:lpstr>
      <vt:lpstr>სუსტი დენები</vt:lpstr>
      <vt:lpstr>ხანძარქრობის სისტემა</vt:lpstr>
      <vt:lpstr>ლიფტი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</dc:creator>
  <cp:lastModifiedBy>Museum</cp:lastModifiedBy>
  <cp:lastPrinted>2022-06-29T08:57:20Z</cp:lastPrinted>
  <dcterms:created xsi:type="dcterms:W3CDTF">2021-11-09T11:37:52Z</dcterms:created>
  <dcterms:modified xsi:type="dcterms:W3CDTF">2022-07-26T14:06:10Z</dcterms:modified>
</cp:coreProperties>
</file>