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85" windowWidth="14805" windowHeight="7830" firstSheet="4" activeTab="7"/>
  </bookViews>
  <sheets>
    <sheet name="SV" sheetId="8" r:id="rId1"/>
    <sheet name="დიდვ. 1" sheetId="4" r:id="rId2"/>
    <sheet name="დიდვ. 2" sheetId="5" r:id="rId3"/>
    <sheet name="პანტ. 3" sheetId="6" r:id="rId4"/>
    <sheet name="rez. gawmendva da dez." sheetId="13" r:id="rId5"/>
    <sheet name="art. Wis filtrebis gar." sheetId="14" r:id="rId6"/>
    <sheet name="naZvn. wyaroebis saT." sheetId="15" r:id="rId7"/>
    <sheet name="Sheet4" sheetId="16" r:id="rId8"/>
  </sheets>
  <definedNames>
    <definedName name="_xlnm.Print_Area" localSheetId="0">SV!$A$1:$H$28</definedName>
    <definedName name="_xlnm.Print_Area" localSheetId="1">'დიდვ. 1'!$A$1:$M$117</definedName>
    <definedName name="_xlnm.Print_Area" localSheetId="2">'დიდვ. 2'!$A$1:$M$66</definedName>
    <definedName name="_xlnm.Print_Area" localSheetId="3">'პანტ. 3'!$A$1:$M$101</definedName>
  </definedNames>
  <calcPr calcId="125725"/>
</workbook>
</file>

<file path=xl/calcChain.xml><?xml version="1.0" encoding="utf-8"?>
<calcChain xmlns="http://schemas.openxmlformats.org/spreadsheetml/2006/main">
  <c r="F17" i="6"/>
  <c r="F16" i="16"/>
  <c r="F12" i="13" l="1"/>
  <c r="L7" i="16" l="1"/>
  <c r="L7" i="15" l="1"/>
  <c r="K6" i="13"/>
  <c r="K6" i="14" l="1"/>
  <c r="F44" i="6" l="1"/>
  <c r="F43"/>
  <c r="F42"/>
  <c r="F39"/>
  <c r="F85"/>
  <c r="F84"/>
  <c r="F83"/>
  <c r="F78"/>
  <c r="F64"/>
  <c r="F24"/>
  <c r="F23"/>
  <c r="F22"/>
  <c r="F21"/>
  <c r="L90" l="1"/>
  <c r="J90"/>
  <c r="J92" s="1"/>
  <c r="H90"/>
  <c r="H92" l="1"/>
  <c r="L91"/>
  <c r="M90"/>
  <c r="M91" l="1"/>
  <c r="L92"/>
  <c r="M92" s="1"/>
  <c r="M93" l="1"/>
  <c r="M94" s="1"/>
  <c r="F18" i="4"/>
  <c r="F52" i="5"/>
  <c r="F51"/>
  <c r="F50"/>
  <c r="F48"/>
  <c r="F34"/>
  <c r="F33"/>
  <c r="F32"/>
  <c r="F31"/>
  <c r="F24"/>
  <c r="F19"/>
  <c r="F17"/>
  <c r="F16"/>
  <c r="F15"/>
  <c r="F87" i="4"/>
  <c r="M95" i="6" l="1"/>
  <c r="M96" s="1"/>
  <c r="K6" l="1"/>
  <c r="L7" i="5" l="1"/>
  <c r="F76" i="4"/>
  <c r="F75"/>
  <c r="F74"/>
  <c r="F72"/>
  <c r="F64"/>
  <c r="F105"/>
  <c r="F104"/>
  <c r="F103"/>
  <c r="F98" l="1"/>
  <c r="F46"/>
  <c r="F45"/>
  <c r="F44"/>
  <c r="F43"/>
  <c r="F34"/>
  <c r="F28"/>
  <c r="F25"/>
  <c r="F24"/>
  <c r="F23"/>
  <c r="N109" l="1"/>
  <c r="L7" l="1"/>
  <c r="D18" i="8" l="1"/>
  <c r="H18"/>
  <c r="G6" l="1"/>
</calcChain>
</file>

<file path=xl/sharedStrings.xml><?xml version="1.0" encoding="utf-8"?>
<sst xmlns="http://schemas.openxmlformats.org/spreadsheetml/2006/main" count="714" uniqueCount="213">
  <si>
    <t>m2</t>
  </si>
  <si>
    <t>d.R.g.  18%</t>
  </si>
  <si>
    <t>jami</t>
  </si>
  <si>
    <t>sul jami</t>
  </si>
  <si>
    <t>sul Rirebuleba</t>
  </si>
  <si>
    <t>lari</t>
  </si>
  <si>
    <t xml:space="preserve"> </t>
  </si>
  <si>
    <t>samuSaoebisa da danaxarjebis dasaxeleba,</t>
  </si>
  <si>
    <t>gan.erT</t>
  </si>
  <si>
    <t>norm.  erT</t>
  </si>
  <si>
    <t>raoden.</t>
  </si>
  <si>
    <t>masala</t>
  </si>
  <si>
    <t>xelfasi</t>
  </si>
  <si>
    <t>transporti</t>
  </si>
  <si>
    <t>erT
Rir</t>
  </si>
  <si>
    <t>sul</t>
  </si>
  <si>
    <t>erT 
Rir</t>
  </si>
  <si>
    <t>kg</t>
  </si>
  <si>
    <t>c</t>
  </si>
  <si>
    <t>kg.</t>
  </si>
  <si>
    <t>1</t>
  </si>
  <si>
    <t>2</t>
  </si>
  <si>
    <t>grZ.m</t>
  </si>
  <si>
    <r>
      <t>m</t>
    </r>
    <r>
      <rPr>
        <vertAlign val="superscript"/>
        <sz val="10"/>
        <rFont val="AcadNusx"/>
      </rPr>
      <t>3</t>
    </r>
  </si>
  <si>
    <t>3</t>
  </si>
  <si>
    <t>4</t>
  </si>
  <si>
    <t>5</t>
  </si>
  <si>
    <t>m3</t>
  </si>
  <si>
    <t>6</t>
  </si>
  <si>
    <t>7</t>
  </si>
  <si>
    <t>samSeneblo samuSaoebi</t>
  </si>
  <si>
    <t>gruntis ukuCayra xeliT</t>
  </si>
  <si>
    <t>armatura a-III  k=1,05</t>
  </si>
  <si>
    <t>tona.</t>
  </si>
  <si>
    <t>xis masala</t>
  </si>
  <si>
    <t>lursmani</t>
  </si>
  <si>
    <t>Sesakravi mavTuli</t>
  </si>
  <si>
    <t>fiqsatorebi</t>
  </si>
  <si>
    <t>cali</t>
  </si>
  <si>
    <t>8</t>
  </si>
  <si>
    <t>t</t>
  </si>
  <si>
    <t>9</t>
  </si>
  <si>
    <r>
      <t xml:space="preserve">betoni </t>
    </r>
    <r>
      <rPr>
        <sz val="10"/>
        <rFont val="Times New Roman"/>
        <family val="1"/>
        <charset val="204"/>
      </rPr>
      <t>M 300</t>
    </r>
  </si>
  <si>
    <t>11</t>
  </si>
  <si>
    <t>12</t>
  </si>
  <si>
    <t>teritoriis gawmenda xeliT da gatana urikebiT 10m-ze</t>
  </si>
  <si>
    <t>gruntis damuSaveba xeliT</t>
  </si>
  <si>
    <t>betonis kedlebis mowyoba</t>
  </si>
  <si>
    <r>
      <t xml:space="preserve">betoni </t>
    </r>
    <r>
      <rPr>
        <sz val="10"/>
        <rFont val="Times New Roman"/>
        <family val="1"/>
        <charset val="204"/>
      </rPr>
      <t>M 250</t>
    </r>
  </si>
  <si>
    <t xml:space="preserve">fskeris mowyoba datkepnili sveli TixiT sisqiT 20sm </t>
  </si>
  <si>
    <t xml:space="preserve">Tixa  </t>
  </si>
  <si>
    <t>Sedgenilia 2015 wlis I kv. mimdinare fasebSi</t>
  </si>
  <si>
    <r>
      <t xml:space="preserve">rk.betonis Webis mowyoba anakrebi elementebiT </t>
    </r>
    <r>
      <rPr>
        <sz val="10"/>
        <rFont val="Times New Roman"/>
        <family val="1"/>
        <charset val="204"/>
      </rPr>
      <t>D</t>
    </r>
    <r>
      <rPr>
        <sz val="10"/>
        <rFont val="AcadNusx"/>
      </rPr>
      <t xml:space="preserve">=1.5m, </t>
    </r>
    <r>
      <rPr>
        <sz val="10"/>
        <rFont val="Times New Roman"/>
        <family val="1"/>
        <charset val="204"/>
      </rPr>
      <t>H</t>
    </r>
    <r>
      <rPr>
        <sz val="10"/>
        <rFont val="AcadNusx"/>
      </rPr>
      <t>=1.0m</t>
    </r>
  </si>
  <si>
    <r>
      <t xml:space="preserve">Wis mrgvali Ziri </t>
    </r>
    <r>
      <rPr>
        <sz val="10"/>
        <rFont val="Times New Roman"/>
        <family val="1"/>
        <charset val="204"/>
      </rPr>
      <t>D</t>
    </r>
    <r>
      <rPr>
        <sz val="10"/>
        <rFont val="AcadNusx"/>
      </rPr>
      <t xml:space="preserve">=1.5m rgolisaTvis </t>
    </r>
  </si>
  <si>
    <r>
      <t xml:space="preserve">Wis rgolebi  </t>
    </r>
    <r>
      <rPr>
        <sz val="10"/>
        <rFont val="Times New Roman"/>
        <family val="1"/>
        <charset val="204"/>
      </rPr>
      <t>D</t>
    </r>
    <r>
      <rPr>
        <sz val="10"/>
        <rFont val="AcadNusx"/>
      </rPr>
      <t xml:space="preserve">=1.5m, </t>
    </r>
    <r>
      <rPr>
        <sz val="10"/>
        <rFont val="Times New Roman"/>
        <family val="1"/>
        <charset val="204"/>
      </rPr>
      <t>H</t>
    </r>
    <r>
      <rPr>
        <sz val="10"/>
        <rFont val="AcadNusx"/>
      </rPr>
      <t>=1.0m</t>
    </r>
  </si>
  <si>
    <t>Wis gadaxurvis fila 1.7X1.7X0.26m, Tujis mrgvali xufiT</t>
  </si>
  <si>
    <t>qviSa-cementis xsnari</t>
  </si>
  <si>
    <t>kaptaJis filtris mowyoba</t>
  </si>
  <si>
    <t>riyis sipi qva zomebiT 20_25mm</t>
  </si>
  <si>
    <t>garecxili RorRi 40_70mm</t>
  </si>
  <si>
    <t>qviSa garecxili</t>
  </si>
  <si>
    <t>kaptaJis gadaxurva rk.betoniT</t>
  </si>
  <si>
    <t>sanitaruli zonis mowyoba</t>
  </si>
  <si>
    <t>ormoebis amoReba xeliT</t>
  </si>
  <si>
    <r>
      <t xml:space="preserve">_betoni </t>
    </r>
    <r>
      <rPr>
        <sz val="10"/>
        <rFont val="Times New Roman"/>
        <family val="1"/>
        <charset val="204"/>
      </rPr>
      <t>M</t>
    </r>
    <r>
      <rPr>
        <sz val="10"/>
        <rFont val="AcadNusx"/>
      </rPr>
      <t>200</t>
    </r>
  </si>
  <si>
    <t>saZirkvlis mowyoba liTonis dgarebis qveS</t>
  </si>
  <si>
    <r>
      <t xml:space="preserve">liTonis dgarebis </t>
    </r>
    <r>
      <rPr>
        <sz val="10"/>
        <rFont val="Times New Roman"/>
        <family val="1"/>
        <charset val="204"/>
      </rPr>
      <t>d</t>
    </r>
    <r>
      <rPr>
        <sz val="10"/>
        <rFont val="AcadNusx"/>
      </rPr>
      <t xml:space="preserve">=50mm, </t>
    </r>
    <r>
      <rPr>
        <sz val="10"/>
        <rFont val="Times New Roman"/>
        <family val="1"/>
        <charset val="204"/>
      </rPr>
      <t>l</t>
    </r>
    <r>
      <rPr>
        <sz val="10"/>
        <rFont val="AcadNusx"/>
      </rPr>
      <t>=1.50m Cabetoneba</t>
    </r>
  </si>
  <si>
    <t>liTonis dgarebze moTuTiebuli badis gaWimva</t>
  </si>
  <si>
    <r>
      <t xml:space="preserve">_ moTuTiebuli mavTuli  </t>
    </r>
    <r>
      <rPr>
        <sz val="10"/>
        <rFont val="Times New Roman"/>
        <family val="1"/>
        <charset val="204"/>
      </rPr>
      <t>d</t>
    </r>
    <r>
      <rPr>
        <sz val="10"/>
        <rFont val="AcadNusx"/>
      </rPr>
      <t>=4,0 mm</t>
    </r>
  </si>
  <si>
    <t>_ Sesakravi mavTuli</t>
  </si>
  <si>
    <r>
      <t xml:space="preserve">_ moTuTiebuli bade  2,5X50X50 mm  </t>
    </r>
    <r>
      <rPr>
        <sz val="10"/>
        <rFont val="Times New Roman"/>
        <family val="1"/>
        <charset val="204"/>
      </rPr>
      <t>h</t>
    </r>
    <r>
      <rPr>
        <sz val="10"/>
        <rFont val="AcadNusx"/>
      </rPr>
      <t>=1,0 m</t>
    </r>
  </si>
  <si>
    <t>kuTxovanebiT da mavTulbadiT WiSkris damzadeba da montaJi zomiT 1.0X1.0m</t>
  </si>
  <si>
    <r>
      <t xml:space="preserve">plastmasis milis montaJi </t>
    </r>
    <r>
      <rPr>
        <sz val="10"/>
        <rFont val="Times New Roman"/>
        <family val="1"/>
        <charset val="204"/>
      </rPr>
      <t>d</t>
    </r>
    <r>
      <rPr>
        <sz val="10"/>
        <rFont val="AcadNusx"/>
      </rPr>
      <t>=100mm</t>
    </r>
  </si>
  <si>
    <r>
      <t xml:space="preserve">saventilacio plastmasis milis montaJi </t>
    </r>
    <r>
      <rPr>
        <sz val="10"/>
        <rFont val="Times New Roman"/>
        <family val="1"/>
        <charset val="204"/>
      </rPr>
      <t>d</t>
    </r>
    <r>
      <rPr>
        <sz val="10"/>
        <rFont val="AcadNusx"/>
      </rPr>
      <t>=100mm</t>
    </r>
  </si>
  <si>
    <t>Tunuqis qudis mowyoba saventilacio milze</t>
  </si>
  <si>
    <r>
      <t xml:space="preserve">urduli  </t>
    </r>
    <r>
      <rPr>
        <sz val="10"/>
        <rFont val="Times New Roman"/>
        <family val="1"/>
        <charset val="204"/>
      </rPr>
      <t>d</t>
    </r>
    <r>
      <rPr>
        <sz val="10"/>
        <rFont val="AcadNusx"/>
      </rPr>
      <t>=50mm</t>
    </r>
  </si>
  <si>
    <r>
      <t xml:space="preserve">miltuCi  </t>
    </r>
    <r>
      <rPr>
        <sz val="10"/>
        <rFont val="Times New Roman"/>
        <family val="1"/>
        <charset val="204"/>
      </rPr>
      <t>d</t>
    </r>
    <r>
      <rPr>
        <sz val="10"/>
        <rFont val="AcadNusx"/>
      </rPr>
      <t>=50mm</t>
    </r>
  </si>
  <si>
    <t>WanWiki qanCiT</t>
  </si>
  <si>
    <r>
      <t xml:space="preserve">rk.betonis Webis mowyoba anakrebi elementebiT </t>
    </r>
    <r>
      <rPr>
        <sz val="10"/>
        <rFont val="Times New Roman"/>
        <family val="1"/>
        <charset val="204"/>
      </rPr>
      <t>D</t>
    </r>
    <r>
      <rPr>
        <sz val="10"/>
        <rFont val="AcadNusx"/>
      </rPr>
      <t xml:space="preserve">=1.0m, </t>
    </r>
    <r>
      <rPr>
        <sz val="10"/>
        <rFont val="Times New Roman"/>
        <family val="1"/>
        <charset val="204"/>
      </rPr>
      <t>H</t>
    </r>
    <r>
      <rPr>
        <sz val="10"/>
        <rFont val="AcadNusx"/>
      </rPr>
      <t>=1.0m</t>
    </r>
  </si>
  <si>
    <r>
      <t xml:space="preserve">Wis rgolebi  </t>
    </r>
    <r>
      <rPr>
        <sz val="10"/>
        <rFont val="Times New Roman"/>
        <family val="1"/>
        <charset val="204"/>
      </rPr>
      <t>D</t>
    </r>
    <r>
      <rPr>
        <sz val="10"/>
        <rFont val="AcadNusx"/>
      </rPr>
      <t xml:space="preserve">=1.0m, </t>
    </r>
    <r>
      <rPr>
        <sz val="10"/>
        <rFont val="Times New Roman"/>
        <family val="1"/>
        <charset val="204"/>
      </rPr>
      <t>H</t>
    </r>
    <r>
      <rPr>
        <sz val="10"/>
        <rFont val="AcadNusx"/>
      </rPr>
      <t>=1.0m</t>
    </r>
  </si>
  <si>
    <r>
      <t xml:space="preserve">Wis mrgvali Ziri </t>
    </r>
    <r>
      <rPr>
        <sz val="10"/>
        <rFont val="Times New Roman"/>
        <family val="1"/>
        <charset val="204"/>
      </rPr>
      <t>D</t>
    </r>
    <r>
      <rPr>
        <sz val="10"/>
        <rFont val="AcadNusx"/>
      </rPr>
      <t xml:space="preserve">=1.0m rgolisaTvis </t>
    </r>
  </si>
  <si>
    <t>arsebuli gruntis gzaze saTavesTan manqanis mosabrunebeli gzis mosawyobad miwis moWra da mosworeba xeliT</t>
  </si>
  <si>
    <t>saTave nageboba</t>
  </si>
  <si>
    <t>wyalsadeni</t>
  </si>
  <si>
    <t>ormoebis amoReba xeliT dgarebis qveS</t>
  </si>
  <si>
    <t>kronSteinis mowyoba SveleriT #10 sigrZiT 15 sm dgarze miduRebiT</t>
  </si>
  <si>
    <t>mimyvani wyalsadeni (arsebulidan rezervuaramde)</t>
  </si>
  <si>
    <t>gruntis damuSaveba eqskavatoriT tranSeaSi plastmasis milis Casadebad</t>
  </si>
  <si>
    <t>eqskavatoris muSaobis Semdgom gruntis damuSaveba xeliT</t>
  </si>
  <si>
    <t>miuval adgilebSi gruntis damuSaveba xeliT</t>
  </si>
  <si>
    <t>gruntis damuSaveba xeliT tranSeaSi liTonis milis Casadebad da Wis mosawyobad</t>
  </si>
  <si>
    <r>
      <t xml:space="preserve">_plastmasis mili </t>
    </r>
    <r>
      <rPr>
        <sz val="10"/>
        <rFont val="Times New Roman"/>
        <family val="1"/>
        <charset val="204"/>
      </rPr>
      <t>d</t>
    </r>
    <r>
      <rPr>
        <sz val="10"/>
        <rFont val="AcadNusx"/>
      </rPr>
      <t>=100mm</t>
    </r>
  </si>
  <si>
    <r>
      <t xml:space="preserve">_wamgvari </t>
    </r>
    <r>
      <rPr>
        <sz val="10"/>
        <rFont val="Times New Roman"/>
        <family val="1"/>
        <charset val="204"/>
      </rPr>
      <t>d</t>
    </r>
    <r>
      <rPr>
        <sz val="10"/>
        <rFont val="AcadNusx"/>
      </rPr>
      <t xml:space="preserve">100, </t>
    </r>
    <r>
      <rPr>
        <sz val="10"/>
        <rFont val="Times New Roman"/>
        <family val="1"/>
        <charset val="204"/>
      </rPr>
      <t>α</t>
    </r>
    <r>
      <rPr>
        <sz val="10"/>
        <rFont val="AcadNusx"/>
      </rPr>
      <t>=135</t>
    </r>
    <r>
      <rPr>
        <sz val="10"/>
        <rFont val="Times New Roman"/>
        <family val="1"/>
        <charset val="204"/>
      </rPr>
      <t>°</t>
    </r>
  </si>
  <si>
    <t>gruntis ukuCayra eqskavatoriT</t>
  </si>
  <si>
    <t>igive, xeliT</t>
  </si>
  <si>
    <t xml:space="preserve">xreSi  </t>
  </si>
  <si>
    <t>gzis moxreSva da mosworeba</t>
  </si>
  <si>
    <t>სამონტაჟო უჟანგავი მავთული დიამ. 2.2მმ</t>
  </si>
  <si>
    <r>
      <t>m</t>
    </r>
    <r>
      <rPr>
        <sz val="10"/>
        <color theme="1"/>
        <rFont val="Calibri"/>
        <family val="2"/>
        <charset val="204"/>
      </rPr>
      <t>³</t>
    </r>
  </si>
  <si>
    <r>
      <t>გაბიონის ყუთები ზომ.1.0</t>
    </r>
    <r>
      <rPr>
        <sz val="10"/>
        <color theme="1"/>
        <rFont val="Times New Roman"/>
        <family val="1"/>
        <charset val="204"/>
      </rPr>
      <t>X</t>
    </r>
    <r>
      <rPr>
        <sz val="10"/>
        <color theme="1"/>
        <rFont val="AcadNusx"/>
      </rPr>
      <t>1.0</t>
    </r>
    <r>
      <rPr>
        <sz val="10"/>
        <color theme="1"/>
        <rFont val="Times New Roman"/>
        <family val="1"/>
        <charset val="204"/>
      </rPr>
      <t>X1.0</t>
    </r>
    <r>
      <rPr>
        <sz val="10"/>
        <color theme="1"/>
        <rFont val="AcadNusx"/>
      </rPr>
      <t>მ ყუთების მოსაწნავი მავთული დიამ. 2.7მმ („მაკაფერი“)</t>
    </r>
  </si>
  <si>
    <t>ქვების ჩაწყობა გაბიონის ყუთებში ხელით</t>
  </si>
  <si>
    <r>
      <t xml:space="preserve">WaSi urdulis dayeneba miltuCebiT  </t>
    </r>
    <r>
      <rPr>
        <sz val="10"/>
        <rFont val="Times New Roman"/>
        <family val="1"/>
        <charset val="204"/>
      </rPr>
      <t>d</t>
    </r>
    <r>
      <rPr>
        <sz val="10"/>
        <rFont val="AcadNusx"/>
      </rPr>
      <t>=50mm</t>
    </r>
  </si>
  <si>
    <t>16</t>
  </si>
  <si>
    <t>18</t>
  </si>
  <si>
    <t>19</t>
  </si>
  <si>
    <t>20</t>
  </si>
  <si>
    <t>kaptaJis gadaxurva betoniT</t>
  </si>
  <si>
    <r>
      <t xml:space="preserve">_muxli </t>
    </r>
    <r>
      <rPr>
        <sz val="10"/>
        <rFont val="Times New Roman"/>
        <family val="1"/>
        <charset val="204"/>
      </rPr>
      <t>d</t>
    </r>
    <r>
      <rPr>
        <sz val="10"/>
        <rFont val="AcadNusx"/>
      </rPr>
      <t>65</t>
    </r>
  </si>
  <si>
    <r>
      <t xml:space="preserve">_plastmasis mili </t>
    </r>
    <r>
      <rPr>
        <sz val="10"/>
        <rFont val="Times New Roman"/>
        <family val="1"/>
        <charset val="204"/>
      </rPr>
      <t>d</t>
    </r>
    <r>
      <rPr>
        <sz val="10"/>
        <rFont val="AcadNusx"/>
      </rPr>
      <t>=65mm</t>
    </r>
  </si>
  <si>
    <r>
      <t xml:space="preserve">_wamgvari </t>
    </r>
    <r>
      <rPr>
        <sz val="10"/>
        <rFont val="Times New Roman"/>
        <family val="1"/>
        <charset val="204"/>
      </rPr>
      <t>d65</t>
    </r>
    <r>
      <rPr>
        <sz val="10"/>
        <rFont val="AcadNusx"/>
      </rPr>
      <t xml:space="preserve">, </t>
    </r>
    <r>
      <rPr>
        <sz val="10"/>
        <rFont val="Times New Roman"/>
        <family val="1"/>
        <charset val="204"/>
      </rPr>
      <t>α</t>
    </r>
    <r>
      <rPr>
        <sz val="10"/>
        <rFont val="AcadNusx"/>
      </rPr>
      <t>=30</t>
    </r>
    <r>
      <rPr>
        <sz val="10"/>
        <rFont val="Times New Roman"/>
        <family val="1"/>
        <charset val="204"/>
      </rPr>
      <t>°</t>
    </r>
  </si>
  <si>
    <r>
      <t xml:space="preserve">wyalsadenis gayvana plastmasis milebiT </t>
    </r>
    <r>
      <rPr>
        <sz val="10"/>
        <rFont val="Times New Roman"/>
        <family val="1"/>
        <charset val="204"/>
      </rPr>
      <t>d</t>
    </r>
    <r>
      <rPr>
        <sz val="10"/>
        <rFont val="AcadNusx"/>
      </rPr>
      <t>=65mm</t>
    </r>
  </si>
  <si>
    <t>mimyvani wyalsadeni saTavidan arsebul Wamde</t>
  </si>
  <si>
    <t>gruntis damuSaveba xeliT qvabulSi Wis mosawyobad</t>
  </si>
  <si>
    <t>/ mSeneblobis dasaxeleba/</t>
  </si>
  <si>
    <t>krebsiTi xarjTaRricxva</t>
  </si>
  <si>
    <t xml:space="preserve">saxarjTaRricxvo Rirebuleba       </t>
  </si>
  <si>
    <t>#</t>
  </si>
  <si>
    <t>xarjTaRricxvebisa da angariSebis #</t>
  </si>
  <si>
    <t xml:space="preserve"> samuSaoebis da danaxarjebis dasaxeleba</t>
  </si>
  <si>
    <t>saxarjTaRricxvo Rirebuleba lari</t>
  </si>
  <si>
    <t>samontaJo samuSaoebi</t>
  </si>
  <si>
    <t>mowyobiloba</t>
  </si>
  <si>
    <t>sxva samuSaoebi</t>
  </si>
  <si>
    <t>1_1</t>
  </si>
  <si>
    <t>1_2</t>
  </si>
  <si>
    <t>1_3</t>
  </si>
  <si>
    <t>sofel navdaranTkaris wyalsadenis saTave nagebobebi</t>
  </si>
  <si>
    <t>didvelis saTave nageboba #1</t>
  </si>
  <si>
    <t xml:space="preserve">                   xarjTaRricxva # 1_1</t>
  </si>
  <si>
    <t>didvelis xevis saTave nageboba #2</t>
  </si>
  <si>
    <t>pantianis xevis saTave nageboba #3</t>
  </si>
  <si>
    <t xml:space="preserve">                   xarjTaRricxva # 1_2</t>
  </si>
  <si>
    <t xml:space="preserve">                   xarjTaRricxva # 1_3</t>
  </si>
  <si>
    <t xml:space="preserve">                   xarjTaRricxva # 1_4</t>
  </si>
  <si>
    <t>rezervuaris gawmenda, garecxva da dezinfeqcia</t>
  </si>
  <si>
    <t>arteziuli Wis filtrebis garecxva Cabervis meTodiT da debitis dasadgenad sacdeli amotumbebi</t>
  </si>
  <si>
    <t>sabazro</t>
  </si>
  <si>
    <t>1_80_3  sabazro</t>
  </si>
  <si>
    <t>1_80_3, 1_81_3  sabazro</t>
  </si>
  <si>
    <t>11_1_1</t>
  </si>
  <si>
    <t>1_79_3  sabazro</t>
  </si>
  <si>
    <t>6_13_3  sabazro</t>
  </si>
  <si>
    <t>8_4_8  sabazro</t>
  </si>
  <si>
    <t xml:space="preserve">22_30_1  </t>
  </si>
  <si>
    <t>6_16_1</t>
  </si>
  <si>
    <t>22_8_3</t>
  </si>
  <si>
    <t>s.r.f.  1.8_28</t>
  </si>
  <si>
    <t>s.r.f.  1.8_1</t>
  </si>
  <si>
    <t>1_80_7  sabazro</t>
  </si>
  <si>
    <t>6_1_13</t>
  </si>
  <si>
    <t>22_5_2</t>
  </si>
  <si>
    <t>1_81_3</t>
  </si>
  <si>
    <t>1_23_6  sabazro</t>
  </si>
  <si>
    <t>16_12_1</t>
  </si>
  <si>
    <t>1_79_3</t>
  </si>
  <si>
    <t>1_31_3</t>
  </si>
  <si>
    <t>safuZveli        s.n. da w #</t>
  </si>
  <si>
    <t>22_8_2</t>
  </si>
  <si>
    <t>rezervuaris gawmenda, garecxva, dezinfeqcia</t>
  </si>
  <si>
    <t>Sedgenilia 2016 wlis III kv. mimdinare fasebSi</t>
  </si>
  <si>
    <t>საბაზრო</t>
  </si>
  <si>
    <r>
      <t>მ</t>
    </r>
    <r>
      <rPr>
        <b/>
        <sz val="12"/>
        <color theme="1"/>
        <rFont val="Calibri"/>
        <family val="2"/>
        <charset val="204"/>
      </rPr>
      <t>³</t>
    </r>
  </si>
  <si>
    <t>ქლორი</t>
  </si>
  <si>
    <t>კგ</t>
  </si>
  <si>
    <t>ჯამი</t>
  </si>
  <si>
    <t>ზედნადები</t>
  </si>
  <si>
    <t>გეგმიური</t>
  </si>
  <si>
    <t>არტეზიული ჭის ფილტრების გარეცხვა ჩაბერვის მეთოდით და დებიტის დასადგენად საცდელი ამოტუმბვები</t>
  </si>
  <si>
    <t>ნაძვნარის წყაროების სათავე ნაგებობა</t>
  </si>
  <si>
    <t>ნაძვნარის წყაროების სათავე ნაგებობის გაწმენდა-გასუფთავება და სანიტარული ზონის მოწყობა</t>
  </si>
  <si>
    <t>კომპლ</t>
  </si>
  <si>
    <t xml:space="preserve">                   xarjTaRricxva # 1_5</t>
  </si>
  <si>
    <t xml:space="preserve">                   xarjTaRricxva # 1_6</t>
  </si>
  <si>
    <r>
      <t>გაბიონის ყუთები ზომ.1.0</t>
    </r>
    <r>
      <rPr>
        <b/>
        <sz val="10"/>
        <color theme="1"/>
        <rFont val="Times New Roman"/>
        <family val="1"/>
        <charset val="204"/>
      </rPr>
      <t>X</t>
    </r>
    <r>
      <rPr>
        <b/>
        <sz val="10"/>
        <color theme="1"/>
        <rFont val="AcadNusx"/>
      </rPr>
      <t>1.0</t>
    </r>
    <r>
      <rPr>
        <b/>
        <sz val="10"/>
        <color theme="1"/>
        <rFont val="Times New Roman"/>
        <family val="1"/>
        <charset val="204"/>
      </rPr>
      <t>X1.0</t>
    </r>
    <r>
      <rPr>
        <b/>
        <sz val="10"/>
        <color theme="1"/>
        <rFont val="AcadNusx"/>
      </rPr>
      <t>მ ყუთების მოსაწნავი მავთული დიამ. 2.7მმ („მაკაფერი“)</t>
    </r>
  </si>
  <si>
    <r>
      <t>m</t>
    </r>
    <r>
      <rPr>
        <b/>
        <sz val="10"/>
        <color theme="1"/>
        <rFont val="Calibri"/>
        <family val="2"/>
        <charset val="204"/>
      </rPr>
      <t>³</t>
    </r>
  </si>
  <si>
    <t xml:space="preserve">pantianis xevis wyaros arsebuli saTave nagebobis reabilitacia </t>
  </si>
  <si>
    <t>Sedgenilia 2016 wlis IV kv. mimdinare fasebSi</t>
  </si>
  <si>
    <t>17</t>
  </si>
  <si>
    <t>22</t>
  </si>
  <si>
    <t>23</t>
  </si>
  <si>
    <t>24</t>
  </si>
  <si>
    <t>25</t>
  </si>
  <si>
    <t>28</t>
  </si>
  <si>
    <t>29</t>
  </si>
  <si>
    <t>31</t>
  </si>
  <si>
    <t>33</t>
  </si>
  <si>
    <r>
      <t>m</t>
    </r>
    <r>
      <rPr>
        <b/>
        <vertAlign val="superscript"/>
        <sz val="10"/>
        <rFont val="AcadNusx"/>
      </rPr>
      <t>3</t>
    </r>
  </si>
  <si>
    <r>
      <t xml:space="preserve">rk.betonis Webis mowyoba anakrebi elementebiT </t>
    </r>
    <r>
      <rPr>
        <b/>
        <sz val="10"/>
        <rFont val="Times New Roman"/>
        <family val="1"/>
        <charset val="204"/>
      </rPr>
      <t>D</t>
    </r>
    <r>
      <rPr>
        <b/>
        <sz val="10"/>
        <rFont val="AcadNusx"/>
      </rPr>
      <t xml:space="preserve">=1.5m, </t>
    </r>
    <r>
      <rPr>
        <b/>
        <sz val="10"/>
        <rFont val="Times New Roman"/>
        <family val="1"/>
        <charset val="204"/>
      </rPr>
      <t>H</t>
    </r>
    <r>
      <rPr>
        <b/>
        <sz val="10"/>
        <rFont val="AcadNusx"/>
      </rPr>
      <t>=1.0m</t>
    </r>
  </si>
  <si>
    <r>
      <t xml:space="preserve">plastmasis milis montaJi </t>
    </r>
    <r>
      <rPr>
        <b/>
        <sz val="10"/>
        <rFont val="Times New Roman"/>
        <family val="1"/>
        <charset val="204"/>
      </rPr>
      <t>d</t>
    </r>
    <r>
      <rPr>
        <b/>
        <sz val="10"/>
        <rFont val="AcadNusx"/>
      </rPr>
      <t>=100mm</t>
    </r>
  </si>
  <si>
    <r>
      <t xml:space="preserve">saventilacio plastmasis milis montaJi </t>
    </r>
    <r>
      <rPr>
        <b/>
        <sz val="10"/>
        <rFont val="Times New Roman"/>
        <family val="1"/>
        <charset val="204"/>
      </rPr>
      <t>d</t>
    </r>
    <r>
      <rPr>
        <b/>
        <sz val="10"/>
        <rFont val="AcadNusx"/>
      </rPr>
      <t>=100mm</t>
    </r>
  </si>
  <si>
    <r>
      <t xml:space="preserve">liTonis dgarebis </t>
    </r>
    <r>
      <rPr>
        <b/>
        <sz val="10"/>
        <rFont val="Times New Roman"/>
        <family val="1"/>
        <charset val="204"/>
      </rPr>
      <t>d</t>
    </r>
    <r>
      <rPr>
        <b/>
        <sz val="10"/>
        <rFont val="AcadNusx"/>
      </rPr>
      <t xml:space="preserve">=57mm, </t>
    </r>
    <r>
      <rPr>
        <b/>
        <sz val="10"/>
        <rFont val="Times New Roman"/>
        <family val="1"/>
        <charset val="204"/>
      </rPr>
      <t>l</t>
    </r>
    <r>
      <rPr>
        <b/>
        <sz val="10"/>
        <rFont val="AcadNusx"/>
      </rPr>
      <t>=3.50m Cabetoneba</t>
    </r>
  </si>
  <si>
    <r>
      <t xml:space="preserve">wyalsadenis gayvana foladis milebiT </t>
    </r>
    <r>
      <rPr>
        <b/>
        <sz val="10"/>
        <rFont val="Times New Roman"/>
        <family val="1"/>
        <charset val="204"/>
      </rPr>
      <t>d</t>
    </r>
    <r>
      <rPr>
        <b/>
        <sz val="10"/>
        <rFont val="AcadNusx"/>
      </rPr>
      <t>=76mm</t>
    </r>
  </si>
  <si>
    <r>
      <t xml:space="preserve">rk.betonis Webis mowyoba anakrebi elementebiT </t>
    </r>
    <r>
      <rPr>
        <b/>
        <sz val="10"/>
        <rFont val="Times New Roman"/>
        <family val="1"/>
        <charset val="204"/>
      </rPr>
      <t>D</t>
    </r>
    <r>
      <rPr>
        <b/>
        <sz val="10"/>
        <rFont val="AcadNusx"/>
      </rPr>
      <t xml:space="preserve">=1.0m, </t>
    </r>
    <r>
      <rPr>
        <b/>
        <sz val="10"/>
        <rFont val="Times New Roman"/>
        <family val="1"/>
        <charset val="204"/>
      </rPr>
      <t>H</t>
    </r>
    <r>
      <rPr>
        <b/>
        <sz val="10"/>
        <rFont val="AcadNusx"/>
      </rPr>
      <t>=1.0m</t>
    </r>
  </si>
  <si>
    <r>
      <t xml:space="preserve">WaSi urdulis dayeneba miltuCebiT  </t>
    </r>
    <r>
      <rPr>
        <b/>
        <sz val="10"/>
        <rFont val="Times New Roman"/>
        <family val="1"/>
        <charset val="204"/>
      </rPr>
      <t>d</t>
    </r>
    <r>
      <rPr>
        <b/>
        <sz val="10"/>
        <rFont val="AcadNusx"/>
      </rPr>
      <t>=50mm</t>
    </r>
  </si>
  <si>
    <r>
      <t xml:space="preserve">wyalsadenis gayvana plastmasis milebiT </t>
    </r>
    <r>
      <rPr>
        <b/>
        <sz val="10"/>
        <rFont val="Times New Roman"/>
        <family val="1"/>
        <charset val="204"/>
      </rPr>
      <t>d</t>
    </r>
    <r>
      <rPr>
        <b/>
        <sz val="10"/>
        <rFont val="AcadNusx"/>
      </rPr>
      <t>=100mm</t>
    </r>
  </si>
  <si>
    <r>
      <t xml:space="preserve">liTonis dgarebis </t>
    </r>
    <r>
      <rPr>
        <b/>
        <sz val="10"/>
        <rFont val="Times New Roman"/>
        <family val="1"/>
        <charset val="204"/>
      </rPr>
      <t>d</t>
    </r>
    <r>
      <rPr>
        <b/>
        <sz val="10"/>
        <rFont val="AcadNusx"/>
      </rPr>
      <t xml:space="preserve">=50mm, </t>
    </r>
    <r>
      <rPr>
        <b/>
        <sz val="10"/>
        <rFont val="Times New Roman"/>
        <family val="1"/>
        <charset val="204"/>
      </rPr>
      <t>l</t>
    </r>
    <r>
      <rPr>
        <b/>
        <sz val="10"/>
        <rFont val="AcadNusx"/>
      </rPr>
      <t>=1.50m Cabetoneba</t>
    </r>
  </si>
  <si>
    <t>didv. 2</t>
  </si>
  <si>
    <t>CaZiruli tipis (WaburRilis) tumbos CaSveba WaburRilSi. Eel. kabeliT, qselSi daerTebiT</t>
  </si>
  <si>
    <t>komp.</t>
  </si>
  <si>
    <t>Sromis danaxarjebi</t>
  </si>
  <si>
    <t>resursebi</t>
  </si>
  <si>
    <t>zednadebi xarjebi xelfasidan</t>
  </si>
  <si>
    <t xml:space="preserve">gegmiuri dagroveba </t>
  </si>
  <si>
    <t>satransporto xarjebi</t>
  </si>
  <si>
    <r>
      <t>CaZiruli tipis tumbo (h=150m. QQ</t>
    </r>
    <r>
      <rPr>
        <b/>
        <sz val="11"/>
        <rFont val="Amiran SP"/>
        <family val="2"/>
      </rPr>
      <t>Q=10</t>
    </r>
    <r>
      <rPr>
        <b/>
        <sz val="11"/>
        <rFont val="AcadNusx"/>
      </rPr>
      <t>m3/sT  5,5 kvt)</t>
    </r>
  </si>
  <si>
    <t xml:space="preserve">zednadebi xarjebi </t>
  </si>
  <si>
    <t xml:space="preserve"> jami</t>
  </si>
  <si>
    <t>naZvnaris wyaroebis saTave nagebobis gawmenda gasufTaveba, erTsafexuriani gabionis da sanitaruli zonis mowyoba</t>
  </si>
  <si>
    <t>gauTvaliswinebeli samuSaoebi - ფიქსირებული თანხა 1413ლარი</t>
  </si>
  <si>
    <t>შესრულებული სამუშაოს ექსპერტიზა</t>
  </si>
  <si>
    <t xml:space="preserve">ყურადღება!!!
სახსრები გაუთვალისწინებელ ხარჯებზე არის დამკვეთის განკარგულებაში, გამოიყენება იმ სამუშაოებზე, რომელიც არ არის განსაზღვრული მშენებლობის ხელშეკრულებით, მათი ჩატარების აუცილებლობა გამოიკვეთება მშენებლობის პერიოდში და განისაზღვრება დამკვეთის მიერ, შესაბამისი პროექტის (აქტის) და ხარჯთაღრიცხვის შედგენის ყველა წესის და დარიცხვის დაცვით.
საფუძველი:  მშენებლობის შემფასებელთა კავშირი. მეთოდური ცნობარი (მშენებლობის და სარემონტო სამუშაოების სახარჯთაღრიცხვო ფასების გაანგარიშების შესახებ) თბილისი 2015 წ.
</t>
  </si>
  <si>
    <t xml:space="preserve">mogeba </t>
  </si>
  <si>
    <t xml:space="preserve">satransporto xarji masalis Rirebulebidan </t>
  </si>
</sst>
</file>

<file path=xl/styles.xml><?xml version="1.0" encoding="utf-8"?>
<styleSheet xmlns="http://schemas.openxmlformats.org/spreadsheetml/2006/main">
  <numFmts count="9">
    <numFmt numFmtId="43" formatCode="_(* #,##0.00_);_(* \(#,##0.00\);_(* &quot;-&quot;??_);_(@_)"/>
    <numFmt numFmtId="164" formatCode="_-* #,##0.00\ _L_a_r_i_-;\-* #,##0.00\ _L_a_r_i_-;_-* &quot;-&quot;??\ _L_a_r_i_-;_-@_-"/>
    <numFmt numFmtId="165" formatCode="_(* #,##0.0_);_(* \(#,##0.0\);_(* &quot;-&quot;??_);_(@_)"/>
    <numFmt numFmtId="166" formatCode="0.0"/>
    <numFmt numFmtId="167" formatCode="0.000"/>
    <numFmt numFmtId="168" formatCode="0.0000"/>
    <numFmt numFmtId="169" formatCode="#,##0.000;[Red]#,##0.000"/>
    <numFmt numFmtId="170" formatCode="#,##0.00&quot;р.&quot;"/>
    <numFmt numFmtId="171" formatCode="#,##0.0"/>
  </numFmts>
  <fonts count="48">
    <font>
      <sz val="11"/>
      <color theme="1"/>
      <name val="Calibri"/>
      <family val="2"/>
      <scheme val="minor"/>
    </font>
    <font>
      <sz val="11"/>
      <color theme="1"/>
      <name val="AcadNusx"/>
    </font>
    <font>
      <sz val="10"/>
      <color theme="1"/>
      <name val="AcadNusx"/>
    </font>
    <font>
      <b/>
      <sz val="10"/>
      <color theme="1"/>
      <name val="AcadNusx"/>
    </font>
    <font>
      <sz val="11"/>
      <color theme="1"/>
      <name val="Calibri"/>
      <family val="2"/>
      <scheme val="minor"/>
    </font>
    <font>
      <b/>
      <sz val="12"/>
      <name val="AcadNusx"/>
    </font>
    <font>
      <b/>
      <sz val="10"/>
      <color indexed="8"/>
      <name val="AcadNusx"/>
    </font>
    <font>
      <b/>
      <sz val="11"/>
      <color theme="1"/>
      <name val="Calibri"/>
      <family val="2"/>
      <scheme val="minor"/>
    </font>
    <font>
      <sz val="10"/>
      <name val="Helv"/>
    </font>
    <font>
      <b/>
      <sz val="10"/>
      <name val="AcadNusx"/>
    </font>
    <font>
      <b/>
      <sz val="11"/>
      <color indexed="8"/>
      <name val="AcadNusx"/>
    </font>
    <font>
      <sz val="10"/>
      <name val="AcadNusx"/>
    </font>
    <font>
      <sz val="9"/>
      <name val="AcadNusx"/>
    </font>
    <font>
      <sz val="10"/>
      <name val="Arial Cyr"/>
      <charset val="204"/>
    </font>
    <font>
      <sz val="10"/>
      <name val="Times New Roman"/>
      <family val="1"/>
      <charset val="204"/>
    </font>
    <font>
      <sz val="10"/>
      <name val="Arial"/>
      <family val="2"/>
      <charset val="204"/>
    </font>
    <font>
      <vertAlign val="superscript"/>
      <sz val="10"/>
      <name val="AcadNusx"/>
    </font>
    <font>
      <sz val="10"/>
      <color theme="1"/>
      <name val="Calibri"/>
      <family val="2"/>
      <charset val="204"/>
    </font>
    <font>
      <sz val="10"/>
      <color theme="1"/>
      <name val="Times New Roman"/>
      <family val="1"/>
      <charset val="204"/>
    </font>
    <font>
      <sz val="10"/>
      <color theme="1"/>
      <name val="Calibri"/>
      <family val="2"/>
      <charset val="204"/>
      <scheme val="minor"/>
    </font>
    <font>
      <sz val="10"/>
      <name val="Arial"/>
      <family val="2"/>
    </font>
    <font>
      <sz val="11"/>
      <name val="AcadNusx"/>
    </font>
    <font>
      <b/>
      <sz val="10"/>
      <name val="Arial Cyr"/>
      <family val="2"/>
      <charset val="204"/>
    </font>
    <font>
      <b/>
      <sz val="12"/>
      <name val="AcadMtavr"/>
      <family val="2"/>
    </font>
    <font>
      <b/>
      <sz val="14"/>
      <name val="AcadNusx"/>
    </font>
    <font>
      <b/>
      <sz val="11"/>
      <color indexed="56"/>
      <name val="AcadMtavr"/>
      <family val="2"/>
    </font>
    <font>
      <b/>
      <sz val="11"/>
      <name val="AcadNusx"/>
    </font>
    <font>
      <b/>
      <sz val="16"/>
      <name val="LitNusx"/>
    </font>
    <font>
      <b/>
      <sz val="11"/>
      <name val="Tahoma"/>
      <family val="2"/>
      <charset val="204"/>
    </font>
    <font>
      <sz val="11"/>
      <name val="Arial"/>
      <family val="2"/>
      <charset val="204"/>
    </font>
    <font>
      <b/>
      <sz val="11"/>
      <name val="Arial Cyr"/>
      <family val="2"/>
      <charset val="204"/>
    </font>
    <font>
      <b/>
      <sz val="10"/>
      <name val="Arial"/>
      <family val="2"/>
      <charset val="204"/>
    </font>
    <font>
      <sz val="10"/>
      <color indexed="10"/>
      <name val="AcadNusx"/>
    </font>
    <font>
      <b/>
      <sz val="10"/>
      <color indexed="10"/>
      <name val="AcadNusx"/>
    </font>
    <font>
      <b/>
      <sz val="11"/>
      <color indexed="10"/>
      <name val="AcadNusx"/>
    </font>
    <font>
      <b/>
      <sz val="10"/>
      <name val="Helv"/>
    </font>
    <font>
      <b/>
      <sz val="12"/>
      <color theme="1"/>
      <name val="AcadNusx"/>
    </font>
    <font>
      <b/>
      <sz val="11"/>
      <color theme="1"/>
      <name val="Calibri"/>
      <family val="2"/>
      <charset val="204"/>
      <scheme val="minor"/>
    </font>
    <font>
      <b/>
      <sz val="12"/>
      <color theme="1"/>
      <name val="Calibri"/>
      <family val="2"/>
      <charset val="204"/>
    </font>
    <font>
      <b/>
      <sz val="12"/>
      <color theme="1"/>
      <name val="Calibri"/>
      <family val="2"/>
      <scheme val="minor"/>
    </font>
    <font>
      <b/>
      <sz val="10"/>
      <color theme="1"/>
      <name val="Times New Roman"/>
      <family val="1"/>
      <charset val="204"/>
    </font>
    <font>
      <b/>
      <sz val="10"/>
      <color theme="1"/>
      <name val="Calibri"/>
      <family val="2"/>
      <charset val="204"/>
    </font>
    <font>
      <b/>
      <sz val="9"/>
      <name val="AcadNusx"/>
    </font>
    <font>
      <b/>
      <sz val="11"/>
      <color theme="1"/>
      <name val="AcadNusx"/>
    </font>
    <font>
      <b/>
      <vertAlign val="superscript"/>
      <sz val="10"/>
      <name val="AcadNusx"/>
    </font>
    <font>
      <b/>
      <sz val="10"/>
      <name val="Times New Roman"/>
      <family val="1"/>
      <charset val="204"/>
    </font>
    <font>
      <b/>
      <sz val="10"/>
      <color theme="1"/>
      <name val="Calibri"/>
      <family val="2"/>
      <charset val="204"/>
      <scheme val="minor"/>
    </font>
    <font>
      <b/>
      <sz val="11"/>
      <name val="Amiran SP"/>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164" fontId="4" fillId="0" borderId="0" applyFont="0" applyFill="0" applyBorder="0" applyAlignment="0" applyProtection="0"/>
    <xf numFmtId="0" fontId="13" fillId="0" borderId="0"/>
    <xf numFmtId="165" fontId="1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20" fillId="0" borderId="0"/>
    <xf numFmtId="0" fontId="15" fillId="0" borderId="0"/>
    <xf numFmtId="0" fontId="20" fillId="0" borderId="0"/>
    <xf numFmtId="0" fontId="20" fillId="0" borderId="0"/>
    <xf numFmtId="0" fontId="8" fillId="0" borderId="0"/>
  </cellStyleXfs>
  <cellXfs count="338">
    <xf numFmtId="0" fontId="0" fillId="0" borderId="0" xfId="0"/>
    <xf numFmtId="0" fontId="1" fillId="0" borderId="0" xfId="0" applyFont="1"/>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0" xfId="0" applyAlignment="1">
      <alignment vertical="center"/>
    </xf>
    <xf numFmtId="2" fontId="3" fillId="0" borderId="1" xfId="0" applyNumberFormat="1" applyFont="1" applyBorder="1" applyAlignment="1">
      <alignment horizontal="center" vertical="center"/>
    </xf>
    <xf numFmtId="1" fontId="5" fillId="0" borderId="0" xfId="0" applyNumberFormat="1" applyFont="1" applyFill="1" applyBorder="1" applyAlignment="1">
      <alignment horizontal="center" vertical="center"/>
    </xf>
    <xf numFmtId="0" fontId="8" fillId="0" borderId="0" xfId="0" applyFont="1" applyFill="1" applyAlignment="1"/>
    <xf numFmtId="1" fontId="11" fillId="0" borderId="0" xfId="0" applyNumberFormat="1" applyFont="1" applyFill="1" applyBorder="1" applyAlignment="1">
      <alignment horizontal="center" vertical="center"/>
    </xf>
    <xf numFmtId="0" fontId="11" fillId="0" borderId="0" xfId="0" applyFont="1" applyFill="1" applyBorder="1" applyAlignment="1" applyProtection="1">
      <alignment horizontal="center"/>
      <protection locked="0"/>
    </xf>
    <xf numFmtId="0" fontId="11" fillId="0" borderId="0" xfId="0" applyFont="1" applyFill="1" applyBorder="1"/>
    <xf numFmtId="2" fontId="11" fillId="0" borderId="0" xfId="1" applyNumberFormat="1" applyFont="1" applyFill="1" applyBorder="1" applyAlignment="1"/>
    <xf numFmtId="165" fontId="11" fillId="0" borderId="0" xfId="1" applyNumberFormat="1" applyFont="1" applyFill="1" applyBorder="1"/>
    <xf numFmtId="1" fontId="11" fillId="0" borderId="0" xfId="1" applyNumberFormat="1" applyFont="1" applyFill="1" applyBorder="1" applyAlignment="1" applyProtection="1">
      <alignment horizontal="right"/>
      <protection locked="0"/>
    </xf>
    <xf numFmtId="1" fontId="11" fillId="0" borderId="0" xfId="0" applyNumberFormat="1" applyFont="1" applyFill="1" applyBorder="1"/>
    <xf numFmtId="0" fontId="11" fillId="0" borderId="1" xfId="0" applyFont="1" applyFill="1" applyBorder="1" applyAlignment="1">
      <alignment horizontal="center" vertical="center" wrapText="1"/>
    </xf>
    <xf numFmtId="1" fontId="11" fillId="0" borderId="1" xfId="1"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1" fontId="11" fillId="0" borderId="1" xfId="0" applyNumberFormat="1" applyFont="1" applyFill="1" applyBorder="1" applyAlignment="1" applyProtection="1">
      <alignment horizontal="center" vertical="center"/>
      <protection locked="0"/>
    </xf>
    <xf numFmtId="2" fontId="11" fillId="2" borderId="1" xfId="1" applyNumberFormat="1" applyFont="1" applyFill="1" applyBorder="1" applyAlignment="1" applyProtection="1">
      <alignment horizontal="center" vertical="center" wrapText="1"/>
      <protection locked="0"/>
    </xf>
    <xf numFmtId="1" fontId="11" fillId="2" borderId="1" xfId="1" applyNumberFormat="1" applyFont="1" applyFill="1" applyBorder="1" applyAlignment="1">
      <alignment horizontal="center" vertical="center" wrapText="1"/>
    </xf>
    <xf numFmtId="0" fontId="11" fillId="2" borderId="1" xfId="0" applyNumberFormat="1" applyFont="1" applyFill="1" applyBorder="1" applyAlignment="1" applyProtection="1">
      <alignment horizontal="center" vertical="center" wrapText="1"/>
      <protection locked="0"/>
    </xf>
    <xf numFmtId="1" fontId="11" fillId="2" borderId="1" xfId="1"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left" vertical="center" wrapText="1"/>
      <protection locked="0"/>
    </xf>
    <xf numFmtId="0" fontId="11" fillId="2" borderId="1" xfId="0" applyNumberFormat="1" applyFont="1" applyFill="1" applyBorder="1" applyAlignment="1" applyProtection="1">
      <alignment horizontal="center" vertical="center"/>
      <protection locked="0"/>
    </xf>
    <xf numFmtId="2" fontId="11" fillId="2" borderId="1" xfId="0" applyNumberFormat="1" applyFont="1" applyFill="1" applyBorder="1" applyAlignment="1">
      <alignment horizontal="center" vertical="center"/>
    </xf>
    <xf numFmtId="0" fontId="11" fillId="2" borderId="1" xfId="0" applyFont="1" applyFill="1" applyBorder="1" applyAlignment="1" applyProtection="1">
      <alignment vertical="center" wrapText="1"/>
      <protection locked="0"/>
    </xf>
    <xf numFmtId="0" fontId="7" fillId="0" borderId="0" xfId="0" applyFont="1"/>
    <xf numFmtId="49" fontId="11" fillId="0" borderId="1" xfId="0" applyNumberFormat="1" applyFont="1" applyBorder="1" applyAlignment="1" applyProtection="1">
      <alignment horizontal="center" vertical="center" wrapText="1"/>
      <protection locked="0"/>
    </xf>
    <xf numFmtId="0" fontId="11" fillId="2" borderId="1" xfId="2" applyFont="1" applyFill="1" applyBorder="1" applyAlignment="1" applyProtection="1">
      <alignment vertical="center" wrapText="1"/>
      <protection locked="0"/>
    </xf>
    <xf numFmtId="0" fontId="11" fillId="2" borderId="1" xfId="2" applyFont="1" applyFill="1" applyBorder="1" applyAlignment="1" applyProtection="1">
      <alignment horizontal="center" vertical="center"/>
      <protection locked="0"/>
    </xf>
    <xf numFmtId="2" fontId="11" fillId="2" borderId="1" xfId="2" applyNumberFormat="1" applyFont="1" applyFill="1" applyBorder="1" applyAlignment="1" applyProtection="1">
      <alignment horizontal="center" vertical="center"/>
      <protection locked="0"/>
    </xf>
    <xf numFmtId="167" fontId="11" fillId="2" borderId="1" xfId="2" applyNumberFormat="1" applyFont="1" applyFill="1" applyBorder="1" applyAlignment="1" applyProtection="1">
      <alignment horizontal="center" vertical="center"/>
      <protection locked="0"/>
    </xf>
    <xf numFmtId="2" fontId="11" fillId="2" borderId="1" xfId="2" applyNumberFormat="1" applyFont="1" applyFill="1" applyBorder="1" applyAlignment="1">
      <alignment horizontal="center" vertical="center"/>
    </xf>
    <xf numFmtId="167" fontId="11" fillId="0" borderId="1" xfId="0" applyNumberFormat="1" applyFont="1" applyFill="1" applyBorder="1" applyAlignment="1" applyProtection="1">
      <alignment horizontal="center" vertical="center" wrapText="1"/>
      <protection locked="0"/>
    </xf>
    <xf numFmtId="2" fontId="11" fillId="0" borderId="1" xfId="0" applyNumberFormat="1" applyFont="1" applyFill="1" applyBorder="1" applyAlignment="1" applyProtection="1">
      <alignment horizontal="center" vertical="center" wrapText="1"/>
      <protection locked="0"/>
    </xf>
    <xf numFmtId="166" fontId="11" fillId="2" borderId="1" xfId="2" applyNumberFormat="1" applyFont="1" applyFill="1" applyBorder="1" applyAlignment="1" applyProtection="1">
      <alignment horizontal="center" vertical="center"/>
      <protection locked="0"/>
    </xf>
    <xf numFmtId="0" fontId="11" fillId="3" borderId="1" xfId="0" applyFont="1" applyFill="1" applyBorder="1" applyAlignment="1">
      <alignment horizontal="left" vertical="center" wrapText="1"/>
    </xf>
    <xf numFmtId="0" fontId="11" fillId="0" borderId="1" xfId="0" applyFont="1" applyFill="1" applyBorder="1" applyAlignment="1" applyProtection="1">
      <alignment horizontal="center" vertical="center" wrapText="1"/>
      <protection locked="0"/>
    </xf>
    <xf numFmtId="0" fontId="11" fillId="3" borderId="1" xfId="0" applyFont="1" applyFill="1" applyBorder="1" applyAlignment="1">
      <alignment horizontal="center" vertical="center"/>
    </xf>
    <xf numFmtId="2" fontId="11" fillId="0" borderId="1" xfId="0" applyNumberFormat="1" applyFont="1" applyBorder="1" applyAlignment="1">
      <alignment horizontal="center" vertical="center"/>
    </xf>
    <xf numFmtId="2" fontId="11" fillId="0" borderId="1" xfId="4" applyNumberFormat="1" applyFont="1" applyBorder="1" applyAlignment="1">
      <alignment horizontal="center" vertical="center"/>
    </xf>
    <xf numFmtId="2" fontId="11" fillId="3"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2" fontId="11" fillId="0" borderId="1"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wrapText="1"/>
    </xf>
    <xf numFmtId="167" fontId="11" fillId="2" borderId="1" xfId="0" applyNumberFormat="1" applyFont="1" applyFill="1" applyBorder="1" applyAlignment="1">
      <alignment horizontal="center" vertical="center"/>
    </xf>
    <xf numFmtId="0"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lignment horizontal="center" vertical="center"/>
    </xf>
    <xf numFmtId="1" fontId="11" fillId="0" borderId="1" xfId="0" applyNumberFormat="1" applyFont="1" applyFill="1" applyBorder="1" applyAlignment="1">
      <alignment horizontal="center" vertical="center"/>
    </xf>
    <xf numFmtId="0" fontId="0" fillId="0" borderId="0" xfId="0" applyAlignment="1">
      <alignment horizontal="center" vertical="center"/>
    </xf>
    <xf numFmtId="0" fontId="11" fillId="0" borderId="1" xfId="0" applyFont="1" applyFill="1" applyBorder="1" applyAlignment="1">
      <alignment horizontal="center" vertical="center"/>
    </xf>
    <xf numFmtId="1" fontId="11" fillId="0" borderId="1" xfId="0" applyNumberFormat="1" applyFont="1" applyFill="1" applyBorder="1" applyAlignment="1">
      <alignment horizontal="center" vertical="center"/>
    </xf>
    <xf numFmtId="167" fontId="11" fillId="0" borderId="1" xfId="0" applyNumberFormat="1"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2" fontId="11" fillId="2" borderId="1" xfId="1"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wrapText="1"/>
      <protection locked="0"/>
    </xf>
    <xf numFmtId="2" fontId="11" fillId="2" borderId="1" xfId="0" applyNumberFormat="1" applyFont="1" applyFill="1" applyBorder="1" applyAlignment="1" applyProtection="1">
      <alignment horizontal="center" vertical="center"/>
      <protection locked="0"/>
    </xf>
    <xf numFmtId="2" fontId="11" fillId="2" borderId="1" xfId="0" applyNumberFormat="1" applyFont="1" applyFill="1" applyBorder="1" applyAlignment="1" applyProtection="1">
      <alignment horizontal="center" vertical="center" wrapText="1"/>
      <protection locked="0"/>
    </xf>
    <xf numFmtId="0" fontId="11" fillId="2" borderId="1" xfId="1" applyNumberFormat="1" applyFont="1" applyFill="1" applyBorder="1" applyAlignment="1" applyProtection="1">
      <alignment horizontal="center" vertical="center"/>
      <protection locked="0"/>
    </xf>
    <xf numFmtId="0" fontId="0" fillId="2" borderId="0" xfId="0" applyFill="1"/>
    <xf numFmtId="0" fontId="9" fillId="0" borderId="1" xfId="0" applyFont="1" applyFill="1" applyBorder="1" applyAlignment="1">
      <alignment horizontal="center" vertical="center"/>
    </xf>
    <xf numFmtId="0" fontId="9" fillId="2" borderId="1" xfId="2"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xf>
    <xf numFmtId="0" fontId="11" fillId="0" borderId="0" xfId="0" applyFont="1" applyFill="1" applyBorder="1" applyAlignment="1" applyProtection="1">
      <alignment horizontal="left"/>
      <protection locked="0"/>
    </xf>
    <xf numFmtId="2" fontId="11" fillId="2" borderId="1" xfId="1" applyNumberFormat="1" applyFont="1" applyFill="1" applyBorder="1" applyAlignment="1">
      <alignment horizontal="center" vertical="center"/>
    </xf>
    <xf numFmtId="167" fontId="11" fillId="2" borderId="1" xfId="1" applyNumberFormat="1" applyFont="1" applyFill="1" applyBorder="1" applyAlignment="1" applyProtection="1">
      <alignment horizontal="center" vertical="center"/>
      <protection locked="0"/>
    </xf>
    <xf numFmtId="168" fontId="11" fillId="2" borderId="1" xfId="0" applyNumberFormat="1" applyFont="1" applyFill="1" applyBorder="1" applyAlignment="1" applyProtection="1">
      <alignment horizontal="center" vertical="center"/>
      <protection locked="0"/>
    </xf>
    <xf numFmtId="49" fontId="11" fillId="2" borderId="1" xfId="0" applyNumberFormat="1" applyFont="1" applyFill="1" applyBorder="1" applyAlignment="1" applyProtection="1">
      <alignment horizontal="center" vertical="center" wrapText="1"/>
      <protection locked="0"/>
    </xf>
    <xf numFmtId="167" fontId="11" fillId="2" borderId="1" xfId="0" applyNumberFormat="1"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xf>
    <xf numFmtId="0" fontId="11" fillId="2" borderId="0" xfId="0" applyFont="1" applyFill="1" applyBorder="1"/>
    <xf numFmtId="2" fontId="9" fillId="2" borderId="1" xfId="1" applyNumberFormat="1" applyFont="1" applyFill="1" applyBorder="1" applyAlignment="1" applyProtection="1">
      <alignment horizontal="center" vertical="center" wrapText="1"/>
      <protection locked="0"/>
    </xf>
    <xf numFmtId="0" fontId="11" fillId="2" borderId="1" xfId="1"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2" borderId="1" xfId="0" applyFont="1" applyFill="1" applyBorder="1" applyAlignment="1">
      <alignment horizontal="right"/>
    </xf>
    <xf numFmtId="0" fontId="11" fillId="0" borderId="1" xfId="0" applyFont="1" applyFill="1" applyBorder="1" applyAlignment="1">
      <alignment horizontal="center" vertical="center"/>
    </xf>
    <xf numFmtId="1" fontId="11" fillId="0" borderId="1" xfId="0" applyNumberFormat="1" applyFont="1" applyFill="1" applyBorder="1" applyAlignment="1">
      <alignment horizontal="center" vertical="center"/>
    </xf>
    <xf numFmtId="0" fontId="0" fillId="0" borderId="0" xfId="0" applyAlignment="1">
      <alignment horizontal="center" vertical="center"/>
    </xf>
    <xf numFmtId="0" fontId="5" fillId="0" borderId="0"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0" fillId="0" borderId="0" xfId="0" applyAlignment="1">
      <alignment horizontal="center" vertical="center"/>
    </xf>
    <xf numFmtId="0" fontId="11" fillId="0" borderId="1" xfId="1" applyNumberFormat="1" applyFont="1" applyFill="1" applyBorder="1" applyAlignment="1">
      <alignment horizontal="center" vertical="center" wrapText="1"/>
    </xf>
    <xf numFmtId="2" fontId="11" fillId="0" borderId="1" xfId="1" applyNumberFormat="1" applyFont="1" applyFill="1" applyBorder="1" applyAlignment="1" applyProtection="1">
      <alignment horizontal="center" vertical="center" wrapText="1"/>
      <protection locked="0"/>
    </xf>
    <xf numFmtId="2" fontId="11" fillId="0" borderId="1" xfId="1" applyNumberFormat="1" applyFont="1" applyFill="1" applyBorder="1" applyAlignment="1">
      <alignment horizontal="center" vertical="center" wrapText="1"/>
    </xf>
    <xf numFmtId="0" fontId="3" fillId="0" borderId="1" xfId="0" applyFont="1" applyBorder="1" applyAlignment="1">
      <alignment horizontal="center" vertical="center" wrapText="1"/>
    </xf>
    <xf numFmtId="167" fontId="9" fillId="2" borderId="1" xfId="2" applyNumberFormat="1" applyFont="1" applyFill="1" applyBorder="1" applyAlignment="1">
      <alignment horizontal="center" vertical="center"/>
    </xf>
    <xf numFmtId="2" fontId="9" fillId="2" borderId="1" xfId="2" applyNumberFormat="1" applyFont="1" applyFill="1" applyBorder="1" applyAlignment="1">
      <alignment horizontal="center" vertical="center"/>
    </xf>
    <xf numFmtId="2" fontId="9" fillId="2" borderId="1" xfId="2" applyNumberFormat="1" applyFont="1" applyFill="1" applyBorder="1" applyAlignment="1" applyProtection="1">
      <alignment horizontal="center" vertical="center"/>
      <protection locked="0"/>
    </xf>
    <xf numFmtId="169" fontId="11" fillId="2" borderId="1" xfId="6" applyNumberFormat="1" applyFont="1" applyFill="1" applyBorder="1" applyAlignment="1">
      <alignment horizontal="left" vertical="center" wrapText="1"/>
    </xf>
    <xf numFmtId="0" fontId="19" fillId="0" borderId="0" xfId="0" applyFont="1"/>
    <xf numFmtId="0" fontId="9" fillId="0" borderId="1" xfId="0" applyFont="1" applyBorder="1" applyAlignment="1" applyProtection="1">
      <alignment horizontal="center" vertical="center" wrapText="1"/>
      <protection locked="0"/>
    </xf>
    <xf numFmtId="0" fontId="5" fillId="0" borderId="0" xfId="0" applyNumberFormat="1" applyFont="1" applyFill="1" applyBorder="1" applyAlignment="1">
      <alignment horizontal="center" vertical="center"/>
    </xf>
    <xf numFmtId="0" fontId="22" fillId="0" borderId="0" xfId="0" applyFont="1" applyAlignment="1" applyProtection="1">
      <alignment horizontal="center" vertical="center"/>
      <protection locked="0"/>
    </xf>
    <xf numFmtId="0" fontId="24" fillId="0" borderId="0" xfId="0" applyFont="1" applyAlignment="1">
      <alignment horizontal="center" vertical="center"/>
    </xf>
    <xf numFmtId="0" fontId="25" fillId="0" borderId="0" xfId="0" applyFont="1" applyBorder="1" applyAlignment="1" applyProtection="1">
      <alignment horizontal="center" vertical="center"/>
      <protection locked="0"/>
    </xf>
    <xf numFmtId="0" fontId="22" fillId="0" borderId="0" xfId="0" applyFont="1" applyAlignment="1" applyProtection="1">
      <alignment vertical="center"/>
      <protection locked="0"/>
    </xf>
    <xf numFmtId="0" fontId="24" fillId="0" borderId="0" xfId="0" applyFont="1" applyAlignment="1" applyProtection="1">
      <alignment horizontal="center" vertical="center"/>
      <protection locked="0"/>
    </xf>
    <xf numFmtId="4" fontId="5" fillId="0" borderId="0" xfId="0" applyNumberFormat="1" applyFont="1" applyAlignment="1">
      <alignment horizontal="center" vertical="center"/>
    </xf>
    <xf numFmtId="2" fontId="5" fillId="0" borderId="0" xfId="0" applyNumberFormat="1" applyFont="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9" fillId="0" borderId="0" xfId="0" applyFont="1"/>
    <xf numFmtId="0" fontId="30"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wrapText="1"/>
      <protection locked="0"/>
    </xf>
    <xf numFmtId="0" fontId="26" fillId="0" borderId="1" xfId="0" applyFont="1" applyBorder="1" applyAlignment="1">
      <alignment horizontal="left" vertical="center" wrapText="1"/>
    </xf>
    <xf numFmtId="4" fontId="26" fillId="0" borderId="1" xfId="0" applyNumberFormat="1" applyFont="1" applyBorder="1" applyAlignment="1" applyProtection="1">
      <alignment horizontal="center" vertical="center"/>
      <protection locked="0"/>
    </xf>
    <xf numFmtId="4" fontId="26" fillId="3" borderId="1" xfId="0" applyNumberFormat="1" applyFont="1" applyFill="1" applyBorder="1" applyAlignment="1" applyProtection="1">
      <alignment horizontal="center" vertical="center"/>
      <protection locked="0"/>
    </xf>
    <xf numFmtId="0" fontId="31" fillId="0" borderId="1" xfId="0" applyFont="1" applyBorder="1" applyAlignment="1" applyProtection="1">
      <alignment vertical="center" wrapText="1"/>
      <protection locked="0"/>
    </xf>
    <xf numFmtId="0" fontId="26" fillId="0" borderId="1" xfId="0" applyFont="1" applyBorder="1" applyAlignment="1" applyProtection="1">
      <alignment horizontal="left" vertical="center" wrapText="1"/>
      <protection locked="0"/>
    </xf>
    <xf numFmtId="0" fontId="9" fillId="3" borderId="1" xfId="0" applyFont="1" applyFill="1" applyBorder="1" applyAlignment="1">
      <alignment horizontal="center" vertical="center"/>
    </xf>
    <xf numFmtId="0" fontId="26" fillId="0" borderId="1" xfId="7" applyFont="1" applyFill="1" applyBorder="1" applyAlignment="1">
      <alignment horizontal="left" vertical="center"/>
    </xf>
    <xf numFmtId="2" fontId="26" fillId="0" borderId="1" xfId="7" applyNumberFormat="1" applyFont="1" applyFill="1" applyBorder="1" applyAlignment="1">
      <alignment horizontal="center" vertical="center"/>
    </xf>
    <xf numFmtId="0" fontId="26" fillId="3" borderId="1" xfId="0" applyFont="1" applyFill="1" applyBorder="1" applyAlignment="1">
      <alignment horizontal="center" vertical="center"/>
    </xf>
    <xf numFmtId="4" fontId="26" fillId="3" borderId="1" xfId="0" applyNumberFormat="1" applyFont="1" applyFill="1" applyBorder="1" applyAlignment="1">
      <alignment horizontal="center" vertical="center"/>
    </xf>
    <xf numFmtId="0" fontId="32" fillId="3" borderId="0" xfId="0" applyFont="1" applyFill="1"/>
    <xf numFmtId="0" fontId="9" fillId="3" borderId="1" xfId="0" applyFont="1" applyFill="1" applyBorder="1"/>
    <xf numFmtId="0" fontId="26" fillId="3" borderId="1" xfId="0" applyFont="1" applyFill="1" applyBorder="1"/>
    <xf numFmtId="0" fontId="26" fillId="3" borderId="1" xfId="0" applyFont="1" applyFill="1" applyBorder="1" applyAlignment="1">
      <alignment horizontal="left"/>
    </xf>
    <xf numFmtId="2" fontId="32" fillId="3" borderId="0" xfId="0" applyNumberFormat="1" applyFont="1" applyFill="1"/>
    <xf numFmtId="0" fontId="32" fillId="3" borderId="0" xfId="0" applyFont="1" applyFill="1" applyAlignment="1">
      <alignment horizontal="center" vertical="center"/>
    </xf>
    <xf numFmtId="0" fontId="33" fillId="2" borderId="1" xfId="0" applyFont="1" applyFill="1" applyBorder="1" applyAlignment="1">
      <alignment horizontal="left"/>
    </xf>
    <xf numFmtId="0" fontId="34" fillId="2" borderId="1" xfId="0" applyFont="1" applyFill="1" applyBorder="1" applyAlignment="1">
      <alignment horizontal="left"/>
    </xf>
    <xf numFmtId="2" fontId="34" fillId="2" borderId="1" xfId="0" applyNumberFormat="1" applyFont="1" applyFill="1" applyBorder="1" applyAlignment="1">
      <alignment horizontal="left"/>
    </xf>
    <xf numFmtId="4" fontId="26" fillId="2" borderId="1" xfId="0" applyNumberFormat="1" applyFont="1" applyFill="1" applyBorder="1" applyAlignment="1">
      <alignment horizontal="center" vertical="center"/>
    </xf>
    <xf numFmtId="0" fontId="30" fillId="0" borderId="0" xfId="0" applyFont="1"/>
    <xf numFmtId="0" fontId="35" fillId="0" borderId="0" xfId="0" applyFont="1" applyFill="1" applyAlignment="1"/>
    <xf numFmtId="1" fontId="9" fillId="0" borderId="0" xfId="0" applyNumberFormat="1" applyFont="1" applyFill="1" applyBorder="1" applyAlignment="1">
      <alignment horizontal="center" vertical="center"/>
    </xf>
    <xf numFmtId="0" fontId="9" fillId="0" borderId="0" xfId="0" applyFont="1" applyFill="1" applyBorder="1" applyAlignment="1" applyProtection="1">
      <alignment horizontal="center"/>
      <protection locked="0"/>
    </xf>
    <xf numFmtId="0" fontId="9" fillId="0" borderId="0" xfId="0" applyFont="1" applyFill="1" applyBorder="1"/>
    <xf numFmtId="2" fontId="9" fillId="0" borderId="0" xfId="1" applyNumberFormat="1" applyFont="1" applyFill="1" applyBorder="1" applyAlignment="1"/>
    <xf numFmtId="165" fontId="9" fillId="0" borderId="0" xfId="1" applyNumberFormat="1" applyFont="1" applyFill="1" applyBorder="1"/>
    <xf numFmtId="1" fontId="9" fillId="0" borderId="0" xfId="1" applyNumberFormat="1" applyFont="1" applyFill="1" applyBorder="1" applyAlignment="1" applyProtection="1">
      <alignment horizontal="right"/>
      <protection locked="0"/>
    </xf>
    <xf numFmtId="1" fontId="9" fillId="0" borderId="0" xfId="0" applyNumberFormat="1" applyFont="1" applyFill="1" applyBorder="1"/>
    <xf numFmtId="0" fontId="0" fillId="0" borderId="0" xfId="0" applyAlignment="1">
      <alignment horizontal="center" vertical="center"/>
    </xf>
    <xf numFmtId="1" fontId="11" fillId="0" borderId="1" xfId="0" applyNumberFormat="1" applyFont="1" applyFill="1" applyBorder="1" applyAlignment="1">
      <alignment horizontal="center" vertical="center"/>
    </xf>
    <xf numFmtId="0" fontId="0" fillId="0" borderId="0" xfId="0" applyAlignment="1">
      <alignment vertical="center"/>
    </xf>
    <xf numFmtId="0" fontId="11" fillId="0" borderId="1" xfId="0" applyFont="1" applyFill="1" applyBorder="1" applyAlignment="1">
      <alignment horizontal="center" vertical="center"/>
    </xf>
    <xf numFmtId="1" fontId="11" fillId="0" borderId="1"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11" fillId="0" borderId="1" xfId="0" applyFont="1" applyFill="1" applyBorder="1" applyAlignment="1">
      <alignment horizontal="center" vertical="center"/>
    </xf>
    <xf numFmtId="1" fontId="11" fillId="0" borderId="1" xfId="0" applyNumberFormat="1" applyFont="1" applyFill="1" applyBorder="1" applyAlignment="1">
      <alignment horizontal="center" vertical="center"/>
    </xf>
    <xf numFmtId="0" fontId="37" fillId="0" borderId="1" xfId="0" applyFont="1" applyBorder="1" applyAlignment="1">
      <alignment horizontal="center" vertical="center"/>
    </xf>
    <xf numFmtId="0" fontId="37" fillId="0" borderId="1" xfId="0" applyFont="1" applyBorder="1"/>
    <xf numFmtId="0" fontId="36" fillId="0" borderId="1" xfId="0" applyFont="1" applyBorder="1" applyAlignment="1">
      <alignment vertical="center"/>
    </xf>
    <xf numFmtId="0" fontId="3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xf numFmtId="0" fontId="7" fillId="0" borderId="1" xfId="0" applyFont="1" applyBorder="1" applyAlignment="1">
      <alignment horizontal="center"/>
    </xf>
    <xf numFmtId="0" fontId="39" fillId="0" borderId="1" xfId="0" applyFont="1" applyBorder="1" applyAlignment="1">
      <alignment horizontal="center" vertical="center"/>
    </xf>
    <xf numFmtId="0" fontId="37" fillId="0" borderId="1" xfId="0" applyFont="1" applyBorder="1" applyAlignment="1">
      <alignment horizontal="center"/>
    </xf>
    <xf numFmtId="9" fontId="37" fillId="0" borderId="1" xfId="0" applyNumberFormat="1" applyFont="1" applyBorder="1" applyAlignment="1">
      <alignment horizontal="center"/>
    </xf>
    <xf numFmtId="0" fontId="37" fillId="0" borderId="1" xfId="0" applyFont="1" applyBorder="1" applyAlignment="1">
      <alignment vertical="center" wrapText="1"/>
    </xf>
    <xf numFmtId="0" fontId="36" fillId="0" borderId="1" xfId="0" applyFont="1" applyBorder="1" applyAlignment="1">
      <alignment horizontal="left" vertical="center" wrapText="1"/>
    </xf>
    <xf numFmtId="0" fontId="7" fillId="0" borderId="0" xfId="0" applyFont="1" applyAlignment="1">
      <alignment horizontal="center" vertical="center"/>
    </xf>
    <xf numFmtId="0" fontId="5" fillId="0" borderId="0" xfId="0" applyNumberFormat="1" applyFont="1" applyFill="1" applyBorder="1" applyAlignment="1">
      <alignment horizontal="center" vertical="center"/>
    </xf>
    <xf numFmtId="0" fontId="11" fillId="0" borderId="1" xfId="0" applyFont="1" applyFill="1" applyBorder="1" applyAlignment="1">
      <alignment horizontal="center" vertical="center"/>
    </xf>
    <xf numFmtId="1" fontId="11" fillId="0" borderId="1" xfId="0" applyNumberFormat="1" applyFont="1" applyFill="1" applyBorder="1" applyAlignment="1">
      <alignment horizontal="center" vertical="center"/>
    </xf>
    <xf numFmtId="0" fontId="3" fillId="0" borderId="1" xfId="0" applyFont="1" applyBorder="1" applyAlignment="1">
      <alignment vertical="center" wrapText="1"/>
    </xf>
    <xf numFmtId="2" fontId="9" fillId="0" borderId="1" xfId="1" applyNumberFormat="1" applyFont="1" applyFill="1" applyBorder="1" applyAlignment="1">
      <alignment horizontal="center" vertical="center" wrapText="1"/>
    </xf>
    <xf numFmtId="2" fontId="9" fillId="0" borderId="1" xfId="0" applyNumberFormat="1" applyFont="1" applyFill="1" applyBorder="1" applyAlignment="1" applyProtection="1">
      <alignment horizontal="center" vertical="center" wrapText="1"/>
      <protection locked="0"/>
    </xf>
    <xf numFmtId="2" fontId="9" fillId="0" borderId="1" xfId="1" applyNumberFormat="1" applyFont="1" applyFill="1" applyBorder="1" applyAlignment="1" applyProtection="1">
      <alignment horizontal="center" vertical="center" wrapText="1"/>
      <protection locked="0"/>
    </xf>
    <xf numFmtId="2" fontId="7" fillId="0" borderId="0" xfId="0" applyNumberFormat="1" applyFont="1"/>
    <xf numFmtId="2" fontId="9" fillId="0" borderId="0" xfId="0" applyNumberFormat="1" applyFont="1" applyFill="1" applyBorder="1"/>
    <xf numFmtId="2" fontId="11" fillId="0" borderId="1" xfId="0" applyNumberFormat="1" applyFont="1" applyFill="1" applyBorder="1" applyAlignment="1">
      <alignment horizontal="center" vertical="center"/>
    </xf>
    <xf numFmtId="2" fontId="36" fillId="0" borderId="1" xfId="0" applyNumberFormat="1" applyFont="1" applyBorder="1" applyAlignment="1">
      <alignment horizontal="center" vertical="center"/>
    </xf>
    <xf numFmtId="2" fontId="39" fillId="0" borderId="1" xfId="0" applyNumberFormat="1" applyFont="1" applyBorder="1" applyAlignment="1">
      <alignment horizontal="center" vertical="center"/>
    </xf>
    <xf numFmtId="2" fontId="0" fillId="0" borderId="0" xfId="0" applyNumberFormat="1"/>
    <xf numFmtId="0" fontId="36" fillId="0" borderId="0" xfId="0" applyFont="1" applyAlignment="1">
      <alignment vertical="center"/>
    </xf>
    <xf numFmtId="0" fontId="0" fillId="0" borderId="0" xfId="0" applyBorder="1"/>
    <xf numFmtId="0" fontId="7" fillId="0" borderId="0" xfId="0" applyFont="1" applyBorder="1" applyAlignment="1">
      <alignment vertical="center" wrapText="1"/>
    </xf>
    <xf numFmtId="0" fontId="7" fillId="0" borderId="0" xfId="0" applyFont="1" applyBorder="1"/>
    <xf numFmtId="1" fontId="9" fillId="0" borderId="1" xfId="0" applyNumberFormat="1" applyFont="1" applyFill="1" applyBorder="1" applyAlignment="1">
      <alignment horizontal="center" vertical="center"/>
    </xf>
    <xf numFmtId="49" fontId="9" fillId="0" borderId="1" xfId="0" applyNumberFormat="1" applyFont="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wrapText="1"/>
      <protection locked="0"/>
    </xf>
    <xf numFmtId="0" fontId="9" fillId="0" borderId="1" xfId="1"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right"/>
    </xf>
    <xf numFmtId="0" fontId="43" fillId="0" borderId="0" xfId="0" applyFont="1"/>
    <xf numFmtId="0" fontId="9" fillId="3" borderId="1" xfId="0" applyFont="1" applyFill="1" applyBorder="1" applyAlignment="1">
      <alignment horizontal="left" vertical="center" wrapText="1"/>
    </xf>
    <xf numFmtId="0" fontId="9" fillId="0" borderId="1" xfId="0" applyFont="1" applyFill="1" applyBorder="1" applyAlignment="1" applyProtection="1">
      <alignment horizontal="center" vertical="center" wrapText="1"/>
      <protection locked="0"/>
    </xf>
    <xf numFmtId="2" fontId="9" fillId="0" borderId="1" xfId="0" applyNumberFormat="1" applyFont="1" applyBorder="1" applyAlignment="1">
      <alignment horizontal="center" vertical="center"/>
    </xf>
    <xf numFmtId="2" fontId="9" fillId="3" borderId="1" xfId="0" applyNumberFormat="1" applyFont="1" applyFill="1" applyBorder="1" applyAlignment="1">
      <alignment horizontal="center" vertical="center" wrapText="1"/>
    </xf>
    <xf numFmtId="2" fontId="9" fillId="0" borderId="1" xfId="4" applyNumberFormat="1" applyFont="1" applyBorder="1" applyAlignment="1">
      <alignment horizontal="center" vertical="center"/>
    </xf>
    <xf numFmtId="167" fontId="9" fillId="0" borderId="1" xfId="0" applyNumberFormat="1" applyFont="1" applyFill="1" applyBorder="1" applyAlignment="1" applyProtection="1">
      <alignment horizontal="center" vertical="center" wrapText="1"/>
      <protection locked="0"/>
    </xf>
    <xf numFmtId="0" fontId="9" fillId="2" borderId="1" xfId="2"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9" fillId="2" borderId="1" xfId="0" applyNumberFormat="1" applyFont="1" applyFill="1" applyBorder="1" applyAlignment="1" applyProtection="1">
      <alignment horizontal="center" vertical="center"/>
      <protection locked="0"/>
    </xf>
    <xf numFmtId="2" fontId="9" fillId="2" borderId="1" xfId="0" applyNumberFormat="1" applyFont="1" applyFill="1" applyBorder="1" applyAlignment="1" applyProtection="1">
      <alignment horizontal="center" vertical="center" wrapText="1"/>
      <protection locked="0"/>
    </xf>
    <xf numFmtId="2" fontId="9" fillId="2" borderId="1" xfId="1" applyNumberFormat="1" applyFont="1" applyFill="1" applyBorder="1" applyAlignment="1" applyProtection="1">
      <alignment horizontal="center" vertical="center"/>
      <protection locked="0"/>
    </xf>
    <xf numFmtId="2" fontId="9" fillId="2" borderId="1" xfId="1" applyNumberFormat="1" applyFont="1" applyFill="1" applyBorder="1" applyAlignment="1">
      <alignment horizontal="center" vertical="center"/>
    </xf>
    <xf numFmtId="2" fontId="9" fillId="2" borderId="1"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pplyProtection="1">
      <alignment vertical="center" wrapText="1"/>
      <protection locked="0"/>
    </xf>
    <xf numFmtId="0" fontId="9" fillId="0" borderId="1" xfId="0" applyNumberFormat="1" applyFont="1" applyFill="1" applyBorder="1" applyAlignment="1" applyProtection="1">
      <alignment horizontal="center" vertical="center" wrapText="1"/>
      <protection locked="0"/>
    </xf>
    <xf numFmtId="0" fontId="46" fillId="0" borderId="0" xfId="0" applyFont="1"/>
    <xf numFmtId="2" fontId="9" fillId="2" borderId="1" xfId="0" applyNumberFormat="1" applyFont="1" applyFill="1" applyBorder="1" applyAlignment="1" applyProtection="1">
      <alignment horizontal="center" vertical="center"/>
      <protection locked="0"/>
    </xf>
    <xf numFmtId="0" fontId="9" fillId="2" borderId="1" xfId="1" applyNumberFormat="1" applyFont="1" applyFill="1" applyBorder="1" applyAlignment="1">
      <alignment horizontal="center" vertical="center"/>
    </xf>
    <xf numFmtId="0" fontId="9" fillId="2" borderId="1" xfId="1" applyNumberFormat="1" applyFont="1" applyFill="1" applyBorder="1" applyAlignment="1" applyProtection="1">
      <alignment horizontal="center" vertical="center"/>
      <protection locked="0"/>
    </xf>
    <xf numFmtId="0" fontId="9" fillId="2" borderId="1" xfId="0" applyNumberFormat="1" applyFont="1" applyFill="1" applyBorder="1" applyAlignment="1">
      <alignment horizontal="center" vertical="center"/>
    </xf>
    <xf numFmtId="169" fontId="9" fillId="2" borderId="1" xfId="6" applyNumberFormat="1" applyFont="1" applyFill="1" applyBorder="1" applyAlignment="1">
      <alignment horizontal="left" vertical="center" wrapText="1"/>
    </xf>
    <xf numFmtId="0" fontId="9" fillId="2" borderId="0" xfId="0" applyFont="1" applyFill="1" applyBorder="1"/>
    <xf numFmtId="0" fontId="9" fillId="2" borderId="0" xfId="0" applyFont="1" applyFill="1" applyBorder="1" applyAlignment="1">
      <alignment horizontal="center" vertical="center"/>
    </xf>
    <xf numFmtId="0" fontId="7" fillId="2" borderId="0" xfId="0" applyFont="1" applyFill="1"/>
    <xf numFmtId="0" fontId="9" fillId="2" borderId="1" xfId="2" applyFont="1" applyFill="1" applyBorder="1" applyAlignment="1" applyProtection="1">
      <alignment horizontal="center" vertical="center"/>
      <protection locked="0"/>
    </xf>
    <xf numFmtId="166" fontId="9" fillId="2" borderId="1" xfId="2" applyNumberFormat="1" applyFont="1" applyFill="1" applyBorder="1" applyAlignment="1" applyProtection="1">
      <alignment horizontal="center" vertical="center"/>
      <protection locked="0"/>
    </xf>
    <xf numFmtId="0" fontId="7" fillId="0" borderId="0" xfId="0" applyFont="1" applyAlignment="1">
      <alignment horizontal="center" vertical="center"/>
    </xf>
    <xf numFmtId="0" fontId="7" fillId="0" borderId="0" xfId="0" applyFont="1" applyAlignment="1"/>
    <xf numFmtId="0" fontId="9" fillId="0" borderId="1" xfId="0"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1" fontId="31" fillId="0" borderId="1" xfId="0" applyNumberFormat="1" applyFont="1" applyFill="1" applyBorder="1" applyAlignment="1">
      <alignment horizontal="center" vertical="center" wrapText="1"/>
    </xf>
    <xf numFmtId="2" fontId="31"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 xfId="0" applyNumberFormat="1" applyFont="1" applyFill="1" applyBorder="1" applyAlignment="1">
      <alignment horizontal="center" vertical="center" wrapText="1"/>
    </xf>
    <xf numFmtId="1" fontId="31" fillId="2" borderId="1" xfId="0" applyNumberFormat="1" applyFont="1" applyFill="1" applyBorder="1" applyAlignment="1">
      <alignment horizontal="center" vertical="center" wrapText="1"/>
    </xf>
    <xf numFmtId="2" fontId="31" fillId="2"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7" fillId="0" borderId="0" xfId="0" applyFont="1" applyAlignment="1">
      <alignment horizontal="left"/>
    </xf>
    <xf numFmtId="0" fontId="5" fillId="0" borderId="0" xfId="0" applyNumberFormat="1" applyFont="1" applyFill="1" applyBorder="1" applyAlignment="1">
      <alignment horizontal="left" vertical="center"/>
    </xf>
    <xf numFmtId="0" fontId="9" fillId="0" borderId="0" xfId="0" applyFont="1" applyFill="1" applyBorder="1" applyAlignment="1" applyProtection="1">
      <alignment horizontal="left"/>
      <protection locked="0"/>
    </xf>
    <xf numFmtId="0" fontId="11" fillId="0" borderId="1" xfId="0" applyFont="1" applyFill="1" applyBorder="1" applyAlignment="1">
      <alignment horizontal="left" vertical="center"/>
    </xf>
    <xf numFmtId="0" fontId="43" fillId="0" borderId="1" xfId="0" applyFont="1" applyBorder="1" applyAlignment="1">
      <alignment horizontal="left" vertical="center" wrapText="1"/>
    </xf>
    <xf numFmtId="0" fontId="2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0" fillId="0" borderId="0" xfId="0" applyAlignment="1">
      <alignment horizontal="left"/>
    </xf>
    <xf numFmtId="0" fontId="6" fillId="0" borderId="8" xfId="0" applyNumberFormat="1" applyFont="1" applyFill="1" applyBorder="1" applyAlignment="1">
      <alignment vertical="center" wrapText="1"/>
    </xf>
    <xf numFmtId="4" fontId="10" fillId="0" borderId="0"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6" fillId="0" borderId="0"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4" fontId="7" fillId="0" borderId="0" xfId="0" applyNumberFormat="1" applyFont="1" applyBorder="1" applyAlignment="1">
      <alignment horizontal="center" vertical="center" wrapText="1"/>
    </xf>
    <xf numFmtId="171" fontId="10" fillId="0" borderId="8" xfId="0" applyNumberFormat="1" applyFont="1" applyFill="1" applyBorder="1" applyAlignment="1">
      <alignment vertical="center" wrapText="1"/>
    </xf>
    <xf numFmtId="0" fontId="6" fillId="0" borderId="0" xfId="0" applyNumberFormat="1" applyFont="1" applyFill="1" applyBorder="1" applyAlignment="1">
      <alignment vertical="center" wrapText="1"/>
    </xf>
    <xf numFmtId="4" fontId="10" fillId="0" borderId="0" xfId="0" applyNumberFormat="1" applyFont="1" applyFill="1" applyBorder="1" applyAlignment="1">
      <alignment vertical="center" wrapText="1"/>
    </xf>
    <xf numFmtId="4" fontId="0" fillId="0" borderId="0" xfId="0" applyNumberFormat="1" applyBorder="1" applyAlignment="1">
      <alignment vertical="center" wrapText="1"/>
    </xf>
    <xf numFmtId="1" fontId="9" fillId="0" borderId="1" xfId="1"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 fontId="9" fillId="0" borderId="1" xfId="0" applyNumberFormat="1" applyFont="1" applyFill="1" applyBorder="1" applyAlignment="1" applyProtection="1">
      <alignment horizontal="center" vertical="center"/>
      <protection locked="0"/>
    </xf>
    <xf numFmtId="0" fontId="7" fillId="0" borderId="0" xfId="0" applyFont="1" applyAlignment="1">
      <alignment vertical="center"/>
    </xf>
    <xf numFmtId="0" fontId="5" fillId="0" borderId="0" xfId="0" applyNumberFormat="1" applyFont="1" applyFill="1" applyBorder="1" applyAlignment="1">
      <alignment vertical="center"/>
    </xf>
    <xf numFmtId="0" fontId="0" fillId="0" borderId="0" xfId="0" applyAlignment="1"/>
    <xf numFmtId="0" fontId="9" fillId="0" borderId="1" xfId="0" applyFont="1" applyFill="1" applyBorder="1" applyAlignment="1">
      <alignment vertical="center"/>
    </xf>
    <xf numFmtId="0" fontId="9" fillId="3" borderId="1" xfId="0" applyFont="1" applyFill="1" applyBorder="1" applyAlignment="1">
      <alignment vertical="center" wrapText="1"/>
    </xf>
    <xf numFmtId="0" fontId="11" fillId="0" borderId="1" xfId="0" applyFont="1" applyFill="1" applyBorder="1" applyAlignment="1">
      <alignment vertical="center" wrapText="1"/>
    </xf>
    <xf numFmtId="0" fontId="11" fillId="3" borderId="1" xfId="0" applyFont="1" applyFill="1" applyBorder="1" applyAlignment="1">
      <alignment vertical="center" wrapText="1"/>
    </xf>
    <xf numFmtId="0" fontId="3" fillId="0" borderId="1" xfId="0" applyFont="1" applyBorder="1" applyAlignment="1">
      <alignment vertical="center"/>
    </xf>
    <xf numFmtId="0" fontId="1" fillId="0" borderId="0" xfId="0" applyFont="1" applyAlignment="1"/>
    <xf numFmtId="0" fontId="5" fillId="0" borderId="0" xfId="0" applyFont="1" applyAlignment="1">
      <alignment horizontal="center" vertical="center" wrapText="1"/>
    </xf>
    <xf numFmtId="0" fontId="9" fillId="0" borderId="0" xfId="0" applyFont="1" applyBorder="1" applyAlignment="1" applyProtection="1">
      <alignment horizontal="center" vertical="center"/>
      <protection locked="0"/>
    </xf>
    <xf numFmtId="0" fontId="22" fillId="0" borderId="0" xfId="0" applyFont="1" applyBorder="1" applyAlignment="1">
      <alignment horizontal="center" vertical="center"/>
    </xf>
    <xf numFmtId="0" fontId="23" fillId="0" borderId="0" xfId="0" applyFont="1" applyAlignment="1">
      <alignment horizontal="center" vertical="center" wrapText="1"/>
    </xf>
    <xf numFmtId="170" fontId="26" fillId="0" borderId="0" xfId="0" applyNumberFormat="1" applyFont="1" applyAlignment="1" applyProtection="1">
      <alignment vertical="center"/>
      <protection locked="0"/>
    </xf>
    <xf numFmtId="0" fontId="21" fillId="0" borderId="0" xfId="0" applyFont="1" applyAlignment="1">
      <alignment vertical="center"/>
    </xf>
    <xf numFmtId="0" fontId="9" fillId="0" borderId="0" xfId="0" applyFont="1" applyAlignment="1" applyProtection="1">
      <alignment vertical="center"/>
      <protection locked="0"/>
    </xf>
    <xf numFmtId="0" fontId="0" fillId="0" borderId="0" xfId="0" applyAlignment="1">
      <alignment vertical="center"/>
    </xf>
    <xf numFmtId="0" fontId="27"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textRotation="90" wrapText="1"/>
      <protection locked="0"/>
    </xf>
    <xf numFmtId="0" fontId="9" fillId="0" borderId="7" xfId="0" applyFont="1" applyBorder="1" applyAlignment="1" applyProtection="1">
      <alignment horizontal="center" vertical="center" textRotation="90" wrapText="1"/>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11" fillId="0" borderId="1" xfId="0" applyFont="1" applyFill="1" applyBorder="1" applyAlignment="1">
      <alignment horizontal="center" vertical="center"/>
    </xf>
    <xf numFmtId="1" fontId="11" fillId="0" borderId="1" xfId="0" applyNumberFormat="1" applyFont="1" applyFill="1" applyBorder="1" applyAlignment="1">
      <alignment horizontal="center" vertical="center"/>
    </xf>
    <xf numFmtId="0" fontId="3" fillId="0" borderId="0" xfId="0" applyFont="1" applyAlignment="1">
      <alignment horizontal="center"/>
    </xf>
    <xf numFmtId="1" fontId="42" fillId="0" borderId="1" xfId="0" applyNumberFormat="1" applyFont="1" applyFill="1" applyBorder="1" applyAlignment="1">
      <alignment horizontal="center" vertical="center"/>
    </xf>
    <xf numFmtId="43" fontId="11" fillId="0" borderId="6" xfId="1" applyNumberFormat="1"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1" xfId="0" applyFont="1" applyFill="1" applyBorder="1" applyAlignment="1">
      <alignment horizontal="center" vertical="center" textRotation="90"/>
    </xf>
    <xf numFmtId="0" fontId="11" fillId="0" borderId="6" xfId="0" applyFont="1" applyFill="1" applyBorder="1" applyAlignment="1">
      <alignment horizontal="center" vertical="center" textRotation="90" wrapText="1"/>
    </xf>
    <xf numFmtId="0" fontId="11" fillId="0" borderId="7" xfId="0" applyFont="1" applyFill="1" applyBorder="1" applyAlignment="1">
      <alignment horizontal="center" vertical="center" textRotation="90" wrapText="1"/>
    </xf>
    <xf numFmtId="0" fontId="11" fillId="0" borderId="6" xfId="0" applyFont="1" applyFill="1" applyBorder="1" applyAlignment="1">
      <alignment horizontal="center" vertical="center" textRotation="90"/>
    </xf>
    <xf numFmtId="0" fontId="11" fillId="0" borderId="7" xfId="0" applyFont="1" applyFill="1" applyBorder="1" applyAlignment="1">
      <alignment horizontal="center" vertical="center" textRotation="90"/>
    </xf>
    <xf numFmtId="166" fontId="11" fillId="0" borderId="1" xfId="0" applyNumberFormat="1" applyFont="1" applyFill="1" applyBorder="1" applyAlignment="1">
      <alignment horizontal="center" vertical="center"/>
    </xf>
    <xf numFmtId="1" fontId="12" fillId="0" borderId="6" xfId="0" applyNumberFormat="1" applyFont="1" applyFill="1" applyBorder="1" applyAlignment="1">
      <alignment horizontal="center" vertical="center" wrapText="1"/>
    </xf>
    <xf numFmtId="1" fontId="12" fillId="0" borderId="7"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7" fillId="0" borderId="0" xfId="0" applyFont="1" applyAlignment="1">
      <alignment horizontal="center" vertical="center"/>
    </xf>
    <xf numFmtId="0" fontId="36" fillId="0" borderId="0" xfId="0" applyFont="1" applyAlignment="1">
      <alignment horizontal="center" vertical="center" wrapText="1"/>
    </xf>
    <xf numFmtId="0" fontId="36" fillId="0" borderId="0" xfId="0" applyFont="1" applyAlignment="1">
      <alignment horizontal="center" vertical="center"/>
    </xf>
    <xf numFmtId="0" fontId="5" fillId="0" borderId="0" xfId="0" applyNumberFormat="1" applyFont="1" applyFill="1" applyBorder="1" applyAlignment="1">
      <alignment horizontal="center" vertical="center"/>
    </xf>
    <xf numFmtId="0" fontId="7" fillId="0" borderId="0" xfId="0" applyFont="1" applyAlignment="1"/>
    <xf numFmtId="0" fontId="7" fillId="0" borderId="0" xfId="0" applyFont="1" applyBorder="1" applyAlignment="1"/>
    <xf numFmtId="0" fontId="6" fillId="0" borderId="0"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1" xfId="0" applyFont="1" applyFill="1" applyBorder="1" applyAlignment="1">
      <alignment horizontal="center" vertical="center"/>
    </xf>
    <xf numFmtId="1" fontId="9" fillId="0" borderId="1" xfId="0" applyNumberFormat="1" applyFont="1" applyFill="1" applyBorder="1" applyAlignment="1">
      <alignment horizontal="center" vertical="center"/>
    </xf>
    <xf numFmtId="43" fontId="9" fillId="0" borderId="6" xfId="1" applyNumberFormat="1" applyFont="1" applyFill="1" applyBorder="1" applyAlignment="1" applyProtection="1">
      <alignment vertical="center"/>
      <protection locked="0"/>
    </xf>
    <xf numFmtId="0" fontId="9" fillId="0" borderId="7" xfId="0" applyFont="1" applyBorder="1" applyAlignment="1">
      <alignment vertical="center"/>
    </xf>
    <xf numFmtId="0" fontId="9" fillId="0" borderId="1" xfId="0" applyFont="1" applyFill="1" applyBorder="1" applyAlignment="1">
      <alignment horizontal="center" vertical="center" textRotation="90"/>
    </xf>
    <xf numFmtId="0" fontId="9" fillId="0" borderId="6" xfId="0" applyFont="1" applyFill="1" applyBorder="1" applyAlignment="1">
      <alignment horizontal="center" vertical="center" textRotation="90" wrapText="1"/>
    </xf>
    <xf numFmtId="0" fontId="9" fillId="0" borderId="7" xfId="0" applyFont="1" applyFill="1" applyBorder="1" applyAlignment="1">
      <alignment horizontal="center" vertical="center" textRotation="90" wrapText="1"/>
    </xf>
    <xf numFmtId="0" fontId="9" fillId="0" borderId="6" xfId="0" applyFont="1" applyFill="1" applyBorder="1" applyAlignment="1">
      <alignment horizontal="center" vertical="center" textRotation="90"/>
    </xf>
    <xf numFmtId="0" fontId="9" fillId="0" borderId="7" xfId="0" applyFont="1" applyFill="1" applyBorder="1" applyAlignment="1">
      <alignment horizontal="center" vertical="center" textRotation="90"/>
    </xf>
    <xf numFmtId="166" fontId="9" fillId="0" borderId="1" xfId="0" applyNumberFormat="1" applyFont="1" applyFill="1" applyBorder="1" applyAlignment="1">
      <alignment horizontal="center" vertical="center"/>
    </xf>
    <xf numFmtId="1" fontId="42" fillId="0" borderId="6" xfId="0" applyNumberFormat="1" applyFont="1" applyFill="1" applyBorder="1" applyAlignment="1">
      <alignment horizontal="center" vertical="center" wrapText="1"/>
    </xf>
    <xf numFmtId="1" fontId="42" fillId="0" borderId="7" xfId="0" applyNumberFormat="1" applyFont="1" applyFill="1" applyBorder="1" applyAlignment="1">
      <alignment horizontal="center" vertical="center" wrapText="1"/>
    </xf>
    <xf numFmtId="0" fontId="0" fillId="0" borderId="0" xfId="0" applyAlignment="1">
      <alignment horizontal="center" vertical="center"/>
    </xf>
    <xf numFmtId="1" fontId="12" fillId="0" borderId="1" xfId="0" applyNumberFormat="1" applyFont="1" applyFill="1" applyBorder="1" applyAlignment="1">
      <alignment horizontal="center" vertical="center"/>
    </xf>
    <xf numFmtId="4" fontId="10" fillId="0" borderId="3" xfId="0" applyNumberFormat="1" applyFont="1" applyFill="1" applyBorder="1" applyAlignment="1">
      <alignment horizontal="center" vertical="center" wrapText="1"/>
    </xf>
    <xf numFmtId="4" fontId="0" fillId="0" borderId="4" xfId="0" applyNumberFormat="1" applyBorder="1" applyAlignment="1">
      <alignment horizontal="center" vertical="center" wrapText="1"/>
    </xf>
    <xf numFmtId="4" fontId="0" fillId="0" borderId="5" xfId="0" applyNumberFormat="1" applyBorder="1" applyAlignment="1">
      <alignment horizontal="center" vertical="center" wrapText="1"/>
    </xf>
    <xf numFmtId="0" fontId="7" fillId="0" borderId="2" xfId="0" applyFont="1" applyBorder="1" applyAlignment="1"/>
    <xf numFmtId="0" fontId="6" fillId="0" borderId="3"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4" fontId="7" fillId="0" borderId="4"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31" fillId="0" borderId="3" xfId="0" applyNumberFormat="1" applyFont="1" applyFill="1" applyBorder="1" applyAlignment="1">
      <alignment horizontal="center" vertical="center" wrapText="1"/>
    </xf>
    <xf numFmtId="0" fontId="31" fillId="0" borderId="4" xfId="0" applyNumberFormat="1" applyFont="1" applyFill="1" applyBorder="1" applyAlignment="1">
      <alignment horizontal="center" vertical="center" wrapText="1"/>
    </xf>
    <xf numFmtId="0" fontId="31" fillId="0" borderId="5"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xf>
    <xf numFmtId="43" fontId="11" fillId="0" borderId="6" xfId="1" applyNumberFormat="1" applyFont="1" applyFill="1" applyBorder="1" applyAlignment="1" applyProtection="1">
      <alignment horizontal="left" vertical="center"/>
      <protection locked="0"/>
    </xf>
    <xf numFmtId="0" fontId="11" fillId="0" borderId="7" xfId="0" applyFont="1" applyBorder="1" applyAlignment="1">
      <alignment horizontal="left" vertical="center"/>
    </xf>
    <xf numFmtId="0" fontId="9" fillId="0" borderId="8" xfId="0" applyNumberFormat="1" applyFont="1" applyFill="1" applyBorder="1" applyAlignment="1">
      <alignment horizontal="left" vertical="center"/>
    </xf>
    <xf numFmtId="0" fontId="7" fillId="0" borderId="8" xfId="0" applyFont="1" applyBorder="1" applyAlignment="1">
      <alignment horizontal="left" vertical="center"/>
    </xf>
    <xf numFmtId="0" fontId="6" fillId="0" borderId="8" xfId="0" applyNumberFormat="1" applyFont="1" applyFill="1" applyBorder="1" applyAlignment="1">
      <alignment horizontal="center" vertical="center" wrapText="1"/>
    </xf>
    <xf numFmtId="0" fontId="26" fillId="0" borderId="1" xfId="7" applyFont="1" applyFill="1" applyBorder="1" applyAlignment="1">
      <alignment horizontal="left" vertic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0" fillId="0" borderId="13" xfId="0" applyBorder="1" applyAlignment="1">
      <alignment horizontal="center" wrapText="1"/>
    </xf>
    <xf numFmtId="0" fontId="0" fillId="0" borderId="8" xfId="0" applyBorder="1" applyAlignment="1">
      <alignment horizontal="center" wrapText="1"/>
    </xf>
    <xf numFmtId="0" fontId="0" fillId="0" borderId="14" xfId="0" applyBorder="1" applyAlignment="1">
      <alignment horizontal="center" wrapText="1"/>
    </xf>
  </cellXfs>
  <cellStyles count="14">
    <cellStyle name="Comma" xfId="1" builtinId="3"/>
    <cellStyle name="Normal" xfId="0" builtinId="0"/>
    <cellStyle name="Normal 10" xfId="12"/>
    <cellStyle name="Normal 14_anakia II etapi.xls sm. defeqturi" xfId="10"/>
    <cellStyle name="Normal 16 2" xfId="8"/>
    <cellStyle name="Normal 3" xfId="9"/>
    <cellStyle name="Normal_2-1-1" xfId="6"/>
    <cellStyle name="Normal_katnatu nakr" xfId="7"/>
    <cellStyle name="Style 1" xfId="13"/>
    <cellStyle name="Обычный 10" xfId="5"/>
    <cellStyle name="Обычный 2" xfId="2"/>
    <cellStyle name="Обычный 4 3" xfId="11"/>
    <cellStyle name="Обычный_VAKE-SABURTALI (SHILAKADZE)" xfId="4"/>
    <cellStyle name="Финансовый 2" xfId="3"/>
  </cellStyles>
  <dxfs count="9">
    <dxf>
      <font>
        <condense val="0"/>
        <extend val="0"/>
        <color indexed="9"/>
      </font>
      <fill>
        <patternFill>
          <f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L31"/>
  <sheetViews>
    <sheetView topLeftCell="A10" workbookViewId="0">
      <selection activeCell="A24" sqref="A24:H31"/>
    </sheetView>
  </sheetViews>
  <sheetFormatPr defaultRowHeight="15"/>
  <cols>
    <col min="1" max="1" width="3.7109375" customWidth="1"/>
    <col min="2" max="2" width="7.42578125" customWidth="1"/>
    <col min="3" max="3" width="45.140625" customWidth="1"/>
    <col min="4" max="4" width="11.28515625" customWidth="1"/>
    <col min="5" max="5" width="11.42578125" customWidth="1"/>
    <col min="6" max="6" width="10.7109375" customWidth="1"/>
    <col min="7" max="7" width="11.28515625" customWidth="1"/>
    <col min="8" max="8" width="13" customWidth="1"/>
    <col min="9" max="14" width="9.28515625" customWidth="1"/>
  </cols>
  <sheetData>
    <row r="1" spans="1:8" ht="29.25" customHeight="1">
      <c r="A1" s="258" t="s">
        <v>126</v>
      </c>
      <c r="B1" s="258"/>
      <c r="C1" s="258"/>
      <c r="D1" s="258"/>
      <c r="E1" s="258"/>
      <c r="F1" s="258"/>
      <c r="G1" s="258"/>
      <c r="H1" s="258"/>
    </row>
    <row r="2" spans="1:8" ht="20.25" customHeight="1">
      <c r="A2" s="259" t="s">
        <v>113</v>
      </c>
      <c r="B2" s="260"/>
      <c r="C2" s="260"/>
      <c r="D2" s="260"/>
      <c r="E2" s="260"/>
      <c r="F2" s="260"/>
      <c r="G2" s="260"/>
      <c r="H2" s="260"/>
    </row>
    <row r="3" spans="1:8" ht="20.25" customHeight="1">
      <c r="A3" s="261" t="s">
        <v>114</v>
      </c>
      <c r="B3" s="261"/>
      <c r="C3" s="261"/>
      <c r="D3" s="261"/>
      <c r="E3" s="261"/>
      <c r="F3" s="261"/>
      <c r="G3" s="261"/>
      <c r="H3" s="261"/>
    </row>
    <row r="4" spans="1:8" ht="16.5" customHeight="1">
      <c r="A4" s="95"/>
      <c r="B4" s="95"/>
      <c r="C4" s="96"/>
      <c r="D4" s="97"/>
      <c r="E4" s="97"/>
      <c r="F4" s="97"/>
      <c r="G4" s="97"/>
      <c r="H4" s="97"/>
    </row>
    <row r="5" spans="1:8" ht="24" customHeight="1">
      <c r="A5" s="98"/>
      <c r="B5" s="99"/>
      <c r="C5" s="98"/>
    </row>
    <row r="6" spans="1:8" ht="21" customHeight="1">
      <c r="A6" s="98"/>
      <c r="B6" s="264" t="s">
        <v>176</v>
      </c>
      <c r="C6" s="265"/>
      <c r="D6" s="262" t="s">
        <v>115</v>
      </c>
      <c r="E6" s="263"/>
      <c r="F6" s="263"/>
      <c r="G6" s="100">
        <f>H23</f>
        <v>0</v>
      </c>
      <c r="H6" s="101" t="s">
        <v>5</v>
      </c>
    </row>
    <row r="7" spans="1:8" ht="31.5" customHeight="1">
      <c r="A7" s="266" t="s">
        <v>116</v>
      </c>
      <c r="B7" s="267" t="s">
        <v>117</v>
      </c>
      <c r="C7" s="269" t="s">
        <v>118</v>
      </c>
      <c r="D7" s="270" t="s">
        <v>119</v>
      </c>
      <c r="E7" s="271"/>
      <c r="F7" s="271"/>
      <c r="G7" s="271"/>
      <c r="H7" s="272"/>
    </row>
    <row r="8" spans="1:8" ht="54.75" customHeight="1">
      <c r="A8" s="266"/>
      <c r="B8" s="268"/>
      <c r="C8" s="269"/>
      <c r="D8" s="93" t="s">
        <v>30</v>
      </c>
      <c r="E8" s="93" t="s">
        <v>120</v>
      </c>
      <c r="F8" s="93" t="s">
        <v>121</v>
      </c>
      <c r="G8" s="93" t="s">
        <v>122</v>
      </c>
      <c r="H8" s="93" t="s">
        <v>15</v>
      </c>
    </row>
    <row r="9" spans="1:8" s="103" customFormat="1" ht="17.25" customHeight="1">
      <c r="A9" s="102">
        <v>1</v>
      </c>
      <c r="B9" s="102">
        <v>2</v>
      </c>
      <c r="C9" s="102">
        <v>3</v>
      </c>
      <c r="D9" s="102">
        <v>4</v>
      </c>
      <c r="E9" s="102">
        <v>5</v>
      </c>
      <c r="F9" s="102">
        <v>6</v>
      </c>
      <c r="G9" s="102">
        <v>7</v>
      </c>
      <c r="H9" s="102">
        <v>8</v>
      </c>
    </row>
    <row r="10" spans="1:8" ht="22.5" customHeight="1">
      <c r="A10" s="104">
        <v>1</v>
      </c>
      <c r="B10" s="105" t="s">
        <v>123</v>
      </c>
      <c r="C10" s="106" t="s">
        <v>127</v>
      </c>
      <c r="D10" s="107"/>
      <c r="E10" s="107"/>
      <c r="F10" s="107"/>
      <c r="G10" s="107"/>
      <c r="H10" s="108"/>
    </row>
    <row r="11" spans="1:8" ht="22.5" customHeight="1">
      <c r="A11" s="104">
        <v>2</v>
      </c>
      <c r="B11" s="105" t="s">
        <v>124</v>
      </c>
      <c r="C11" s="106" t="s">
        <v>129</v>
      </c>
      <c r="D11" s="107"/>
      <c r="E11" s="107"/>
      <c r="F11" s="107"/>
      <c r="G11" s="107"/>
      <c r="H11" s="108"/>
    </row>
    <row r="12" spans="1:8" ht="22.5" customHeight="1">
      <c r="A12" s="104">
        <v>3</v>
      </c>
      <c r="B12" s="105" t="s">
        <v>125</v>
      </c>
      <c r="C12" s="106" t="s">
        <v>130</v>
      </c>
      <c r="D12" s="107"/>
      <c r="E12" s="107"/>
      <c r="F12" s="107"/>
      <c r="G12" s="107"/>
      <c r="H12" s="108"/>
    </row>
    <row r="13" spans="1:8" ht="42" customHeight="1">
      <c r="A13" s="104">
        <v>4</v>
      </c>
      <c r="B13" s="105"/>
      <c r="C13" s="106" t="s">
        <v>134</v>
      </c>
      <c r="D13" s="107"/>
      <c r="E13" s="107"/>
      <c r="F13" s="107"/>
      <c r="G13" s="107"/>
      <c r="H13" s="108"/>
    </row>
    <row r="14" spans="1:8" ht="63" customHeight="1">
      <c r="A14" s="104">
        <v>5</v>
      </c>
      <c r="B14" s="105"/>
      <c r="C14" s="106" t="s">
        <v>135</v>
      </c>
      <c r="D14" s="107"/>
      <c r="E14" s="107"/>
      <c r="F14" s="107"/>
      <c r="G14" s="107"/>
      <c r="H14" s="108"/>
    </row>
    <row r="15" spans="1:8" ht="73.5" customHeight="1">
      <c r="A15" s="104">
        <v>6</v>
      </c>
      <c r="B15" s="105"/>
      <c r="C15" s="106" t="s">
        <v>207</v>
      </c>
      <c r="D15" s="107"/>
      <c r="E15" s="107"/>
      <c r="F15" s="107"/>
      <c r="G15" s="107"/>
      <c r="H15" s="108"/>
    </row>
    <row r="16" spans="1:8" ht="40.5" customHeight="1">
      <c r="A16" s="104"/>
      <c r="B16" s="105"/>
      <c r="C16" s="110" t="s">
        <v>15</v>
      </c>
      <c r="D16" s="107"/>
      <c r="E16" s="107"/>
      <c r="F16" s="107"/>
      <c r="G16" s="107"/>
      <c r="H16" s="108"/>
    </row>
    <row r="17" spans="1:12" ht="31.5" customHeight="1">
      <c r="A17" s="104"/>
      <c r="B17" s="105"/>
      <c r="C17" s="106" t="s">
        <v>209</v>
      </c>
      <c r="D17" s="107"/>
      <c r="E17" s="107"/>
      <c r="F17" s="107"/>
      <c r="G17" s="107"/>
      <c r="H17" s="108"/>
    </row>
    <row r="18" spans="1:12" ht="23.25" customHeight="1">
      <c r="A18" s="104"/>
      <c r="B18" s="109"/>
      <c r="C18" s="112" t="s">
        <v>2</v>
      </c>
      <c r="D18" s="108">
        <f>SUM(D10:D15)</f>
        <v>0</v>
      </c>
      <c r="E18" s="108"/>
      <c r="F18" s="108"/>
      <c r="G18" s="108"/>
      <c r="H18" s="108">
        <f>SUM(H10:H15)</f>
        <v>0</v>
      </c>
    </row>
    <row r="19" spans="1:12" s="116" customFormat="1" ht="43.5" customHeight="1">
      <c r="A19" s="111"/>
      <c r="B19" s="111"/>
      <c r="C19" s="328" t="s">
        <v>208</v>
      </c>
      <c r="D19" s="113"/>
      <c r="E19" s="114"/>
      <c r="F19" s="114"/>
      <c r="G19" s="114"/>
      <c r="H19" s="115"/>
    </row>
    <row r="20" spans="1:12" s="116" customFormat="1" ht="20.25" hidden="1" customHeight="1">
      <c r="A20" s="117"/>
      <c r="B20" s="117"/>
      <c r="C20" s="112"/>
      <c r="D20" s="113"/>
      <c r="E20" s="118"/>
      <c r="F20" s="119"/>
      <c r="G20" s="119"/>
      <c r="H20" s="115"/>
      <c r="L20" s="120"/>
    </row>
    <row r="21" spans="1:12" s="116" customFormat="1" ht="20.25" customHeight="1">
      <c r="A21" s="117"/>
      <c r="B21" s="117"/>
      <c r="C21" s="112" t="s">
        <v>2</v>
      </c>
      <c r="D21" s="113"/>
      <c r="E21" s="118"/>
      <c r="F21" s="119"/>
      <c r="G21" s="119"/>
      <c r="H21" s="115"/>
      <c r="L21" s="120"/>
    </row>
    <row r="22" spans="1:12" s="121" customFormat="1" ht="20.25" customHeight="1">
      <c r="A22" s="117"/>
      <c r="B22" s="117"/>
      <c r="C22" s="112" t="s">
        <v>1</v>
      </c>
      <c r="D22" s="113"/>
      <c r="E22" s="118"/>
      <c r="F22" s="119"/>
      <c r="G22" s="119"/>
      <c r="H22" s="115"/>
    </row>
    <row r="23" spans="1:12" s="116" customFormat="1" ht="20.25" customHeight="1">
      <c r="A23" s="122"/>
      <c r="B23" s="122"/>
      <c r="C23" s="112" t="s">
        <v>2</v>
      </c>
      <c r="D23" s="113"/>
      <c r="E23" s="123"/>
      <c r="F23" s="123"/>
      <c r="G23" s="124"/>
      <c r="H23" s="125"/>
    </row>
    <row r="24" spans="1:12">
      <c r="A24" s="329" t="s">
        <v>210</v>
      </c>
      <c r="B24" s="330"/>
      <c r="C24" s="330"/>
      <c r="D24" s="330"/>
      <c r="E24" s="330"/>
      <c r="F24" s="330"/>
      <c r="G24" s="330"/>
      <c r="H24" s="331"/>
    </row>
    <row r="25" spans="1:12">
      <c r="A25" s="332"/>
      <c r="B25" s="333"/>
      <c r="C25" s="333"/>
      <c r="D25" s="333"/>
      <c r="E25" s="333"/>
      <c r="F25" s="333"/>
      <c r="G25" s="333"/>
      <c r="H25" s="334"/>
    </row>
    <row r="26" spans="1:12">
      <c r="A26" s="332"/>
      <c r="B26" s="333"/>
      <c r="C26" s="333"/>
      <c r="D26" s="333"/>
      <c r="E26" s="333"/>
      <c r="F26" s="333"/>
      <c r="G26" s="333"/>
      <c r="H26" s="334"/>
    </row>
    <row r="27" spans="1:12">
      <c r="A27" s="332"/>
      <c r="B27" s="333"/>
      <c r="C27" s="333"/>
      <c r="D27" s="333"/>
      <c r="E27" s="333"/>
      <c r="F27" s="333"/>
      <c r="G27" s="333"/>
      <c r="H27" s="334"/>
    </row>
    <row r="28" spans="1:12" s="126" customFormat="1" ht="21" customHeight="1">
      <c r="A28" s="332"/>
      <c r="B28" s="333"/>
      <c r="C28" s="333"/>
      <c r="D28" s="333"/>
      <c r="E28" s="333"/>
      <c r="F28" s="333"/>
      <c r="G28" s="333"/>
      <c r="H28" s="334"/>
    </row>
    <row r="29" spans="1:12">
      <c r="A29" s="332"/>
      <c r="B29" s="333"/>
      <c r="C29" s="333"/>
      <c r="D29" s="333"/>
      <c r="E29" s="333"/>
      <c r="F29" s="333"/>
      <c r="G29" s="333"/>
      <c r="H29" s="334"/>
    </row>
    <row r="30" spans="1:12">
      <c r="A30" s="332"/>
      <c r="B30" s="333"/>
      <c r="C30" s="333"/>
      <c r="D30" s="333"/>
      <c r="E30" s="333"/>
      <c r="F30" s="333"/>
      <c r="G30" s="333"/>
      <c r="H30" s="334"/>
    </row>
    <row r="31" spans="1:12">
      <c r="A31" s="335"/>
      <c r="B31" s="336"/>
      <c r="C31" s="336"/>
      <c r="D31" s="336"/>
      <c r="E31" s="336"/>
      <c r="F31" s="336"/>
      <c r="G31" s="336"/>
      <c r="H31" s="337"/>
    </row>
  </sheetData>
  <mergeCells count="10">
    <mergeCell ref="A7:A8"/>
    <mergeCell ref="B7:B8"/>
    <mergeCell ref="C7:C8"/>
    <mergeCell ref="D7:H7"/>
    <mergeCell ref="A24:H31"/>
    <mergeCell ref="A1:H1"/>
    <mergeCell ref="A2:H2"/>
    <mergeCell ref="A3:H3"/>
    <mergeCell ref="D6:F6"/>
    <mergeCell ref="B6:C6"/>
  </mergeCells>
  <conditionalFormatting sqref="D10:H18">
    <cfRule type="cellIs" dxfId="0" priority="1" stopIfTrue="1" operator="equal">
      <formula>0</formula>
    </cfRule>
  </conditionalFormatting>
  <pageMargins left="0.7" right="0.2" top="0.5" bottom="0.5" header="0.3" footer="0.3"/>
  <pageSetup orientation="landscape" verticalDpi="0" r:id="rId1"/>
</worksheet>
</file>

<file path=xl/worksheets/sheet2.xml><?xml version="1.0" encoding="utf-8"?>
<worksheet xmlns="http://schemas.openxmlformats.org/spreadsheetml/2006/main" xmlns:r="http://schemas.openxmlformats.org/officeDocument/2006/relationships">
  <dimension ref="A1:AB118"/>
  <sheetViews>
    <sheetView view="pageBreakPreview" zoomScaleNormal="100" zoomScaleSheetLayoutView="100" workbookViewId="0">
      <selection activeCell="C111" sqref="C111"/>
    </sheetView>
  </sheetViews>
  <sheetFormatPr defaultRowHeight="15"/>
  <cols>
    <col min="1" max="1" width="5.140625" style="27" customWidth="1"/>
    <col min="2" max="2" width="8.85546875" customWidth="1"/>
    <col min="3" max="3" width="42.28515625" customWidth="1"/>
    <col min="4" max="4" width="7" customWidth="1"/>
    <col min="5" max="5" width="7.140625" customWidth="1"/>
    <col min="6" max="6" width="7.85546875" customWidth="1"/>
    <col min="7" max="7" width="8.5703125" customWidth="1"/>
    <col min="9" max="9" width="8.42578125" customWidth="1"/>
    <col min="10" max="10" width="8.5703125" customWidth="1"/>
    <col min="11" max="11" width="7.85546875" customWidth="1"/>
    <col min="12" max="12" width="8.42578125" customWidth="1"/>
    <col min="13" max="13" width="10.140625" customWidth="1"/>
  </cols>
  <sheetData>
    <row r="1" spans="1:27" s="4" customFormat="1" ht="35.25" customHeight="1">
      <c r="A1" s="289" t="s">
        <v>126</v>
      </c>
      <c r="B1" s="289"/>
      <c r="C1" s="289"/>
      <c r="D1" s="289"/>
      <c r="E1" s="289"/>
      <c r="F1" s="289"/>
      <c r="G1" s="289"/>
      <c r="H1" s="289"/>
      <c r="I1" s="289"/>
      <c r="J1" s="289"/>
      <c r="K1" s="289"/>
      <c r="L1" s="289"/>
      <c r="M1" s="289"/>
    </row>
    <row r="2" spans="1:27" s="4" customFormat="1" ht="27" customHeight="1">
      <c r="A2" s="290" t="s">
        <v>127</v>
      </c>
      <c r="B2" s="290"/>
      <c r="C2" s="290"/>
      <c r="D2" s="290"/>
      <c r="E2" s="290"/>
      <c r="F2" s="290"/>
      <c r="G2" s="290"/>
      <c r="H2" s="290"/>
      <c r="I2" s="290"/>
      <c r="J2" s="290"/>
      <c r="K2" s="290"/>
      <c r="L2" s="290"/>
      <c r="M2" s="290"/>
    </row>
    <row r="3" spans="1:27" ht="18" customHeight="1">
      <c r="B3" s="27"/>
      <c r="C3" s="27"/>
      <c r="D3" s="27"/>
      <c r="E3" s="27"/>
      <c r="F3" s="27"/>
      <c r="G3" s="27"/>
      <c r="H3" s="27"/>
      <c r="I3" s="27"/>
      <c r="J3" s="27"/>
      <c r="K3" s="27"/>
      <c r="L3" s="27"/>
      <c r="M3" s="27"/>
    </row>
    <row r="4" spans="1:27" ht="20.25" customHeight="1">
      <c r="A4" s="6"/>
      <c r="B4" s="6"/>
      <c r="C4" s="291" t="s">
        <v>128</v>
      </c>
      <c r="D4" s="292"/>
      <c r="E4" s="292"/>
      <c r="F4" s="292"/>
      <c r="G4" s="292"/>
      <c r="H4" s="292"/>
      <c r="I4" s="292"/>
      <c r="J4" s="293"/>
      <c r="N4" s="7"/>
      <c r="O4" s="7"/>
      <c r="P4" s="7"/>
      <c r="Q4" s="7"/>
      <c r="R4" s="7"/>
      <c r="S4" s="7"/>
      <c r="T4" s="7"/>
      <c r="U4" s="7"/>
      <c r="V4" s="7"/>
      <c r="W4" s="7"/>
      <c r="X4" s="7"/>
      <c r="Y4" s="7"/>
      <c r="Z4" s="7"/>
      <c r="AA4" s="7"/>
    </row>
    <row r="5" spans="1:27" ht="20.25" customHeight="1">
      <c r="A5" s="6"/>
      <c r="B5" s="6"/>
      <c r="C5" s="94"/>
      <c r="D5" s="94"/>
      <c r="E5" s="94"/>
      <c r="F5" s="94"/>
      <c r="G5" s="94"/>
      <c r="H5" s="94"/>
      <c r="I5" s="127"/>
      <c r="J5" s="127"/>
      <c r="L5" s="171"/>
      <c r="M5" s="171"/>
      <c r="N5" s="7"/>
      <c r="O5" s="7"/>
      <c r="P5" s="7"/>
      <c r="Q5" s="7"/>
      <c r="R5" s="7"/>
      <c r="S5" s="7"/>
      <c r="T5" s="7"/>
      <c r="U5" s="7"/>
      <c r="V5" s="7"/>
      <c r="W5" s="7"/>
      <c r="X5" s="7"/>
      <c r="Y5" s="7"/>
      <c r="Z5" s="7"/>
      <c r="AA5" s="7"/>
    </row>
    <row r="6" spans="1:27" ht="20.25" customHeight="1">
      <c r="E6" s="94"/>
      <c r="F6" s="94"/>
      <c r="G6" s="94"/>
      <c r="H6" s="94"/>
      <c r="N6" s="7"/>
      <c r="O6" s="7"/>
      <c r="P6" s="7"/>
      <c r="Q6" s="7"/>
      <c r="R6" s="7"/>
      <c r="S6" s="7"/>
      <c r="T6" s="7"/>
      <c r="U6" s="7"/>
      <c r="V6" s="7"/>
      <c r="W6" s="7"/>
      <c r="X6" s="7"/>
      <c r="Y6" s="7"/>
      <c r="Z6" s="7"/>
      <c r="AA6" s="7"/>
    </row>
    <row r="7" spans="1:27" ht="15.75" customHeight="1">
      <c r="A7" s="287" t="s">
        <v>176</v>
      </c>
      <c r="B7" s="287"/>
      <c r="C7" s="288"/>
      <c r="D7" s="288"/>
      <c r="E7" s="130"/>
      <c r="F7" s="131" t="s">
        <v>6</v>
      </c>
      <c r="G7" s="132"/>
      <c r="H7" s="133"/>
      <c r="I7" s="294" t="s">
        <v>4</v>
      </c>
      <c r="J7" s="295"/>
      <c r="K7" s="295"/>
      <c r="L7" s="242">
        <f>M112</f>
        <v>0</v>
      </c>
      <c r="M7" s="243" t="s">
        <v>5</v>
      </c>
      <c r="N7" s="7"/>
      <c r="O7" s="7"/>
      <c r="P7" s="7"/>
      <c r="Q7" s="7"/>
      <c r="R7" s="7"/>
      <c r="S7" s="7"/>
      <c r="T7" s="7"/>
      <c r="U7" s="7"/>
      <c r="V7" s="7"/>
      <c r="W7" s="7"/>
      <c r="X7" s="7"/>
      <c r="Y7" s="7"/>
      <c r="Z7" s="7"/>
      <c r="AA7" s="7"/>
    </row>
    <row r="8" spans="1:27" ht="36.75" customHeight="1">
      <c r="A8" s="276"/>
      <c r="B8" s="285" t="s">
        <v>156</v>
      </c>
      <c r="C8" s="277" t="s">
        <v>7</v>
      </c>
      <c r="D8" s="279" t="s">
        <v>8</v>
      </c>
      <c r="E8" s="280" t="s">
        <v>9</v>
      </c>
      <c r="F8" s="282" t="s">
        <v>10</v>
      </c>
      <c r="G8" s="284" t="s">
        <v>11</v>
      </c>
      <c r="H8" s="284"/>
      <c r="I8" s="273" t="s">
        <v>12</v>
      </c>
      <c r="J8" s="273"/>
      <c r="K8" s="273" t="s">
        <v>13</v>
      </c>
      <c r="L8" s="273"/>
      <c r="M8" s="274" t="s">
        <v>2</v>
      </c>
      <c r="N8" s="7"/>
      <c r="O8" s="7"/>
      <c r="P8" s="7"/>
      <c r="Q8" s="7"/>
      <c r="R8" s="7"/>
      <c r="S8" s="7"/>
      <c r="T8" s="7"/>
      <c r="U8" s="7"/>
      <c r="V8" s="7"/>
      <c r="W8" s="7"/>
      <c r="X8" s="7"/>
      <c r="Y8" s="7"/>
      <c r="Z8" s="7"/>
      <c r="AA8" s="7"/>
    </row>
    <row r="9" spans="1:27" ht="51.75" customHeight="1">
      <c r="A9" s="276"/>
      <c r="B9" s="286"/>
      <c r="C9" s="278"/>
      <c r="D9" s="279"/>
      <c r="E9" s="281"/>
      <c r="F9" s="283"/>
      <c r="G9" s="15" t="s">
        <v>14</v>
      </c>
      <c r="H9" s="16" t="s">
        <v>15</v>
      </c>
      <c r="I9" s="15" t="s">
        <v>16</v>
      </c>
      <c r="J9" s="50" t="s">
        <v>15</v>
      </c>
      <c r="K9" s="15" t="s">
        <v>14</v>
      </c>
      <c r="L9" s="50" t="s">
        <v>15</v>
      </c>
      <c r="M9" s="274"/>
      <c r="N9" s="7"/>
      <c r="O9" s="7"/>
      <c r="P9" s="7"/>
      <c r="Q9" s="7"/>
      <c r="R9" s="7"/>
      <c r="S9" s="7"/>
      <c r="T9" s="7"/>
      <c r="U9" s="7"/>
      <c r="V9" s="7"/>
      <c r="W9" s="7"/>
      <c r="X9" s="7"/>
      <c r="Y9" s="7"/>
      <c r="Z9" s="7"/>
      <c r="AA9" s="7"/>
    </row>
    <row r="10" spans="1:27" s="4" customFormat="1" ht="18" customHeight="1">
      <c r="A10" s="173">
        <v>1</v>
      </c>
      <c r="B10" s="136">
        <v>2</v>
      </c>
      <c r="C10" s="49">
        <v>3</v>
      </c>
      <c r="D10" s="17">
        <v>4</v>
      </c>
      <c r="E10" s="17">
        <v>5</v>
      </c>
      <c r="F10" s="17">
        <v>6</v>
      </c>
      <c r="G10" s="17">
        <v>7</v>
      </c>
      <c r="H10" s="18">
        <v>8</v>
      </c>
      <c r="I10" s="49">
        <v>9</v>
      </c>
      <c r="J10" s="50">
        <v>10</v>
      </c>
      <c r="K10" s="49">
        <v>11</v>
      </c>
      <c r="L10" s="50">
        <v>12</v>
      </c>
      <c r="M10" s="50">
        <v>13</v>
      </c>
      <c r="N10" s="7"/>
      <c r="O10" s="7"/>
      <c r="P10" s="7"/>
      <c r="Q10" s="7"/>
      <c r="R10" s="7"/>
      <c r="S10" s="7"/>
      <c r="T10" s="7"/>
      <c r="U10" s="7"/>
      <c r="V10" s="7"/>
      <c r="W10" s="7"/>
      <c r="X10" s="7"/>
      <c r="Y10" s="7"/>
      <c r="Z10" s="7"/>
      <c r="AA10" s="7"/>
    </row>
    <row r="11" spans="1:27" s="4" customFormat="1" ht="23.25" customHeight="1">
      <c r="A11" s="173"/>
      <c r="B11" s="136"/>
      <c r="C11" s="63" t="s">
        <v>82</v>
      </c>
      <c r="D11" s="17"/>
      <c r="E11" s="17"/>
      <c r="F11" s="17"/>
      <c r="G11" s="17"/>
      <c r="H11" s="18"/>
      <c r="I11" s="52"/>
      <c r="J11" s="53"/>
      <c r="K11" s="52"/>
      <c r="L11" s="53"/>
      <c r="M11" s="53"/>
      <c r="N11" s="7"/>
      <c r="O11" s="7"/>
      <c r="P11" s="7"/>
      <c r="Q11" s="7"/>
      <c r="R11" s="7"/>
      <c r="S11" s="7"/>
      <c r="T11" s="7"/>
      <c r="U11" s="7"/>
      <c r="V11" s="7"/>
      <c r="W11" s="7"/>
      <c r="X11" s="7"/>
      <c r="Y11" s="7"/>
      <c r="Z11" s="7"/>
      <c r="AA11" s="7"/>
    </row>
    <row r="12" spans="1:27" s="4" customFormat="1" ht="18" customHeight="1">
      <c r="A12" s="173"/>
      <c r="B12" s="136"/>
      <c r="C12" s="63"/>
      <c r="D12" s="17"/>
      <c r="E12" s="17"/>
      <c r="F12" s="17"/>
      <c r="G12" s="17"/>
      <c r="H12" s="18"/>
      <c r="I12" s="78"/>
      <c r="J12" s="79"/>
      <c r="K12" s="78"/>
      <c r="L12" s="79"/>
      <c r="M12" s="79"/>
      <c r="N12" s="7"/>
      <c r="O12" s="7"/>
      <c r="P12" s="7"/>
      <c r="Q12" s="7"/>
      <c r="R12" s="7"/>
      <c r="S12" s="7"/>
      <c r="T12" s="7"/>
      <c r="U12" s="7"/>
      <c r="V12" s="7"/>
      <c r="W12" s="7"/>
      <c r="X12" s="7"/>
      <c r="Y12" s="7"/>
      <c r="Z12" s="7"/>
      <c r="AA12" s="7"/>
    </row>
    <row r="13" spans="1:27" s="27" customFormat="1" ht="37.5" customHeight="1">
      <c r="A13" s="174" t="s">
        <v>20</v>
      </c>
      <c r="B13" s="174" t="s">
        <v>137</v>
      </c>
      <c r="C13" s="180" t="s">
        <v>45</v>
      </c>
      <c r="D13" s="181" t="s">
        <v>27</v>
      </c>
      <c r="E13" s="111"/>
      <c r="F13" s="182">
        <v>8</v>
      </c>
      <c r="G13" s="183"/>
      <c r="H13" s="182"/>
      <c r="I13" s="161"/>
      <c r="J13" s="184"/>
      <c r="K13" s="161"/>
      <c r="L13" s="184"/>
      <c r="M13" s="184"/>
      <c r="Q13" s="155"/>
    </row>
    <row r="14" spans="1:27" ht="20.25" customHeight="1">
      <c r="A14" s="174"/>
      <c r="B14" s="28"/>
      <c r="C14" s="37"/>
      <c r="D14" s="38"/>
      <c r="E14" s="39"/>
      <c r="F14" s="40"/>
      <c r="G14" s="42"/>
      <c r="H14" s="40"/>
      <c r="I14" s="35"/>
      <c r="J14" s="41"/>
      <c r="K14" s="35"/>
      <c r="L14" s="41"/>
      <c r="M14" s="41"/>
      <c r="Q14" s="80"/>
    </row>
    <row r="15" spans="1:27" s="27" customFormat="1" ht="51.75" customHeight="1">
      <c r="A15" s="174" t="s">
        <v>21</v>
      </c>
      <c r="B15" s="174" t="s">
        <v>138</v>
      </c>
      <c r="C15" s="180" t="s">
        <v>81</v>
      </c>
      <c r="D15" s="181" t="s">
        <v>27</v>
      </c>
      <c r="E15" s="111"/>
      <c r="F15" s="182">
        <v>10</v>
      </c>
      <c r="G15" s="183"/>
      <c r="H15" s="182"/>
      <c r="I15" s="161"/>
      <c r="J15" s="184"/>
      <c r="K15" s="161"/>
      <c r="L15" s="184"/>
      <c r="M15" s="184"/>
      <c r="Q15" s="155"/>
    </row>
    <row r="16" spans="1:27" ht="21" customHeight="1">
      <c r="A16" s="174"/>
      <c r="B16" s="28"/>
      <c r="C16" s="37"/>
      <c r="D16" s="38"/>
      <c r="E16" s="39"/>
      <c r="F16" s="40"/>
      <c r="G16" s="42"/>
      <c r="H16" s="40"/>
      <c r="I16" s="35"/>
      <c r="J16" s="41"/>
      <c r="K16" s="35"/>
      <c r="L16" s="41"/>
      <c r="M16" s="41"/>
      <c r="Q16" s="80"/>
    </row>
    <row r="17" spans="1:27" s="27" customFormat="1" ht="27.75" customHeight="1">
      <c r="A17" s="174" t="s">
        <v>24</v>
      </c>
      <c r="B17" s="174" t="s">
        <v>139</v>
      </c>
      <c r="C17" s="180" t="s">
        <v>96</v>
      </c>
      <c r="D17" s="181" t="s">
        <v>186</v>
      </c>
      <c r="E17" s="111"/>
      <c r="F17" s="182">
        <v>8</v>
      </c>
      <c r="G17" s="183"/>
      <c r="H17" s="182"/>
      <c r="I17" s="185"/>
      <c r="J17" s="184"/>
      <c r="K17" s="161"/>
      <c r="L17" s="184"/>
      <c r="M17" s="184"/>
      <c r="Q17" s="155"/>
    </row>
    <row r="18" spans="1:27" ht="21.75" customHeight="1">
      <c r="A18" s="174"/>
      <c r="B18" s="28"/>
      <c r="C18" s="43" t="s">
        <v>95</v>
      </c>
      <c r="D18" s="38" t="s">
        <v>23</v>
      </c>
      <c r="E18" s="78">
        <v>1.25</v>
      </c>
      <c r="F18" s="40">
        <f>F17*E18</f>
        <v>10</v>
      </c>
      <c r="G18" s="45"/>
      <c r="H18" s="40"/>
      <c r="I18" s="54"/>
      <c r="J18" s="41"/>
      <c r="K18" s="44"/>
      <c r="L18" s="41"/>
      <c r="M18" s="41"/>
      <c r="Q18" s="80"/>
    </row>
    <row r="19" spans="1:27" ht="18" customHeight="1">
      <c r="A19" s="174"/>
      <c r="B19" s="28"/>
      <c r="C19" s="29"/>
      <c r="D19" s="30"/>
      <c r="E19" s="31"/>
      <c r="F19" s="36"/>
      <c r="G19" s="31"/>
      <c r="H19" s="31"/>
      <c r="I19" s="33"/>
      <c r="J19" s="33"/>
      <c r="K19" s="33"/>
      <c r="L19" s="33"/>
      <c r="M19" s="33"/>
      <c r="Q19" s="51"/>
    </row>
    <row r="20" spans="1:27" s="27" customFormat="1" ht="30.75" customHeight="1">
      <c r="A20" s="174" t="s">
        <v>25</v>
      </c>
      <c r="B20" s="174" t="s">
        <v>140</v>
      </c>
      <c r="C20" s="186" t="s">
        <v>46</v>
      </c>
      <c r="D20" s="181" t="s">
        <v>27</v>
      </c>
      <c r="E20" s="111"/>
      <c r="F20" s="182">
        <v>6</v>
      </c>
      <c r="G20" s="183"/>
      <c r="H20" s="182"/>
      <c r="I20" s="161"/>
      <c r="J20" s="184"/>
      <c r="K20" s="161"/>
      <c r="L20" s="184"/>
      <c r="M20" s="184"/>
      <c r="Q20" s="155"/>
    </row>
    <row r="21" spans="1:27" ht="18" customHeight="1">
      <c r="A21" s="174"/>
      <c r="B21" s="28"/>
      <c r="C21" s="29"/>
      <c r="D21" s="30"/>
      <c r="E21" s="31"/>
      <c r="F21" s="36"/>
      <c r="G21" s="31"/>
      <c r="H21" s="31"/>
      <c r="I21" s="33"/>
      <c r="J21" s="33"/>
      <c r="K21" s="33"/>
      <c r="L21" s="33"/>
      <c r="M21" s="33"/>
      <c r="Q21" s="80"/>
    </row>
    <row r="22" spans="1:27" s="27" customFormat="1" ht="35.25" customHeight="1">
      <c r="A22" s="175" t="s">
        <v>26</v>
      </c>
      <c r="B22" s="175" t="s">
        <v>141</v>
      </c>
      <c r="C22" s="187" t="s">
        <v>47</v>
      </c>
      <c r="D22" s="188" t="s">
        <v>186</v>
      </c>
      <c r="E22" s="189"/>
      <c r="F22" s="190">
        <v>4.8</v>
      </c>
      <c r="G22" s="190"/>
      <c r="H22" s="191"/>
      <c r="I22" s="190"/>
      <c r="J22" s="191"/>
      <c r="K22" s="192"/>
      <c r="L22" s="191"/>
      <c r="M22" s="190"/>
      <c r="N22" s="193"/>
      <c r="O22" s="193"/>
      <c r="P22" s="193"/>
      <c r="Q22" s="193"/>
      <c r="R22" s="193"/>
      <c r="S22" s="130"/>
      <c r="T22" s="130"/>
      <c r="U22" s="130"/>
      <c r="V22" s="130"/>
      <c r="W22" s="130"/>
      <c r="X22" s="130"/>
      <c r="Y22" s="130"/>
      <c r="Z22" s="130"/>
      <c r="AA22" s="130"/>
    </row>
    <row r="23" spans="1:27" ht="18" customHeight="1">
      <c r="A23" s="175"/>
      <c r="B23" s="70"/>
      <c r="C23" s="23" t="s">
        <v>48</v>
      </c>
      <c r="D23" s="24" t="s">
        <v>23</v>
      </c>
      <c r="E23" s="60">
        <v>1.02</v>
      </c>
      <c r="F23" s="57">
        <f>E23*F22</f>
        <v>4.8959999999999999</v>
      </c>
      <c r="G23" s="57"/>
      <c r="H23" s="67"/>
      <c r="I23" s="67"/>
      <c r="J23" s="67"/>
      <c r="K23" s="25"/>
      <c r="L23" s="67"/>
      <c r="M23" s="57"/>
      <c r="N23" s="65"/>
      <c r="O23" s="65"/>
      <c r="P23" s="65"/>
      <c r="Q23" s="65"/>
      <c r="R23" s="65"/>
      <c r="S23" s="10"/>
      <c r="T23" s="10"/>
      <c r="U23" s="10"/>
      <c r="V23" s="10"/>
      <c r="W23" s="10"/>
      <c r="X23" s="10"/>
      <c r="Y23" s="10"/>
      <c r="Z23" s="10"/>
      <c r="AA23" s="10"/>
    </row>
    <row r="24" spans="1:27" ht="18" customHeight="1">
      <c r="A24" s="175"/>
      <c r="B24" s="70"/>
      <c r="C24" s="23" t="s">
        <v>34</v>
      </c>
      <c r="D24" s="24" t="s">
        <v>23</v>
      </c>
      <c r="E24" s="71">
        <v>0.12</v>
      </c>
      <c r="F24" s="57">
        <f>E24*F22</f>
        <v>0.57599999999999996</v>
      </c>
      <c r="G24" s="57"/>
      <c r="H24" s="67"/>
      <c r="I24" s="67"/>
      <c r="J24" s="67"/>
      <c r="K24" s="25"/>
      <c r="L24" s="67"/>
      <c r="M24" s="57"/>
      <c r="N24" s="65"/>
      <c r="O24" s="65"/>
      <c r="P24" s="65"/>
      <c r="Q24" s="65"/>
      <c r="R24" s="65"/>
      <c r="S24" s="10"/>
      <c r="T24" s="10"/>
      <c r="U24" s="10"/>
      <c r="V24" s="10"/>
      <c r="W24" s="10"/>
      <c r="X24" s="10"/>
      <c r="Y24" s="10"/>
      <c r="Z24" s="10"/>
      <c r="AA24" s="10"/>
    </row>
    <row r="25" spans="1:27" ht="18" customHeight="1">
      <c r="A25" s="175"/>
      <c r="B25" s="70"/>
      <c r="C25" s="23" t="s">
        <v>35</v>
      </c>
      <c r="D25" s="24" t="s">
        <v>19</v>
      </c>
      <c r="E25" s="60">
        <v>1.1000000000000001</v>
      </c>
      <c r="F25" s="57">
        <f>E25*F22</f>
        <v>5.28</v>
      </c>
      <c r="G25" s="57"/>
      <c r="H25" s="67"/>
      <c r="I25" s="67"/>
      <c r="J25" s="67"/>
      <c r="K25" s="25"/>
      <c r="L25" s="67"/>
      <c r="M25" s="57"/>
      <c r="N25" s="65"/>
      <c r="O25" s="65"/>
      <c r="P25" s="65"/>
      <c r="Q25" s="65"/>
      <c r="R25" s="65"/>
      <c r="S25" s="10"/>
      <c r="T25" s="10"/>
      <c r="U25" s="10"/>
      <c r="V25" s="10"/>
      <c r="W25" s="10"/>
      <c r="X25" s="10"/>
      <c r="Y25" s="10"/>
      <c r="Z25" s="10"/>
      <c r="AA25" s="10"/>
    </row>
    <row r="26" spans="1:27" ht="18" customHeight="1">
      <c r="A26" s="174"/>
      <c r="B26" s="28"/>
      <c r="C26" s="29"/>
      <c r="D26" s="30"/>
      <c r="E26" s="31"/>
      <c r="F26" s="36"/>
      <c r="G26" s="31"/>
      <c r="H26" s="31"/>
      <c r="I26" s="33"/>
      <c r="J26" s="33"/>
      <c r="K26" s="33"/>
      <c r="L26" s="33"/>
      <c r="M26" s="33"/>
      <c r="Q26" s="80"/>
    </row>
    <row r="27" spans="1:27" s="27" customFormat="1" ht="33.75" customHeight="1">
      <c r="A27" s="174" t="s">
        <v>28</v>
      </c>
      <c r="B27" s="174" t="s">
        <v>142</v>
      </c>
      <c r="C27" s="180" t="s">
        <v>49</v>
      </c>
      <c r="D27" s="181" t="s">
        <v>186</v>
      </c>
      <c r="E27" s="111"/>
      <c r="F27" s="182">
        <v>4.5</v>
      </c>
      <c r="G27" s="183"/>
      <c r="H27" s="182"/>
      <c r="I27" s="185"/>
      <c r="J27" s="184"/>
      <c r="K27" s="161"/>
      <c r="L27" s="184"/>
      <c r="M27" s="184"/>
      <c r="Q27" s="155"/>
    </row>
    <row r="28" spans="1:27" ht="21.75" customHeight="1">
      <c r="A28" s="174"/>
      <c r="B28" s="28"/>
      <c r="C28" s="43" t="s">
        <v>50</v>
      </c>
      <c r="D28" s="38" t="s">
        <v>23</v>
      </c>
      <c r="E28" s="78">
        <v>1.1000000000000001</v>
      </c>
      <c r="F28" s="40">
        <f>F27*E28</f>
        <v>4.95</v>
      </c>
      <c r="G28" s="45"/>
      <c r="H28" s="40"/>
      <c r="I28" s="54"/>
      <c r="J28" s="41"/>
      <c r="K28" s="44"/>
      <c r="L28" s="41"/>
      <c r="M28" s="41"/>
      <c r="Q28" s="80"/>
    </row>
    <row r="29" spans="1:27" ht="18" customHeight="1">
      <c r="A29" s="174"/>
      <c r="B29" s="28"/>
      <c r="C29" s="29"/>
      <c r="D29" s="30"/>
      <c r="E29" s="31"/>
      <c r="F29" s="36"/>
      <c r="G29" s="31"/>
      <c r="H29" s="31"/>
      <c r="I29" s="33"/>
      <c r="J29" s="33"/>
      <c r="K29" s="33"/>
      <c r="L29" s="33"/>
      <c r="M29" s="33"/>
      <c r="Q29" s="80"/>
    </row>
    <row r="30" spans="1:27" s="27" customFormat="1" ht="33.75" customHeight="1">
      <c r="A30" s="174" t="s">
        <v>29</v>
      </c>
      <c r="B30" s="174" t="s">
        <v>143</v>
      </c>
      <c r="C30" s="180" t="s">
        <v>187</v>
      </c>
      <c r="D30" s="181" t="s">
        <v>18</v>
      </c>
      <c r="E30" s="111"/>
      <c r="F30" s="182">
        <v>3</v>
      </c>
      <c r="G30" s="183"/>
      <c r="H30" s="182"/>
      <c r="I30" s="185"/>
      <c r="J30" s="184"/>
      <c r="K30" s="161"/>
      <c r="L30" s="184"/>
      <c r="M30" s="184"/>
      <c r="Q30" s="155"/>
    </row>
    <row r="31" spans="1:27" ht="21.75" customHeight="1">
      <c r="A31" s="174"/>
      <c r="B31" s="28"/>
      <c r="C31" s="29" t="s">
        <v>53</v>
      </c>
      <c r="D31" s="38" t="s">
        <v>18</v>
      </c>
      <c r="E31" s="39"/>
      <c r="F31" s="40">
        <v>1</v>
      </c>
      <c r="G31" s="42"/>
      <c r="H31" s="40"/>
      <c r="I31" s="34"/>
      <c r="J31" s="41"/>
      <c r="K31" s="35"/>
      <c r="L31" s="41"/>
      <c r="M31" s="41"/>
      <c r="Q31" s="80"/>
    </row>
    <row r="32" spans="1:27" ht="18" customHeight="1">
      <c r="A32" s="174"/>
      <c r="B32" s="28"/>
      <c r="C32" s="37" t="s">
        <v>54</v>
      </c>
      <c r="D32" s="38" t="s">
        <v>18</v>
      </c>
      <c r="E32" s="39"/>
      <c r="F32" s="40">
        <v>3</v>
      </c>
      <c r="G32" s="42"/>
      <c r="H32" s="40"/>
      <c r="I32" s="34"/>
      <c r="J32" s="41"/>
      <c r="K32" s="35"/>
      <c r="L32" s="41"/>
      <c r="M32" s="41"/>
      <c r="Q32" s="80"/>
    </row>
    <row r="33" spans="1:27" ht="33.75" customHeight="1">
      <c r="A33" s="174"/>
      <c r="B33" s="28"/>
      <c r="C33" s="29" t="s">
        <v>55</v>
      </c>
      <c r="D33" s="38" t="s">
        <v>18</v>
      </c>
      <c r="E33" s="39"/>
      <c r="F33" s="40">
        <v>3</v>
      </c>
      <c r="G33" s="42"/>
      <c r="H33" s="40"/>
      <c r="I33" s="34"/>
      <c r="J33" s="41"/>
      <c r="K33" s="35"/>
      <c r="L33" s="41"/>
      <c r="M33" s="41"/>
      <c r="Q33" s="80"/>
    </row>
    <row r="34" spans="1:27" ht="18" customHeight="1">
      <c r="A34" s="174"/>
      <c r="B34" s="28"/>
      <c r="C34" s="29" t="s">
        <v>56</v>
      </c>
      <c r="D34" s="30" t="s">
        <v>27</v>
      </c>
      <c r="E34" s="32">
        <v>0.03</v>
      </c>
      <c r="F34" s="32">
        <f>E34*F30</f>
        <v>0.09</v>
      </c>
      <c r="G34" s="31"/>
      <c r="H34" s="40"/>
      <c r="I34" s="33"/>
      <c r="J34" s="33"/>
      <c r="K34" s="33"/>
      <c r="L34" s="33"/>
      <c r="M34" s="41"/>
      <c r="Q34" s="80"/>
    </row>
    <row r="35" spans="1:27" ht="18" customHeight="1">
      <c r="A35" s="174"/>
      <c r="B35" s="28"/>
      <c r="C35" s="29"/>
      <c r="D35" s="30"/>
      <c r="E35" s="31"/>
      <c r="F35" s="36"/>
      <c r="G35" s="31"/>
      <c r="H35" s="31"/>
      <c r="I35" s="33"/>
      <c r="J35" s="33"/>
      <c r="K35" s="33"/>
      <c r="L35" s="33"/>
      <c r="M35" s="33"/>
      <c r="Q35" s="80"/>
    </row>
    <row r="36" spans="1:27" s="27" customFormat="1" ht="27.75" customHeight="1">
      <c r="A36" s="174" t="s">
        <v>39</v>
      </c>
      <c r="B36" s="174" t="s">
        <v>136</v>
      </c>
      <c r="C36" s="180" t="s">
        <v>57</v>
      </c>
      <c r="D36" s="181"/>
      <c r="E36" s="111"/>
      <c r="F36" s="182"/>
      <c r="G36" s="183"/>
      <c r="H36" s="182"/>
      <c r="I36" s="185"/>
      <c r="J36" s="184"/>
      <c r="K36" s="161"/>
      <c r="L36" s="184"/>
      <c r="M36" s="184"/>
      <c r="Q36" s="155"/>
    </row>
    <row r="37" spans="1:27" ht="21.75" customHeight="1">
      <c r="A37" s="174"/>
      <c r="B37" s="28"/>
      <c r="C37" s="29" t="s">
        <v>58</v>
      </c>
      <c r="D37" s="38" t="s">
        <v>27</v>
      </c>
      <c r="E37" s="39"/>
      <c r="F37" s="40">
        <v>3</v>
      </c>
      <c r="G37" s="42"/>
      <c r="H37" s="40"/>
      <c r="I37" s="34"/>
      <c r="J37" s="41"/>
      <c r="K37" s="35"/>
      <c r="L37" s="41"/>
      <c r="M37" s="41"/>
      <c r="Q37" s="80"/>
    </row>
    <row r="38" spans="1:27" ht="18" customHeight="1">
      <c r="A38" s="174"/>
      <c r="B38" s="28"/>
      <c r="C38" s="37" t="s">
        <v>59</v>
      </c>
      <c r="D38" s="38" t="s">
        <v>27</v>
      </c>
      <c r="E38" s="39"/>
      <c r="F38" s="40">
        <v>4.5</v>
      </c>
      <c r="G38" s="42"/>
      <c r="H38" s="40"/>
      <c r="I38" s="34"/>
      <c r="J38" s="41"/>
      <c r="K38" s="35"/>
      <c r="L38" s="41"/>
      <c r="M38" s="41"/>
      <c r="Q38" s="80"/>
    </row>
    <row r="39" spans="1:27" ht="18" customHeight="1">
      <c r="A39" s="174"/>
      <c r="B39" s="28"/>
      <c r="C39" s="29" t="s">
        <v>60</v>
      </c>
      <c r="D39" s="30" t="s">
        <v>27</v>
      </c>
      <c r="E39" s="32"/>
      <c r="F39" s="32">
        <v>5</v>
      </c>
      <c r="G39" s="31"/>
      <c r="H39" s="40"/>
      <c r="I39" s="33"/>
      <c r="J39" s="41"/>
      <c r="K39" s="33"/>
      <c r="L39" s="41"/>
      <c r="M39" s="41"/>
      <c r="Q39" s="80"/>
    </row>
    <row r="40" spans="1:27" ht="18" customHeight="1">
      <c r="A40" s="174"/>
      <c r="B40" s="28"/>
      <c r="C40" s="29"/>
      <c r="D40" s="30"/>
      <c r="E40" s="31"/>
      <c r="F40" s="36"/>
      <c r="G40" s="31"/>
      <c r="H40" s="31"/>
      <c r="I40" s="33"/>
      <c r="J40" s="33"/>
      <c r="K40" s="33"/>
      <c r="L40" s="33"/>
      <c r="M40" s="33"/>
      <c r="Q40" s="80"/>
    </row>
    <row r="41" spans="1:27" s="27" customFormat="1" ht="28.5" customHeight="1">
      <c r="A41" s="175" t="s">
        <v>41</v>
      </c>
      <c r="B41" s="175" t="s">
        <v>144</v>
      </c>
      <c r="C41" s="187" t="s">
        <v>61</v>
      </c>
      <c r="D41" s="188" t="s">
        <v>186</v>
      </c>
      <c r="E41" s="189"/>
      <c r="F41" s="190">
        <v>3</v>
      </c>
      <c r="G41" s="190"/>
      <c r="H41" s="191"/>
      <c r="I41" s="190"/>
      <c r="J41" s="191"/>
      <c r="K41" s="192"/>
      <c r="L41" s="191"/>
      <c r="M41" s="190"/>
      <c r="N41" s="193"/>
      <c r="O41" s="193"/>
      <c r="P41" s="193"/>
      <c r="Q41" s="193"/>
      <c r="R41" s="193"/>
      <c r="S41" s="130"/>
      <c r="T41" s="130"/>
      <c r="U41" s="130"/>
      <c r="V41" s="130"/>
      <c r="W41" s="130"/>
      <c r="X41" s="130"/>
      <c r="Y41" s="130"/>
      <c r="Z41" s="130"/>
      <c r="AA41" s="130"/>
    </row>
    <row r="42" spans="1:27" ht="18" customHeight="1">
      <c r="A42" s="175"/>
      <c r="B42" s="70"/>
      <c r="C42" s="23" t="s">
        <v>32</v>
      </c>
      <c r="D42" s="24" t="s">
        <v>33</v>
      </c>
      <c r="E42" s="60"/>
      <c r="F42" s="68">
        <v>0.21</v>
      </c>
      <c r="G42" s="57"/>
      <c r="H42" s="67"/>
      <c r="I42" s="67"/>
      <c r="J42" s="67"/>
      <c r="K42" s="25"/>
      <c r="L42" s="67"/>
      <c r="M42" s="57"/>
      <c r="N42" s="65"/>
      <c r="O42" s="65"/>
      <c r="P42" s="65"/>
      <c r="Q42" s="65"/>
      <c r="R42" s="65"/>
      <c r="S42" s="10"/>
      <c r="T42" s="10"/>
      <c r="U42" s="10"/>
      <c r="V42" s="10"/>
      <c r="W42" s="10"/>
      <c r="X42" s="10"/>
      <c r="Y42" s="10"/>
      <c r="Z42" s="10"/>
      <c r="AA42" s="10"/>
    </row>
    <row r="43" spans="1:27" ht="18" customHeight="1">
      <c r="A43" s="175"/>
      <c r="B43" s="70"/>
      <c r="C43" s="23" t="s">
        <v>42</v>
      </c>
      <c r="D43" s="24" t="s">
        <v>23</v>
      </c>
      <c r="E43" s="60">
        <v>1.02</v>
      </c>
      <c r="F43" s="57">
        <f>E43*F41</f>
        <v>3.06</v>
      </c>
      <c r="G43" s="57"/>
      <c r="H43" s="67"/>
      <c r="I43" s="67"/>
      <c r="J43" s="67"/>
      <c r="K43" s="25"/>
      <c r="L43" s="67"/>
      <c r="M43" s="57"/>
      <c r="N43" s="65"/>
      <c r="O43" s="65"/>
      <c r="P43" s="65"/>
      <c r="Q43" s="65"/>
      <c r="R43" s="65"/>
      <c r="S43" s="10"/>
      <c r="T43" s="10"/>
      <c r="U43" s="10"/>
      <c r="V43" s="10"/>
      <c r="W43" s="10"/>
      <c r="X43" s="10"/>
      <c r="Y43" s="10"/>
      <c r="Z43" s="10"/>
      <c r="AA43" s="10"/>
    </row>
    <row r="44" spans="1:27" ht="18" customHeight="1">
      <c r="A44" s="175"/>
      <c r="B44" s="70"/>
      <c r="C44" s="23" t="s">
        <v>34</v>
      </c>
      <c r="D44" s="24" t="s">
        <v>23</v>
      </c>
      <c r="E44" s="71">
        <v>0.15</v>
      </c>
      <c r="F44" s="57">
        <f>E44*F41</f>
        <v>0.44999999999999996</v>
      </c>
      <c r="G44" s="57"/>
      <c r="H44" s="67"/>
      <c r="I44" s="67"/>
      <c r="J44" s="67"/>
      <c r="K44" s="25"/>
      <c r="L44" s="67"/>
      <c r="M44" s="57"/>
      <c r="N44" s="65"/>
      <c r="O44" s="65"/>
      <c r="P44" s="65"/>
      <c r="Q44" s="65"/>
      <c r="R44" s="65"/>
      <c r="S44" s="10"/>
      <c r="T44" s="10"/>
      <c r="U44" s="10"/>
      <c r="V44" s="10"/>
      <c r="W44" s="10"/>
      <c r="X44" s="10"/>
      <c r="Y44" s="10"/>
      <c r="Z44" s="10"/>
      <c r="AA44" s="10"/>
    </row>
    <row r="45" spans="1:27" ht="18" customHeight="1">
      <c r="A45" s="175"/>
      <c r="B45" s="70"/>
      <c r="C45" s="23" t="s">
        <v>35</v>
      </c>
      <c r="D45" s="24" t="s">
        <v>19</v>
      </c>
      <c r="E45" s="60">
        <v>1.8</v>
      </c>
      <c r="F45" s="57">
        <f>E45*F41</f>
        <v>5.4</v>
      </c>
      <c r="G45" s="57"/>
      <c r="H45" s="67"/>
      <c r="I45" s="67"/>
      <c r="J45" s="67"/>
      <c r="K45" s="25"/>
      <c r="L45" s="67"/>
      <c r="M45" s="57"/>
      <c r="N45" s="65"/>
      <c r="O45" s="65"/>
      <c r="P45" s="65"/>
      <c r="Q45" s="65"/>
      <c r="R45" s="65"/>
      <c r="S45" s="10"/>
      <c r="T45" s="10"/>
      <c r="U45" s="10"/>
      <c r="V45" s="10"/>
      <c r="W45" s="10"/>
      <c r="X45" s="10"/>
      <c r="Y45" s="10"/>
      <c r="Z45" s="10"/>
      <c r="AA45" s="10"/>
    </row>
    <row r="46" spans="1:27" ht="18" customHeight="1">
      <c r="A46" s="175"/>
      <c r="B46" s="70"/>
      <c r="C46" s="23" t="s">
        <v>36</v>
      </c>
      <c r="D46" s="24" t="s">
        <v>19</v>
      </c>
      <c r="E46" s="60">
        <v>1.4</v>
      </c>
      <c r="F46" s="57">
        <f>E46*F41</f>
        <v>4.1999999999999993</v>
      </c>
      <c r="G46" s="57"/>
      <c r="H46" s="67"/>
      <c r="I46" s="67"/>
      <c r="J46" s="67"/>
      <c r="K46" s="25"/>
      <c r="L46" s="67"/>
      <c r="M46" s="57"/>
      <c r="N46" s="65"/>
      <c r="O46" s="65"/>
      <c r="P46" s="65"/>
      <c r="Q46" s="65"/>
      <c r="R46" s="65"/>
      <c r="S46" s="10"/>
      <c r="T46" s="10"/>
      <c r="U46" s="10"/>
      <c r="V46" s="10"/>
      <c r="W46" s="10"/>
      <c r="X46" s="10"/>
      <c r="Y46" s="10"/>
      <c r="Z46" s="10"/>
      <c r="AA46" s="10"/>
    </row>
    <row r="47" spans="1:27" ht="18" customHeight="1">
      <c r="A47" s="175"/>
      <c r="B47" s="70"/>
      <c r="C47" s="26" t="s">
        <v>37</v>
      </c>
      <c r="D47" s="58" t="s">
        <v>38</v>
      </c>
      <c r="E47" s="69"/>
      <c r="F47" s="59">
        <v>50</v>
      </c>
      <c r="G47" s="46"/>
      <c r="H47" s="25"/>
      <c r="I47" s="25"/>
      <c r="J47" s="25"/>
      <c r="K47" s="25"/>
      <c r="L47" s="67"/>
      <c r="M47" s="19"/>
      <c r="N47" s="65"/>
      <c r="O47" s="65"/>
      <c r="P47" s="65"/>
      <c r="Q47" s="65"/>
      <c r="R47" s="65"/>
      <c r="S47" s="10"/>
      <c r="T47" s="10"/>
      <c r="U47" s="10"/>
      <c r="V47" s="10"/>
      <c r="W47" s="10"/>
      <c r="X47" s="10"/>
      <c r="Y47" s="10"/>
      <c r="Z47" s="10"/>
      <c r="AA47" s="10"/>
    </row>
    <row r="48" spans="1:27" ht="18" customHeight="1">
      <c r="A48" s="174"/>
      <c r="B48" s="28"/>
      <c r="C48" s="29"/>
      <c r="D48" s="30"/>
      <c r="E48" s="31"/>
      <c r="F48" s="36"/>
      <c r="G48" s="31"/>
      <c r="H48" s="31"/>
      <c r="I48" s="33"/>
      <c r="J48" s="33"/>
      <c r="K48" s="33"/>
      <c r="L48" s="33"/>
      <c r="M48" s="33"/>
      <c r="Q48" s="80"/>
    </row>
    <row r="49" spans="1:28" s="27" customFormat="1" ht="27" customHeight="1">
      <c r="A49" s="176">
        <v>10</v>
      </c>
      <c r="B49" s="176" t="s">
        <v>145</v>
      </c>
      <c r="C49" s="194" t="s">
        <v>188</v>
      </c>
      <c r="D49" s="195" t="s">
        <v>22</v>
      </c>
      <c r="E49" s="195"/>
      <c r="F49" s="162">
        <v>3</v>
      </c>
      <c r="G49" s="162"/>
      <c r="H49" s="160"/>
      <c r="I49" s="161"/>
      <c r="J49" s="162"/>
      <c r="K49" s="161"/>
      <c r="L49" s="162"/>
      <c r="M49" s="162"/>
    </row>
    <row r="50" spans="1:28" ht="18" customHeight="1">
      <c r="A50" s="174"/>
      <c r="B50" s="28"/>
      <c r="C50" s="29"/>
      <c r="D50" s="30"/>
      <c r="E50" s="31"/>
      <c r="F50" s="36"/>
      <c r="G50" s="31"/>
      <c r="H50" s="31"/>
      <c r="I50" s="33"/>
      <c r="J50" s="33"/>
      <c r="K50" s="33"/>
      <c r="L50" s="33"/>
      <c r="M50" s="33"/>
      <c r="Q50" s="80"/>
    </row>
    <row r="51" spans="1:28" s="27" customFormat="1" ht="31.5" customHeight="1">
      <c r="A51" s="176">
        <v>11</v>
      </c>
      <c r="B51" s="176" t="s">
        <v>145</v>
      </c>
      <c r="C51" s="194" t="s">
        <v>189</v>
      </c>
      <c r="D51" s="195" t="s">
        <v>22</v>
      </c>
      <c r="E51" s="195"/>
      <c r="F51" s="162">
        <v>2.5</v>
      </c>
      <c r="G51" s="162"/>
      <c r="H51" s="160"/>
      <c r="I51" s="161"/>
      <c r="J51" s="162"/>
      <c r="K51" s="161"/>
      <c r="L51" s="162"/>
      <c r="M51" s="162"/>
    </row>
    <row r="52" spans="1:28" ht="18" customHeight="1">
      <c r="A52" s="174"/>
      <c r="B52" s="28"/>
      <c r="C52" s="29"/>
      <c r="D52" s="30"/>
      <c r="E52" s="31"/>
      <c r="F52" s="36"/>
      <c r="G52" s="31"/>
      <c r="H52" s="31"/>
      <c r="I52" s="33"/>
      <c r="J52" s="33"/>
      <c r="K52" s="33"/>
      <c r="L52" s="33"/>
      <c r="M52" s="33"/>
      <c r="Q52" s="80"/>
    </row>
    <row r="53" spans="1:28" s="27" customFormat="1" ht="38.25" customHeight="1">
      <c r="A53" s="174" t="s">
        <v>44</v>
      </c>
      <c r="B53" s="174" t="s">
        <v>136</v>
      </c>
      <c r="C53" s="186" t="s">
        <v>74</v>
      </c>
      <c r="D53" s="181" t="s">
        <v>18</v>
      </c>
      <c r="E53" s="111"/>
      <c r="F53" s="182">
        <v>1</v>
      </c>
      <c r="G53" s="183"/>
      <c r="H53" s="182"/>
      <c r="I53" s="161"/>
      <c r="J53" s="184"/>
      <c r="K53" s="161"/>
      <c r="L53" s="184"/>
      <c r="M53" s="184"/>
      <c r="Q53" s="155"/>
    </row>
    <row r="54" spans="1:28" ht="18" customHeight="1">
      <c r="A54" s="174"/>
      <c r="B54" s="28"/>
      <c r="C54" s="29"/>
      <c r="D54" s="30"/>
      <c r="E54" s="31"/>
      <c r="F54" s="36"/>
      <c r="G54" s="31"/>
      <c r="H54" s="31"/>
      <c r="I54" s="33"/>
      <c r="J54" s="33"/>
      <c r="K54" s="33"/>
      <c r="L54" s="33"/>
      <c r="M54" s="33"/>
      <c r="Q54" s="80"/>
    </row>
    <row r="55" spans="1:28" s="196" customFormat="1" ht="41.25" customHeight="1">
      <c r="A55" s="87">
        <v>13</v>
      </c>
      <c r="B55" s="87" t="s">
        <v>147</v>
      </c>
      <c r="C55" s="159" t="s">
        <v>173</v>
      </c>
      <c r="D55" s="87" t="s">
        <v>18</v>
      </c>
      <c r="E55" s="87"/>
      <c r="F55" s="87">
        <v>8</v>
      </c>
      <c r="G55" s="87"/>
      <c r="H55" s="160"/>
      <c r="I55" s="161"/>
      <c r="J55" s="162"/>
      <c r="K55" s="161"/>
      <c r="L55" s="162"/>
      <c r="M55" s="162"/>
    </row>
    <row r="56" spans="1:28" s="92" customFormat="1" ht="21" customHeight="1">
      <c r="A56" s="87"/>
      <c r="B56" s="56"/>
      <c r="C56" s="55"/>
      <c r="D56" s="56"/>
      <c r="E56" s="56"/>
      <c r="F56" s="56"/>
      <c r="G56" s="56"/>
      <c r="H56" s="86"/>
      <c r="I56" s="35"/>
      <c r="J56" s="85"/>
      <c r="K56" s="35"/>
      <c r="L56" s="85"/>
      <c r="M56" s="85"/>
    </row>
    <row r="57" spans="1:28" s="196" customFormat="1" ht="26.25" customHeight="1">
      <c r="A57" s="87">
        <v>14</v>
      </c>
      <c r="B57" s="87" t="s">
        <v>146</v>
      </c>
      <c r="C57" s="159" t="s">
        <v>97</v>
      </c>
      <c r="D57" s="87" t="s">
        <v>40</v>
      </c>
      <c r="E57" s="87"/>
      <c r="F57" s="87">
        <v>5.0000000000000001E-3</v>
      </c>
      <c r="G57" s="87"/>
      <c r="H57" s="160"/>
      <c r="I57" s="161"/>
      <c r="J57" s="162"/>
      <c r="K57" s="161"/>
      <c r="L57" s="162"/>
      <c r="M57" s="162"/>
    </row>
    <row r="58" spans="1:28" s="92" customFormat="1" ht="17.25" customHeight="1">
      <c r="A58" s="87"/>
      <c r="B58" s="56"/>
      <c r="C58" s="55"/>
      <c r="D58" s="56"/>
      <c r="E58" s="56"/>
      <c r="F58" s="56"/>
      <c r="G58" s="56"/>
      <c r="H58" s="86"/>
      <c r="I58" s="35"/>
      <c r="J58" s="85"/>
      <c r="K58" s="35"/>
      <c r="L58" s="85"/>
      <c r="M58" s="85"/>
    </row>
    <row r="59" spans="1:28" s="196" customFormat="1" ht="34.5" customHeight="1">
      <c r="A59" s="87">
        <v>15</v>
      </c>
      <c r="B59" s="87" t="s">
        <v>136</v>
      </c>
      <c r="C59" s="159" t="s">
        <v>100</v>
      </c>
      <c r="D59" s="87" t="s">
        <v>174</v>
      </c>
      <c r="E59" s="87"/>
      <c r="F59" s="87">
        <v>6</v>
      </c>
      <c r="G59" s="87"/>
      <c r="H59" s="160"/>
      <c r="I59" s="161"/>
      <c r="J59" s="162"/>
      <c r="K59" s="161"/>
      <c r="L59" s="162"/>
      <c r="M59" s="162"/>
    </row>
    <row r="60" spans="1:28" ht="18" customHeight="1">
      <c r="A60" s="174"/>
      <c r="B60" s="28"/>
      <c r="C60" s="64" t="s">
        <v>83</v>
      </c>
      <c r="D60" s="30"/>
      <c r="E60" s="31"/>
      <c r="F60" s="36"/>
      <c r="G60" s="31"/>
      <c r="H60" s="31"/>
      <c r="I60" s="33"/>
      <c r="J60" s="33"/>
      <c r="K60" s="33"/>
      <c r="L60" s="33"/>
      <c r="M60" s="33"/>
      <c r="Q60" s="80"/>
    </row>
    <row r="61" spans="1:28" s="27" customFormat="1" ht="48.75" customHeight="1">
      <c r="A61" s="174" t="s">
        <v>102</v>
      </c>
      <c r="B61" s="174" t="s">
        <v>140</v>
      </c>
      <c r="C61" s="186" t="s">
        <v>90</v>
      </c>
      <c r="D61" s="181" t="s">
        <v>27</v>
      </c>
      <c r="E61" s="111"/>
      <c r="F61" s="182">
        <v>10.5</v>
      </c>
      <c r="G61" s="183"/>
      <c r="H61" s="182"/>
      <c r="I61" s="161"/>
      <c r="J61" s="184"/>
      <c r="K61" s="161"/>
      <c r="L61" s="184"/>
      <c r="M61" s="184"/>
      <c r="Q61" s="155"/>
    </row>
    <row r="62" spans="1:28" s="27" customFormat="1" ht="39" customHeight="1">
      <c r="A62" s="174" t="s">
        <v>177</v>
      </c>
      <c r="B62" s="174" t="s">
        <v>148</v>
      </c>
      <c r="C62" s="186" t="s">
        <v>84</v>
      </c>
      <c r="D62" s="181" t="s">
        <v>18</v>
      </c>
      <c r="E62" s="111"/>
      <c r="F62" s="182">
        <v>3</v>
      </c>
      <c r="G62" s="183"/>
      <c r="H62" s="182"/>
      <c r="I62" s="161"/>
      <c r="J62" s="184"/>
      <c r="K62" s="161"/>
      <c r="L62" s="184"/>
      <c r="M62" s="184"/>
      <c r="Q62" s="155"/>
    </row>
    <row r="63" spans="1:28" s="27" customFormat="1" ht="36.75" customHeight="1">
      <c r="A63" s="177">
        <v>18</v>
      </c>
      <c r="B63" s="175" t="s">
        <v>149</v>
      </c>
      <c r="C63" s="187" t="s">
        <v>65</v>
      </c>
      <c r="D63" s="188" t="s">
        <v>186</v>
      </c>
      <c r="E63" s="189"/>
      <c r="F63" s="189">
        <v>0.42</v>
      </c>
      <c r="G63" s="197"/>
      <c r="H63" s="198"/>
      <c r="I63" s="199"/>
      <c r="J63" s="200"/>
      <c r="K63" s="200"/>
      <c r="L63" s="198"/>
      <c r="M63" s="199"/>
      <c r="N63" s="193"/>
      <c r="O63" s="193"/>
      <c r="P63" s="193"/>
      <c r="Q63" s="193"/>
      <c r="R63" s="193"/>
      <c r="S63" s="130"/>
      <c r="T63" s="130"/>
      <c r="U63" s="130"/>
      <c r="V63" s="130"/>
      <c r="W63" s="130"/>
      <c r="X63" s="130"/>
      <c r="Y63" s="130"/>
      <c r="Z63" s="130"/>
      <c r="AA63" s="130"/>
    </row>
    <row r="64" spans="1:28" s="10" customFormat="1" ht="21.75" customHeight="1">
      <c r="A64" s="178"/>
      <c r="B64" s="77"/>
      <c r="C64" s="23" t="s">
        <v>64</v>
      </c>
      <c r="D64" s="24" t="s">
        <v>23</v>
      </c>
      <c r="E64" s="57">
        <v>1.02</v>
      </c>
      <c r="F64" s="57">
        <f>F63*1.25</f>
        <v>0.52500000000000002</v>
      </c>
      <c r="G64" s="57"/>
      <c r="H64" s="67"/>
      <c r="I64" s="67"/>
      <c r="J64" s="57"/>
      <c r="K64" s="25"/>
      <c r="L64" s="67"/>
      <c r="M64" s="57"/>
      <c r="N64" s="65"/>
      <c r="O64" s="65"/>
      <c r="P64" s="65"/>
      <c r="Q64" s="65"/>
      <c r="R64" s="65"/>
      <c r="AB64" s="66"/>
    </row>
    <row r="65" spans="1:17" s="27" customFormat="1" ht="39.75" customHeight="1">
      <c r="A65" s="174" t="s">
        <v>104</v>
      </c>
      <c r="B65" s="174" t="s">
        <v>136</v>
      </c>
      <c r="C65" s="186" t="s">
        <v>190</v>
      </c>
      <c r="D65" s="181" t="s">
        <v>18</v>
      </c>
      <c r="E65" s="111"/>
      <c r="F65" s="182">
        <v>3</v>
      </c>
      <c r="G65" s="183"/>
      <c r="H65" s="182"/>
      <c r="I65" s="161"/>
      <c r="J65" s="184"/>
      <c r="K65" s="161"/>
      <c r="L65" s="184"/>
      <c r="M65" s="184"/>
      <c r="Q65" s="155"/>
    </row>
    <row r="66" spans="1:17" s="27" customFormat="1" ht="39.75" customHeight="1">
      <c r="A66" s="174" t="s">
        <v>105</v>
      </c>
      <c r="B66" s="174" t="s">
        <v>136</v>
      </c>
      <c r="C66" s="186" t="s">
        <v>85</v>
      </c>
      <c r="D66" s="181" t="s">
        <v>18</v>
      </c>
      <c r="E66" s="111"/>
      <c r="F66" s="182">
        <v>3</v>
      </c>
      <c r="G66" s="183"/>
      <c r="H66" s="182"/>
      <c r="I66" s="161"/>
      <c r="J66" s="184"/>
      <c r="K66" s="161"/>
      <c r="L66" s="184"/>
      <c r="M66" s="184"/>
      <c r="Q66" s="155"/>
    </row>
    <row r="67" spans="1:17" s="27" customFormat="1" ht="36" customHeight="1">
      <c r="A67" s="176">
        <v>21</v>
      </c>
      <c r="B67" s="176" t="s">
        <v>150</v>
      </c>
      <c r="C67" s="194" t="s">
        <v>191</v>
      </c>
      <c r="D67" s="195" t="s">
        <v>22</v>
      </c>
      <c r="E67" s="195"/>
      <c r="F67" s="162">
        <v>200</v>
      </c>
      <c r="G67" s="162"/>
      <c r="H67" s="160"/>
      <c r="I67" s="161"/>
      <c r="J67" s="162"/>
      <c r="K67" s="161"/>
      <c r="L67" s="162"/>
      <c r="M67" s="162"/>
    </row>
    <row r="68" spans="1:17" s="27" customFormat="1" ht="33.75" customHeight="1">
      <c r="A68" s="174" t="s">
        <v>178</v>
      </c>
      <c r="B68" s="174" t="s">
        <v>143</v>
      </c>
      <c r="C68" s="180" t="s">
        <v>192</v>
      </c>
      <c r="D68" s="181" t="s">
        <v>18</v>
      </c>
      <c r="E68" s="111"/>
      <c r="F68" s="182">
        <v>1</v>
      </c>
      <c r="G68" s="183"/>
      <c r="H68" s="182"/>
      <c r="I68" s="185"/>
      <c r="J68" s="184"/>
      <c r="K68" s="161"/>
      <c r="L68" s="184"/>
      <c r="M68" s="184"/>
      <c r="Q68" s="155"/>
    </row>
    <row r="69" spans="1:17" ht="22.5" customHeight="1">
      <c r="A69" s="174"/>
      <c r="B69" s="28"/>
      <c r="C69" s="29" t="s">
        <v>80</v>
      </c>
      <c r="D69" s="38" t="s">
        <v>18</v>
      </c>
      <c r="E69" s="39"/>
      <c r="F69" s="40">
        <v>1</v>
      </c>
      <c r="G69" s="42"/>
      <c r="H69" s="40"/>
      <c r="I69" s="34"/>
      <c r="J69" s="41"/>
      <c r="K69" s="35"/>
      <c r="L69" s="41"/>
      <c r="M69" s="41"/>
      <c r="Q69" s="80"/>
    </row>
    <row r="70" spans="1:17" ht="22.5" customHeight="1">
      <c r="A70" s="174"/>
      <c r="B70" s="28"/>
      <c r="C70" s="37" t="s">
        <v>79</v>
      </c>
      <c r="D70" s="38" t="s">
        <v>18</v>
      </c>
      <c r="E70" s="39"/>
      <c r="F70" s="40">
        <v>1</v>
      </c>
      <c r="G70" s="42"/>
      <c r="H70" s="40"/>
      <c r="I70" s="34"/>
      <c r="J70" s="41"/>
      <c r="K70" s="35"/>
      <c r="L70" s="41"/>
      <c r="M70" s="41"/>
      <c r="Q70" s="80"/>
    </row>
    <row r="71" spans="1:17" ht="33.75" customHeight="1">
      <c r="A71" s="174"/>
      <c r="B71" s="28"/>
      <c r="C71" s="29" t="s">
        <v>55</v>
      </c>
      <c r="D71" s="38" t="s">
        <v>18</v>
      </c>
      <c r="E71" s="39"/>
      <c r="F71" s="40">
        <v>1</v>
      </c>
      <c r="G71" s="42"/>
      <c r="H71" s="40"/>
      <c r="I71" s="34"/>
      <c r="J71" s="41"/>
      <c r="K71" s="35"/>
      <c r="L71" s="41"/>
      <c r="M71" s="41"/>
      <c r="Q71" s="80"/>
    </row>
    <row r="72" spans="1:17" ht="21" customHeight="1">
      <c r="A72" s="174"/>
      <c r="B72" s="28"/>
      <c r="C72" s="29" t="s">
        <v>56</v>
      </c>
      <c r="D72" s="30" t="s">
        <v>27</v>
      </c>
      <c r="E72" s="32">
        <v>0.02</v>
      </c>
      <c r="F72" s="32">
        <f>E72*F68</f>
        <v>0.02</v>
      </c>
      <c r="G72" s="31"/>
      <c r="H72" s="40"/>
      <c r="I72" s="33"/>
      <c r="J72" s="33"/>
      <c r="K72" s="33"/>
      <c r="L72" s="33"/>
      <c r="M72" s="41"/>
      <c r="Q72" s="80"/>
    </row>
    <row r="73" spans="1:17" s="27" customFormat="1" ht="29.25" customHeight="1">
      <c r="A73" s="174" t="s">
        <v>179</v>
      </c>
      <c r="B73" s="174" t="s">
        <v>153</v>
      </c>
      <c r="C73" s="180" t="s">
        <v>193</v>
      </c>
      <c r="D73" s="181" t="s">
        <v>18</v>
      </c>
      <c r="E73" s="111"/>
      <c r="F73" s="182">
        <v>1</v>
      </c>
      <c r="G73" s="183"/>
      <c r="H73" s="182"/>
      <c r="I73" s="185"/>
      <c r="J73" s="184"/>
      <c r="K73" s="161"/>
      <c r="L73" s="184"/>
      <c r="M73" s="184"/>
      <c r="Q73" s="155"/>
    </row>
    <row r="74" spans="1:17" ht="19.5" customHeight="1">
      <c r="A74" s="174"/>
      <c r="B74" s="28"/>
      <c r="C74" s="29" t="s">
        <v>75</v>
      </c>
      <c r="D74" s="38" t="s">
        <v>18</v>
      </c>
      <c r="E74" s="39">
        <v>1</v>
      </c>
      <c r="F74" s="40">
        <f>E74*F73</f>
        <v>1</v>
      </c>
      <c r="G74" s="42"/>
      <c r="H74" s="40"/>
      <c r="I74" s="34"/>
      <c r="J74" s="41"/>
      <c r="K74" s="35"/>
      <c r="L74" s="41"/>
      <c r="M74" s="41"/>
      <c r="Q74" s="80"/>
    </row>
    <row r="75" spans="1:17" ht="19.5" customHeight="1">
      <c r="A75" s="174"/>
      <c r="B75" s="28"/>
      <c r="C75" s="37" t="s">
        <v>76</v>
      </c>
      <c r="D75" s="38" t="s">
        <v>18</v>
      </c>
      <c r="E75" s="39">
        <v>2</v>
      </c>
      <c r="F75" s="40">
        <f>E75*F73</f>
        <v>2</v>
      </c>
      <c r="G75" s="42"/>
      <c r="H75" s="40"/>
      <c r="I75" s="34"/>
      <c r="J75" s="41"/>
      <c r="K75" s="35"/>
      <c r="L75" s="41"/>
      <c r="M75" s="41"/>
      <c r="Q75" s="80"/>
    </row>
    <row r="76" spans="1:17" ht="19.5" customHeight="1">
      <c r="A76" s="174"/>
      <c r="B76" s="28"/>
      <c r="C76" s="29" t="s">
        <v>77</v>
      </c>
      <c r="D76" s="30" t="s">
        <v>17</v>
      </c>
      <c r="E76" s="31">
        <v>1.1000000000000001</v>
      </c>
      <c r="F76" s="36">
        <f>E76*F73</f>
        <v>1.1000000000000001</v>
      </c>
      <c r="G76" s="31"/>
      <c r="H76" s="40"/>
      <c r="I76" s="33"/>
      <c r="J76" s="33"/>
      <c r="K76" s="33"/>
      <c r="L76" s="33"/>
      <c r="M76" s="41"/>
      <c r="Q76" s="80"/>
    </row>
    <row r="77" spans="1:17" ht="18" customHeight="1">
      <c r="A77" s="174"/>
      <c r="B77" s="28"/>
      <c r="C77" s="29"/>
      <c r="D77" s="30"/>
      <c r="E77" s="31"/>
      <c r="F77" s="36"/>
      <c r="G77" s="31"/>
      <c r="H77" s="31"/>
      <c r="I77" s="33"/>
      <c r="J77" s="33"/>
      <c r="K77" s="33"/>
      <c r="L77" s="33"/>
      <c r="M77" s="33"/>
      <c r="Q77" s="80"/>
    </row>
    <row r="78" spans="1:17" s="27" customFormat="1" ht="24.75" customHeight="1">
      <c r="A78" s="174" t="s">
        <v>180</v>
      </c>
      <c r="B78" s="174" t="s">
        <v>151</v>
      </c>
      <c r="C78" s="186" t="s">
        <v>31</v>
      </c>
      <c r="D78" s="181" t="s">
        <v>27</v>
      </c>
      <c r="E78" s="111"/>
      <c r="F78" s="182">
        <v>9</v>
      </c>
      <c r="G78" s="183"/>
      <c r="H78" s="182"/>
      <c r="I78" s="161"/>
      <c r="J78" s="184"/>
      <c r="K78" s="161"/>
      <c r="L78" s="184"/>
      <c r="M78" s="184"/>
      <c r="Q78" s="155"/>
    </row>
    <row r="79" spans="1:17" ht="18" customHeight="1">
      <c r="A79" s="174"/>
      <c r="B79" s="28"/>
      <c r="C79" s="29"/>
      <c r="D79" s="30"/>
      <c r="E79" s="31"/>
      <c r="F79" s="36"/>
      <c r="G79" s="31"/>
      <c r="H79" s="31"/>
      <c r="I79" s="33"/>
      <c r="J79" s="33"/>
      <c r="K79" s="33"/>
      <c r="L79" s="33"/>
      <c r="M79" s="33"/>
      <c r="Q79" s="80"/>
    </row>
    <row r="80" spans="1:17" ht="39.75" customHeight="1">
      <c r="A80" s="174"/>
      <c r="B80" s="28"/>
      <c r="C80" s="64" t="s">
        <v>86</v>
      </c>
      <c r="D80" s="30"/>
      <c r="E80" s="31"/>
      <c r="F80" s="36"/>
      <c r="G80" s="31"/>
      <c r="H80" s="31"/>
      <c r="I80" s="33"/>
      <c r="J80" s="33"/>
      <c r="K80" s="33"/>
      <c r="L80" s="33"/>
      <c r="M80" s="33"/>
      <c r="Q80" s="80"/>
    </row>
    <row r="81" spans="1:27" ht="18" customHeight="1">
      <c r="A81" s="174"/>
      <c r="B81" s="28"/>
      <c r="C81" s="29"/>
      <c r="D81" s="30"/>
      <c r="E81" s="31"/>
      <c r="F81" s="36"/>
      <c r="G81" s="31"/>
      <c r="H81" s="31"/>
      <c r="I81" s="33"/>
      <c r="J81" s="33"/>
      <c r="K81" s="33"/>
      <c r="L81" s="33"/>
      <c r="M81" s="33"/>
      <c r="Q81" s="80"/>
    </row>
    <row r="82" spans="1:27" s="27" customFormat="1" ht="40.5" customHeight="1">
      <c r="A82" s="174" t="s">
        <v>181</v>
      </c>
      <c r="B82" s="174" t="s">
        <v>152</v>
      </c>
      <c r="C82" s="186" t="s">
        <v>87</v>
      </c>
      <c r="D82" s="181" t="s">
        <v>27</v>
      </c>
      <c r="E82" s="111"/>
      <c r="F82" s="182">
        <v>26</v>
      </c>
      <c r="G82" s="183"/>
      <c r="H82" s="182"/>
      <c r="I82" s="161"/>
      <c r="J82" s="184"/>
      <c r="K82" s="161"/>
      <c r="L82" s="184"/>
      <c r="M82" s="184"/>
      <c r="Q82" s="155"/>
    </row>
    <row r="83" spans="1:27" ht="18" customHeight="1">
      <c r="A83" s="174"/>
      <c r="B83" s="28"/>
      <c r="C83" s="29"/>
      <c r="D83" s="30"/>
      <c r="E83" s="31"/>
      <c r="F83" s="36"/>
      <c r="G83" s="31"/>
      <c r="H83" s="31"/>
      <c r="I83" s="33"/>
      <c r="J83" s="33"/>
      <c r="K83" s="33"/>
      <c r="L83" s="33"/>
      <c r="M83" s="33"/>
      <c r="Q83" s="80"/>
    </row>
    <row r="84" spans="1:27" s="204" customFormat="1" ht="39.75" customHeight="1">
      <c r="A84" s="177">
        <v>26</v>
      </c>
      <c r="B84" s="177" t="s">
        <v>154</v>
      </c>
      <c r="C84" s="201" t="s">
        <v>88</v>
      </c>
      <c r="D84" s="188" t="s">
        <v>27</v>
      </c>
      <c r="E84" s="189"/>
      <c r="F84" s="189">
        <v>3</v>
      </c>
      <c r="G84" s="197"/>
      <c r="H84" s="191"/>
      <c r="I84" s="190"/>
      <c r="J84" s="192"/>
      <c r="K84" s="192"/>
      <c r="L84" s="191"/>
      <c r="M84" s="190"/>
      <c r="N84" s="202"/>
      <c r="O84" s="203"/>
      <c r="P84" s="202"/>
      <c r="Q84" s="202"/>
      <c r="R84" s="202"/>
      <c r="S84" s="202"/>
      <c r="T84" s="202"/>
      <c r="U84" s="202"/>
      <c r="V84" s="202"/>
      <c r="W84" s="202"/>
      <c r="X84" s="202"/>
      <c r="Y84" s="202"/>
      <c r="Z84" s="202"/>
      <c r="AA84" s="202"/>
    </row>
    <row r="85" spans="1:27" ht="18" customHeight="1">
      <c r="A85" s="174"/>
      <c r="B85" s="28"/>
      <c r="C85" s="29"/>
      <c r="D85" s="30"/>
      <c r="E85" s="31"/>
      <c r="F85" s="36"/>
      <c r="G85" s="31"/>
      <c r="H85" s="31"/>
      <c r="I85" s="33"/>
      <c r="J85" s="33"/>
      <c r="K85" s="33"/>
      <c r="L85" s="33"/>
      <c r="M85" s="33"/>
      <c r="Q85" s="80"/>
    </row>
    <row r="86" spans="1:27" s="27" customFormat="1" ht="36" customHeight="1">
      <c r="A86" s="176">
        <v>27</v>
      </c>
      <c r="B86" s="176" t="s">
        <v>145</v>
      </c>
      <c r="C86" s="194" t="s">
        <v>194</v>
      </c>
      <c r="D86" s="195" t="s">
        <v>22</v>
      </c>
      <c r="E86" s="195"/>
      <c r="F86" s="162">
        <v>50</v>
      </c>
      <c r="G86" s="162"/>
      <c r="H86" s="160"/>
      <c r="I86" s="185"/>
      <c r="J86" s="162"/>
      <c r="K86" s="161"/>
      <c r="L86" s="162"/>
      <c r="M86" s="162"/>
    </row>
    <row r="87" spans="1:27" ht="18" customHeight="1">
      <c r="A87" s="174"/>
      <c r="B87" s="28"/>
      <c r="C87" s="48" t="s">
        <v>91</v>
      </c>
      <c r="D87" s="47" t="s">
        <v>22</v>
      </c>
      <c r="E87" s="31">
        <v>1.01</v>
      </c>
      <c r="F87" s="36">
        <f>E87*F86</f>
        <v>50.5</v>
      </c>
      <c r="G87" s="31"/>
      <c r="H87" s="86"/>
      <c r="I87" s="33"/>
      <c r="J87" s="33"/>
      <c r="K87" s="33"/>
      <c r="L87" s="33"/>
      <c r="M87" s="85"/>
      <c r="Q87" s="80"/>
    </row>
    <row r="88" spans="1:27" ht="18" customHeight="1">
      <c r="A88" s="174"/>
      <c r="B88" s="28"/>
      <c r="C88" s="29" t="s">
        <v>92</v>
      </c>
      <c r="D88" s="30" t="s">
        <v>18</v>
      </c>
      <c r="E88" s="31"/>
      <c r="F88" s="36">
        <v>2</v>
      </c>
      <c r="G88" s="31"/>
      <c r="H88" s="86"/>
      <c r="I88" s="33"/>
      <c r="J88" s="33"/>
      <c r="K88" s="33"/>
      <c r="L88" s="33"/>
      <c r="M88" s="85"/>
      <c r="Q88" s="80"/>
    </row>
    <row r="89" spans="1:27" ht="18" customHeight="1">
      <c r="A89" s="174"/>
      <c r="B89" s="28"/>
      <c r="C89" s="29"/>
      <c r="D89" s="30"/>
      <c r="E89" s="31"/>
      <c r="F89" s="36"/>
      <c r="G89" s="31"/>
      <c r="H89" s="31"/>
      <c r="I89" s="33"/>
      <c r="J89" s="33"/>
      <c r="K89" s="33"/>
      <c r="L89" s="33"/>
      <c r="M89" s="33"/>
      <c r="Q89" s="80"/>
    </row>
    <row r="90" spans="1:27" s="27" customFormat="1" ht="24.75" customHeight="1">
      <c r="A90" s="174" t="s">
        <v>182</v>
      </c>
      <c r="B90" s="174" t="s">
        <v>155</v>
      </c>
      <c r="C90" s="186" t="s">
        <v>93</v>
      </c>
      <c r="D90" s="181" t="s">
        <v>27</v>
      </c>
      <c r="E90" s="111"/>
      <c r="F90" s="182">
        <v>26</v>
      </c>
      <c r="G90" s="183"/>
      <c r="H90" s="182"/>
      <c r="I90" s="161"/>
      <c r="J90" s="184"/>
      <c r="K90" s="161"/>
      <c r="L90" s="184"/>
      <c r="M90" s="184"/>
      <c r="Q90" s="155"/>
    </row>
    <row r="91" spans="1:27" ht="18" customHeight="1">
      <c r="A91" s="174"/>
      <c r="B91" s="28"/>
      <c r="C91" s="29"/>
      <c r="D91" s="30"/>
      <c r="E91" s="31"/>
      <c r="F91" s="36"/>
      <c r="G91" s="31"/>
      <c r="H91" s="31"/>
      <c r="I91" s="33"/>
      <c r="J91" s="33"/>
      <c r="K91" s="33"/>
      <c r="L91" s="33"/>
      <c r="M91" s="33"/>
      <c r="Q91" s="80"/>
    </row>
    <row r="92" spans="1:27" ht="18" customHeight="1">
      <c r="A92" s="174"/>
      <c r="B92" s="28"/>
      <c r="C92" s="29"/>
      <c r="D92" s="30"/>
      <c r="E92" s="31"/>
      <c r="F92" s="36"/>
      <c r="G92" s="31"/>
      <c r="H92" s="31"/>
      <c r="I92" s="33"/>
      <c r="J92" s="33"/>
      <c r="K92" s="33"/>
      <c r="L92" s="33"/>
      <c r="M92" s="33"/>
      <c r="Q92" s="80"/>
    </row>
    <row r="93" spans="1:27" ht="22.5" customHeight="1">
      <c r="A93" s="174"/>
      <c r="B93" s="28"/>
      <c r="C93" s="64" t="s">
        <v>62</v>
      </c>
      <c r="D93" s="30"/>
      <c r="E93" s="31"/>
      <c r="F93" s="36"/>
      <c r="G93" s="31"/>
      <c r="H93" s="31"/>
      <c r="I93" s="33"/>
      <c r="J93" s="33"/>
      <c r="K93" s="33"/>
      <c r="L93" s="33"/>
      <c r="M93" s="33"/>
      <c r="Q93" s="80"/>
    </row>
    <row r="94" spans="1:27" ht="18" customHeight="1">
      <c r="A94" s="174"/>
      <c r="B94" s="28"/>
      <c r="C94" s="29"/>
      <c r="D94" s="30"/>
      <c r="E94" s="31"/>
      <c r="F94" s="36"/>
      <c r="G94" s="31"/>
      <c r="H94" s="31"/>
      <c r="I94" s="33"/>
      <c r="J94" s="33"/>
      <c r="K94" s="33"/>
      <c r="L94" s="33"/>
      <c r="M94" s="33"/>
      <c r="Q94" s="80"/>
    </row>
    <row r="95" spans="1:27" s="27" customFormat="1" ht="41.25" customHeight="1">
      <c r="A95" s="174" t="s">
        <v>183</v>
      </c>
      <c r="B95" s="174" t="s">
        <v>148</v>
      </c>
      <c r="C95" s="186" t="s">
        <v>63</v>
      </c>
      <c r="D95" s="181" t="s">
        <v>18</v>
      </c>
      <c r="E95" s="111"/>
      <c r="F95" s="182">
        <v>54</v>
      </c>
      <c r="G95" s="183"/>
      <c r="H95" s="182"/>
      <c r="I95" s="161"/>
      <c r="J95" s="184"/>
      <c r="K95" s="161"/>
      <c r="L95" s="184"/>
      <c r="M95" s="184"/>
      <c r="Q95" s="155"/>
    </row>
    <row r="96" spans="1:27" s="27" customFormat="1" ht="18" customHeight="1">
      <c r="A96" s="174"/>
      <c r="B96" s="174"/>
      <c r="C96" s="186"/>
      <c r="D96" s="205"/>
      <c r="E96" s="90"/>
      <c r="F96" s="206"/>
      <c r="G96" s="90"/>
      <c r="H96" s="90"/>
      <c r="I96" s="89"/>
      <c r="J96" s="89"/>
      <c r="K96" s="89"/>
      <c r="L96" s="89"/>
      <c r="M96" s="89"/>
      <c r="Q96" s="155"/>
    </row>
    <row r="97" spans="1:28" s="27" customFormat="1" ht="36.75" customHeight="1">
      <c r="A97" s="177">
        <v>30</v>
      </c>
      <c r="B97" s="175" t="s">
        <v>149</v>
      </c>
      <c r="C97" s="187" t="s">
        <v>65</v>
      </c>
      <c r="D97" s="188" t="s">
        <v>186</v>
      </c>
      <c r="E97" s="189"/>
      <c r="F97" s="189">
        <v>1.2</v>
      </c>
      <c r="G97" s="197"/>
      <c r="H97" s="198"/>
      <c r="I97" s="199"/>
      <c r="J97" s="200"/>
      <c r="K97" s="200"/>
      <c r="L97" s="198"/>
      <c r="M97" s="199"/>
      <c r="N97" s="193"/>
      <c r="O97" s="193"/>
      <c r="P97" s="193"/>
      <c r="Q97" s="193"/>
      <c r="R97" s="193"/>
      <c r="S97" s="130"/>
      <c r="T97" s="130"/>
      <c r="U97" s="130"/>
      <c r="V97" s="130"/>
      <c r="W97" s="130"/>
      <c r="X97" s="130"/>
      <c r="Y97" s="130"/>
      <c r="Z97" s="130"/>
      <c r="AA97" s="130"/>
    </row>
    <row r="98" spans="1:28" s="10" customFormat="1" ht="21.75" customHeight="1">
      <c r="A98" s="178"/>
      <c r="B98" s="77"/>
      <c r="C98" s="23" t="s">
        <v>64</v>
      </c>
      <c r="D98" s="24" t="s">
        <v>23</v>
      </c>
      <c r="E98" s="57">
        <v>1.02</v>
      </c>
      <c r="F98" s="57">
        <f>F97*1.25</f>
        <v>1.5</v>
      </c>
      <c r="G98" s="57"/>
      <c r="H98" s="67"/>
      <c r="I98" s="67"/>
      <c r="J98" s="57"/>
      <c r="K98" s="25"/>
      <c r="L98" s="67"/>
      <c r="M98" s="57"/>
      <c r="N98" s="65"/>
      <c r="O98" s="65"/>
      <c r="P98" s="65"/>
      <c r="Q98" s="65"/>
      <c r="R98" s="65"/>
      <c r="AB98" s="66"/>
    </row>
    <row r="99" spans="1:28" ht="18" customHeight="1">
      <c r="A99" s="174"/>
      <c r="B99" s="28"/>
      <c r="C99" s="29"/>
      <c r="D99" s="30"/>
      <c r="E99" s="31"/>
      <c r="F99" s="36"/>
      <c r="G99" s="31"/>
      <c r="H99" s="31"/>
      <c r="I99" s="33"/>
      <c r="J99" s="33"/>
      <c r="K99" s="33"/>
      <c r="L99" s="33"/>
      <c r="M99" s="33"/>
      <c r="Q99" s="80"/>
    </row>
    <row r="100" spans="1:28" s="27" customFormat="1" ht="39.75" customHeight="1">
      <c r="A100" s="174" t="s">
        <v>184</v>
      </c>
      <c r="B100" s="174" t="s">
        <v>136</v>
      </c>
      <c r="C100" s="186" t="s">
        <v>195</v>
      </c>
      <c r="D100" s="181" t="s">
        <v>18</v>
      </c>
      <c r="E100" s="111"/>
      <c r="F100" s="182">
        <v>54</v>
      </c>
      <c r="G100" s="183"/>
      <c r="H100" s="182"/>
      <c r="I100" s="161"/>
      <c r="J100" s="184"/>
      <c r="K100" s="161"/>
      <c r="L100" s="184"/>
      <c r="M100" s="184"/>
      <c r="Q100" s="155"/>
    </row>
    <row r="101" spans="1:28" s="27" customFormat="1" ht="18" customHeight="1">
      <c r="A101" s="174"/>
      <c r="B101" s="174"/>
      <c r="C101" s="186"/>
      <c r="D101" s="205"/>
      <c r="E101" s="90"/>
      <c r="F101" s="206"/>
      <c r="G101" s="90"/>
      <c r="H101" s="90"/>
      <c r="I101" s="89"/>
      <c r="J101" s="89"/>
      <c r="K101" s="89"/>
      <c r="L101" s="89"/>
      <c r="M101" s="89"/>
      <c r="Q101" s="155"/>
    </row>
    <row r="102" spans="1:28" s="27" customFormat="1" ht="39" customHeight="1">
      <c r="A102" s="176">
        <v>32</v>
      </c>
      <c r="B102" s="176" t="s">
        <v>136</v>
      </c>
      <c r="C102" s="194" t="s">
        <v>67</v>
      </c>
      <c r="D102" s="195" t="s">
        <v>22</v>
      </c>
      <c r="E102" s="195"/>
      <c r="F102" s="162">
        <v>160</v>
      </c>
      <c r="G102" s="162"/>
      <c r="H102" s="160"/>
      <c r="I102" s="161"/>
      <c r="J102" s="162"/>
      <c r="K102" s="161"/>
      <c r="L102" s="162"/>
      <c r="M102" s="162"/>
    </row>
    <row r="103" spans="1:28" ht="21" customHeight="1">
      <c r="A103" s="176"/>
      <c r="B103" s="84"/>
      <c r="C103" s="48" t="s">
        <v>70</v>
      </c>
      <c r="D103" s="47" t="s">
        <v>0</v>
      </c>
      <c r="E103" s="47">
        <v>1.03</v>
      </c>
      <c r="F103" s="85">
        <f>E103*F102</f>
        <v>164.8</v>
      </c>
      <c r="G103" s="85"/>
      <c r="H103" s="86"/>
      <c r="I103" s="35"/>
      <c r="J103" s="85"/>
      <c r="K103" s="35"/>
      <c r="L103" s="85"/>
      <c r="M103" s="85"/>
    </row>
    <row r="104" spans="1:28" ht="18.75" customHeight="1">
      <c r="A104" s="176"/>
      <c r="B104" s="84"/>
      <c r="C104" s="48" t="s">
        <v>68</v>
      </c>
      <c r="D104" s="47" t="s">
        <v>17</v>
      </c>
      <c r="E104" s="47">
        <v>0.19</v>
      </c>
      <c r="F104" s="85">
        <f>E104*F102</f>
        <v>30.4</v>
      </c>
      <c r="G104" s="85"/>
      <c r="H104" s="86"/>
      <c r="I104" s="35"/>
      <c r="J104" s="85"/>
      <c r="K104" s="35"/>
      <c r="L104" s="85"/>
      <c r="M104" s="85"/>
    </row>
    <row r="105" spans="1:28" ht="18.75" customHeight="1">
      <c r="A105" s="176"/>
      <c r="B105" s="84"/>
      <c r="C105" s="48" t="s">
        <v>69</v>
      </c>
      <c r="D105" s="47" t="s">
        <v>17</v>
      </c>
      <c r="E105" s="47">
        <v>7.0000000000000007E-2</v>
      </c>
      <c r="F105" s="85">
        <f>E105*F102</f>
        <v>11.200000000000001</v>
      </c>
      <c r="G105" s="85"/>
      <c r="H105" s="86"/>
      <c r="I105" s="35"/>
      <c r="J105" s="85"/>
      <c r="K105" s="35"/>
      <c r="L105" s="85"/>
      <c r="M105" s="85"/>
    </row>
    <row r="106" spans="1:28" ht="18" customHeight="1">
      <c r="A106" s="174"/>
      <c r="B106" s="28"/>
      <c r="C106" s="29"/>
      <c r="D106" s="30"/>
      <c r="E106" s="31"/>
      <c r="F106" s="36"/>
      <c r="G106" s="31"/>
      <c r="H106" s="31"/>
      <c r="I106" s="33"/>
      <c r="J106" s="33"/>
      <c r="K106" s="33"/>
      <c r="L106" s="33"/>
      <c r="M106" s="33"/>
      <c r="Q106" s="80"/>
    </row>
    <row r="107" spans="1:28" s="27" customFormat="1" ht="38.25" customHeight="1">
      <c r="A107" s="174" t="s">
        <v>185</v>
      </c>
      <c r="B107" s="176" t="s">
        <v>136</v>
      </c>
      <c r="C107" s="186" t="s">
        <v>71</v>
      </c>
      <c r="D107" s="181" t="s">
        <v>18</v>
      </c>
      <c r="E107" s="111"/>
      <c r="F107" s="182">
        <v>1</v>
      </c>
      <c r="G107" s="183"/>
      <c r="H107" s="182"/>
      <c r="I107" s="161"/>
      <c r="J107" s="184"/>
      <c r="K107" s="161"/>
      <c r="L107" s="184"/>
      <c r="M107" s="184"/>
      <c r="Q107" s="155"/>
    </row>
    <row r="108" spans="1:28" ht="24" customHeight="1">
      <c r="A108" s="174"/>
      <c r="B108" s="28"/>
      <c r="C108" s="3" t="s">
        <v>2</v>
      </c>
      <c r="D108" s="64"/>
      <c r="E108" s="88"/>
      <c r="F108" s="89"/>
      <c r="G108" s="90"/>
      <c r="H108" s="90"/>
      <c r="I108" s="89"/>
      <c r="J108" s="90"/>
      <c r="K108" s="89"/>
      <c r="L108" s="90"/>
      <c r="M108" s="89"/>
      <c r="N108" s="51"/>
      <c r="O108" s="51"/>
      <c r="P108" s="51"/>
      <c r="Q108" s="51"/>
    </row>
    <row r="109" spans="1:28" s="27" customFormat="1" ht="20.25" customHeight="1">
      <c r="A109" s="3"/>
      <c r="B109" s="3"/>
      <c r="C109" s="3" t="s">
        <v>205</v>
      </c>
      <c r="D109" s="3"/>
      <c r="E109" s="3"/>
      <c r="F109" s="3"/>
      <c r="G109" s="5"/>
      <c r="H109" s="5"/>
      <c r="I109" s="5"/>
      <c r="J109" s="5"/>
      <c r="K109" s="5"/>
      <c r="L109" s="5"/>
      <c r="M109" s="5"/>
      <c r="N109" s="27">
        <f>M108*D109</f>
        <v>0</v>
      </c>
    </row>
    <row r="110" spans="1:28" s="27" customFormat="1" ht="20.25" customHeight="1">
      <c r="A110" s="3"/>
      <c r="B110" s="3"/>
      <c r="C110" s="3" t="s">
        <v>2</v>
      </c>
      <c r="D110" s="3"/>
      <c r="E110" s="3"/>
      <c r="F110" s="3"/>
      <c r="G110" s="5"/>
      <c r="H110" s="5"/>
      <c r="I110" s="5"/>
      <c r="J110" s="5"/>
      <c r="K110" s="5"/>
      <c r="L110" s="5"/>
      <c r="M110" s="5"/>
    </row>
    <row r="111" spans="1:28" s="27" customFormat="1" ht="20.25" customHeight="1">
      <c r="A111" s="3"/>
      <c r="B111" s="3"/>
      <c r="C111" s="3" t="s">
        <v>211</v>
      </c>
      <c r="D111" s="3"/>
      <c r="E111" s="3"/>
      <c r="F111" s="3"/>
      <c r="G111" s="5"/>
      <c r="H111" s="5"/>
      <c r="I111" s="5"/>
      <c r="J111" s="5"/>
      <c r="K111" s="5"/>
      <c r="L111" s="5"/>
      <c r="M111" s="5"/>
    </row>
    <row r="112" spans="1:28" s="27" customFormat="1" ht="20.25" customHeight="1">
      <c r="A112" s="3"/>
      <c r="B112" s="3"/>
      <c r="C112" s="3" t="s">
        <v>3</v>
      </c>
      <c r="D112" s="3"/>
      <c r="E112" s="3"/>
      <c r="F112" s="3"/>
      <c r="G112" s="5"/>
      <c r="H112" s="5"/>
      <c r="I112" s="5"/>
      <c r="J112" s="5"/>
      <c r="K112" s="5"/>
      <c r="L112" s="5"/>
      <c r="M112" s="5"/>
    </row>
    <row r="113" spans="1:13" ht="15.75">
      <c r="A113" s="179"/>
      <c r="B113" s="1"/>
      <c r="C113" s="1"/>
      <c r="D113" s="1"/>
      <c r="E113" s="1"/>
      <c r="F113" s="1"/>
      <c r="G113" s="1"/>
      <c r="H113" s="1"/>
      <c r="I113" s="1"/>
      <c r="J113" s="1"/>
      <c r="K113" s="1"/>
      <c r="L113" s="1"/>
      <c r="M113" s="1"/>
    </row>
    <row r="114" spans="1:13" ht="15.75">
      <c r="A114" s="179"/>
      <c r="B114" s="1"/>
      <c r="C114" s="1"/>
      <c r="D114" s="1"/>
      <c r="E114" s="1"/>
      <c r="F114" s="1"/>
      <c r="G114" s="1"/>
      <c r="H114" s="1"/>
      <c r="I114" s="1"/>
      <c r="J114" s="1"/>
      <c r="K114" s="1"/>
      <c r="L114" s="1"/>
      <c r="M114" s="1"/>
    </row>
    <row r="115" spans="1:13" ht="15.75">
      <c r="A115" s="179"/>
      <c r="B115" s="1"/>
      <c r="C115" s="1"/>
      <c r="D115" s="1"/>
      <c r="E115" s="1"/>
      <c r="F115" s="1"/>
      <c r="G115" s="1"/>
      <c r="H115" s="1"/>
      <c r="I115" s="1"/>
      <c r="J115" s="1"/>
      <c r="K115" s="1"/>
      <c r="L115" s="1"/>
      <c r="M115" s="1"/>
    </row>
    <row r="116" spans="1:13" ht="15.75">
      <c r="A116" s="179"/>
      <c r="B116" s="1"/>
      <c r="C116" s="1"/>
      <c r="D116" s="1"/>
      <c r="E116" s="1"/>
      <c r="F116" s="1"/>
      <c r="G116" s="1"/>
      <c r="H116" s="1"/>
      <c r="I116" s="1"/>
      <c r="J116" s="1"/>
      <c r="K116" s="1"/>
      <c r="L116" s="1"/>
      <c r="M116" s="1"/>
    </row>
    <row r="117" spans="1:13">
      <c r="A117" s="275"/>
      <c r="B117" s="275"/>
      <c r="C117" s="275"/>
      <c r="D117" s="275"/>
      <c r="E117" s="275"/>
      <c r="F117" s="275"/>
      <c r="G117" s="275"/>
      <c r="H117" s="275"/>
      <c r="I117" s="275"/>
      <c r="J117" s="275"/>
      <c r="K117" s="275"/>
      <c r="L117" s="275"/>
      <c r="M117" s="275"/>
    </row>
    <row r="118" spans="1:13" ht="15.75">
      <c r="A118" s="179"/>
      <c r="B118" s="1"/>
      <c r="C118" s="1"/>
      <c r="D118" s="1"/>
      <c r="E118" s="1"/>
      <c r="F118" s="1"/>
      <c r="G118" s="1"/>
      <c r="H118" s="1"/>
      <c r="I118" s="1"/>
      <c r="J118" s="1"/>
      <c r="K118" s="1"/>
      <c r="L118" s="1"/>
      <c r="M118" s="1"/>
    </row>
  </sheetData>
  <mergeCells count="16">
    <mergeCell ref="A7:D7"/>
    <mergeCell ref="A1:M1"/>
    <mergeCell ref="A2:M2"/>
    <mergeCell ref="C4:J4"/>
    <mergeCell ref="I7:K7"/>
    <mergeCell ref="I8:J8"/>
    <mergeCell ref="K8:L8"/>
    <mergeCell ref="M8:M9"/>
    <mergeCell ref="A117:M117"/>
    <mergeCell ref="A8:A9"/>
    <mergeCell ref="C8:C9"/>
    <mergeCell ref="D8:D9"/>
    <mergeCell ref="E8:E9"/>
    <mergeCell ref="F8:F9"/>
    <mergeCell ref="G8:H8"/>
    <mergeCell ref="B8:B9"/>
  </mergeCells>
  <conditionalFormatting sqref="D85:F96 D13:F21 D26:F62 D65:F83 D99:F108">
    <cfRule type="cellIs" dxfId="8" priority="5" stopIfTrue="1" operator="equal">
      <formula>0</formula>
    </cfRule>
  </conditionalFormatting>
  <pageMargins left="0.45" right="0.2" top="0.5" bottom="0.5" header="0.3" footer="0.3"/>
  <pageSetup scale="94" orientation="landscape" verticalDpi="0" r:id="rId1"/>
</worksheet>
</file>

<file path=xl/worksheets/sheet3.xml><?xml version="1.0" encoding="utf-8"?>
<worksheet xmlns="http://schemas.openxmlformats.org/spreadsheetml/2006/main" xmlns:r="http://schemas.openxmlformats.org/officeDocument/2006/relationships">
  <dimension ref="A1:AA67"/>
  <sheetViews>
    <sheetView view="pageBreakPreview" topLeftCell="A49" zoomScale="82" zoomScaleNormal="100" zoomScaleSheetLayoutView="82" workbookViewId="0">
      <selection activeCell="A65" sqref="A65:M65"/>
    </sheetView>
  </sheetViews>
  <sheetFormatPr defaultRowHeight="15"/>
  <cols>
    <col min="1" max="1" width="3.140625" customWidth="1"/>
    <col min="2" max="2" width="9" customWidth="1"/>
    <col min="3" max="3" width="42.28515625" style="251" customWidth="1"/>
    <col min="4" max="4" width="7" customWidth="1"/>
    <col min="5" max="5" width="7.140625" customWidth="1"/>
    <col min="6" max="6" width="7.85546875" customWidth="1"/>
    <col min="7" max="7" width="8.5703125" customWidth="1"/>
    <col min="9" max="9" width="7" customWidth="1"/>
    <col min="10" max="10" width="8.5703125" customWidth="1"/>
    <col min="11" max="11" width="6.140625" customWidth="1"/>
    <col min="12" max="12" width="8.42578125" customWidth="1"/>
    <col min="13" max="13" width="9.42578125" customWidth="1"/>
  </cols>
  <sheetData>
    <row r="1" spans="1:27" s="4" customFormat="1" ht="35.25" customHeight="1">
      <c r="A1" s="289" t="s">
        <v>126</v>
      </c>
      <c r="B1" s="289"/>
      <c r="C1" s="289"/>
      <c r="D1" s="289"/>
      <c r="E1" s="289"/>
      <c r="F1" s="289"/>
      <c r="G1" s="289"/>
      <c r="H1" s="289"/>
      <c r="I1" s="289"/>
      <c r="J1" s="289"/>
      <c r="K1" s="289"/>
      <c r="L1" s="289"/>
      <c r="M1" s="289"/>
    </row>
    <row r="2" spans="1:27" s="4" customFormat="1" ht="27" customHeight="1">
      <c r="A2" s="290" t="s">
        <v>129</v>
      </c>
      <c r="B2" s="290"/>
      <c r="C2" s="290"/>
      <c r="D2" s="290"/>
      <c r="E2" s="290"/>
      <c r="F2" s="290"/>
      <c r="G2" s="290"/>
      <c r="H2" s="290"/>
      <c r="I2" s="290"/>
      <c r="J2" s="290"/>
      <c r="K2" s="290"/>
      <c r="L2" s="290"/>
      <c r="M2" s="290"/>
    </row>
    <row r="3" spans="1:27" ht="18" customHeight="1">
      <c r="A3" s="27"/>
      <c r="B3" s="27"/>
      <c r="C3" s="208"/>
      <c r="D3" s="27"/>
      <c r="E3" s="27"/>
      <c r="F3" s="27"/>
      <c r="G3" s="27"/>
      <c r="H3" s="27"/>
      <c r="I3" s="27"/>
      <c r="J3" s="27"/>
      <c r="K3" s="27"/>
      <c r="L3" s="27"/>
      <c r="M3" s="27"/>
    </row>
    <row r="4" spans="1:27" ht="20.25" customHeight="1">
      <c r="A4" s="6"/>
      <c r="B4" s="6"/>
      <c r="C4" s="291" t="s">
        <v>131</v>
      </c>
      <c r="D4" s="292"/>
      <c r="E4" s="292"/>
      <c r="F4" s="292"/>
      <c r="G4" s="292"/>
      <c r="H4" s="292"/>
      <c r="I4" s="292"/>
      <c r="J4" s="293"/>
      <c r="N4" s="7"/>
      <c r="O4" s="7"/>
      <c r="P4" s="7"/>
      <c r="Q4" s="7"/>
      <c r="R4" s="7"/>
      <c r="S4" s="7"/>
      <c r="T4" s="7"/>
      <c r="U4" s="7"/>
      <c r="V4" s="7"/>
      <c r="W4" s="7"/>
      <c r="X4" s="7"/>
      <c r="Y4" s="7"/>
      <c r="Z4" s="7"/>
      <c r="AA4" s="7"/>
    </row>
    <row r="5" spans="1:27" ht="20.25" customHeight="1">
      <c r="A5" s="6"/>
      <c r="B5" s="6"/>
      <c r="C5" s="250"/>
      <c r="D5" s="81"/>
      <c r="E5" s="81"/>
      <c r="F5" s="81"/>
      <c r="G5" s="81"/>
      <c r="H5" s="81"/>
      <c r="I5" s="7"/>
      <c r="J5" s="7"/>
      <c r="L5" s="171"/>
      <c r="M5" s="171"/>
      <c r="N5" s="7"/>
      <c r="O5" s="7"/>
      <c r="P5" s="7"/>
      <c r="Q5" s="7"/>
      <c r="R5" s="7"/>
      <c r="S5" s="7"/>
      <c r="T5" s="7"/>
      <c r="U5" s="7"/>
      <c r="V5" s="7"/>
      <c r="W5" s="7"/>
      <c r="X5" s="7"/>
      <c r="Y5" s="7"/>
      <c r="Z5" s="7"/>
      <c r="AA5" s="7"/>
    </row>
    <row r="6" spans="1:27" ht="20.25" customHeight="1">
      <c r="E6" s="81"/>
      <c r="F6" s="81"/>
      <c r="G6" s="81"/>
      <c r="H6" s="81"/>
      <c r="I6" s="7"/>
      <c r="J6" s="7"/>
      <c r="L6" s="245"/>
      <c r="M6" s="245"/>
      <c r="N6" s="7"/>
      <c r="O6" s="7"/>
      <c r="P6" s="7"/>
      <c r="Q6" s="7"/>
      <c r="R6" s="7"/>
      <c r="S6" s="7"/>
      <c r="T6" s="7"/>
      <c r="U6" s="7"/>
      <c r="V6" s="7"/>
      <c r="W6" s="7"/>
      <c r="X6" s="7"/>
      <c r="Y6" s="7"/>
      <c r="Z6" s="7"/>
      <c r="AA6" s="7"/>
    </row>
    <row r="7" spans="1:27" ht="25.5" customHeight="1">
      <c r="A7" s="287" t="s">
        <v>176</v>
      </c>
      <c r="B7" s="287"/>
      <c r="C7" s="308"/>
      <c r="D7" s="308"/>
      <c r="E7" s="10"/>
      <c r="F7" s="11" t="s">
        <v>6</v>
      </c>
      <c r="G7" s="12"/>
      <c r="H7" s="13"/>
      <c r="I7" s="294" t="s">
        <v>4</v>
      </c>
      <c r="J7" s="295"/>
      <c r="K7" s="295"/>
      <c r="L7" s="244">
        <f>M60</f>
        <v>0</v>
      </c>
      <c r="M7" s="239" t="s">
        <v>5</v>
      </c>
      <c r="N7" s="7"/>
      <c r="O7" s="7"/>
      <c r="P7" s="7"/>
      <c r="Q7" s="7"/>
      <c r="R7" s="7"/>
      <c r="S7" s="7"/>
      <c r="T7" s="7"/>
      <c r="U7" s="7"/>
      <c r="V7" s="7"/>
      <c r="W7" s="7"/>
      <c r="X7" s="7"/>
      <c r="Y7" s="7"/>
      <c r="Z7" s="7"/>
      <c r="AA7" s="7"/>
    </row>
    <row r="8" spans="1:27" s="27" customFormat="1" ht="36.75" customHeight="1">
      <c r="A8" s="276"/>
      <c r="B8" s="306" t="s">
        <v>156</v>
      </c>
      <c r="C8" s="298" t="s">
        <v>7</v>
      </c>
      <c r="D8" s="300" t="s">
        <v>8</v>
      </c>
      <c r="E8" s="301" t="s">
        <v>9</v>
      </c>
      <c r="F8" s="303" t="s">
        <v>10</v>
      </c>
      <c r="G8" s="305" t="s">
        <v>11</v>
      </c>
      <c r="H8" s="305"/>
      <c r="I8" s="296" t="s">
        <v>12</v>
      </c>
      <c r="J8" s="296"/>
      <c r="K8" s="296" t="s">
        <v>13</v>
      </c>
      <c r="L8" s="296"/>
      <c r="M8" s="297" t="s">
        <v>2</v>
      </c>
      <c r="N8" s="127"/>
      <c r="O8" s="127"/>
      <c r="P8" s="127"/>
      <c r="Q8" s="127"/>
      <c r="R8" s="127"/>
      <c r="S8" s="127"/>
      <c r="T8" s="127"/>
      <c r="U8" s="127"/>
      <c r="V8" s="127"/>
      <c r="W8" s="127"/>
      <c r="X8" s="127"/>
      <c r="Y8" s="127"/>
      <c r="Z8" s="127"/>
      <c r="AA8" s="127"/>
    </row>
    <row r="9" spans="1:27" s="27" customFormat="1" ht="33" customHeight="1">
      <c r="A9" s="276"/>
      <c r="B9" s="307"/>
      <c r="C9" s="299"/>
      <c r="D9" s="300"/>
      <c r="E9" s="302"/>
      <c r="F9" s="304"/>
      <c r="G9" s="209" t="s">
        <v>14</v>
      </c>
      <c r="H9" s="246" t="s">
        <v>15</v>
      </c>
      <c r="I9" s="209" t="s">
        <v>16</v>
      </c>
      <c r="J9" s="173" t="s">
        <v>15</v>
      </c>
      <c r="K9" s="209" t="s">
        <v>14</v>
      </c>
      <c r="L9" s="173" t="s">
        <v>15</v>
      </c>
      <c r="M9" s="297"/>
      <c r="N9" s="127"/>
      <c r="O9" s="127"/>
      <c r="P9" s="127"/>
      <c r="Q9" s="127"/>
      <c r="R9" s="127"/>
      <c r="S9" s="127"/>
      <c r="T9" s="127"/>
      <c r="U9" s="127"/>
      <c r="V9" s="127"/>
      <c r="W9" s="127"/>
      <c r="X9" s="127"/>
      <c r="Y9" s="127"/>
      <c r="Z9" s="127"/>
      <c r="AA9" s="127"/>
    </row>
    <row r="10" spans="1:27" s="249" customFormat="1" ht="18" customHeight="1">
      <c r="A10" s="173">
        <v>1</v>
      </c>
      <c r="B10" s="173">
        <v>2</v>
      </c>
      <c r="C10" s="63">
        <v>3</v>
      </c>
      <c r="D10" s="247">
        <v>4</v>
      </c>
      <c r="E10" s="247">
        <v>5</v>
      </c>
      <c r="F10" s="247">
        <v>6</v>
      </c>
      <c r="G10" s="247">
        <v>7</v>
      </c>
      <c r="H10" s="248">
        <v>8</v>
      </c>
      <c r="I10" s="63">
        <v>9</v>
      </c>
      <c r="J10" s="173">
        <v>10</v>
      </c>
      <c r="K10" s="63">
        <v>11</v>
      </c>
      <c r="L10" s="173">
        <v>12</v>
      </c>
      <c r="M10" s="173">
        <v>13</v>
      </c>
      <c r="N10" s="127"/>
      <c r="O10" s="127"/>
      <c r="P10" s="127"/>
      <c r="Q10" s="127"/>
      <c r="R10" s="127"/>
      <c r="S10" s="127"/>
      <c r="T10" s="127"/>
      <c r="U10" s="127"/>
      <c r="V10" s="127"/>
      <c r="W10" s="127"/>
      <c r="X10" s="127"/>
      <c r="Y10" s="127"/>
      <c r="Z10" s="127"/>
      <c r="AA10" s="127"/>
    </row>
    <row r="11" spans="1:27" s="4" customFormat="1" ht="23.25" customHeight="1">
      <c r="A11" s="79"/>
      <c r="B11" s="139"/>
      <c r="C11" s="252" t="s">
        <v>82</v>
      </c>
      <c r="D11" s="17"/>
      <c r="E11" s="17"/>
      <c r="F11" s="17"/>
      <c r="G11" s="17"/>
      <c r="H11" s="18"/>
      <c r="I11" s="78"/>
      <c r="J11" s="79"/>
      <c r="K11" s="78"/>
      <c r="L11" s="79"/>
      <c r="M11" s="79"/>
      <c r="N11" s="7"/>
      <c r="O11" s="7"/>
      <c r="P11" s="7"/>
      <c r="Q11" s="7"/>
      <c r="R11" s="7"/>
      <c r="S11" s="7"/>
      <c r="T11" s="7"/>
      <c r="U11" s="7"/>
      <c r="V11" s="7"/>
      <c r="W11" s="7"/>
      <c r="X11" s="7"/>
      <c r="Y11" s="7"/>
      <c r="Z11" s="7"/>
      <c r="AA11" s="7"/>
    </row>
    <row r="12" spans="1:27" s="27" customFormat="1" ht="37.5" customHeight="1">
      <c r="A12" s="174" t="s">
        <v>20</v>
      </c>
      <c r="B12" s="174" t="s">
        <v>137</v>
      </c>
      <c r="C12" s="253" t="s">
        <v>45</v>
      </c>
      <c r="D12" s="181" t="s">
        <v>27</v>
      </c>
      <c r="E12" s="111"/>
      <c r="F12" s="182">
        <v>5</v>
      </c>
      <c r="G12" s="183"/>
      <c r="H12" s="182"/>
      <c r="I12" s="161"/>
      <c r="J12" s="184"/>
      <c r="K12" s="161"/>
      <c r="L12" s="184"/>
      <c r="M12" s="184"/>
      <c r="Q12" s="207"/>
    </row>
    <row r="13" spans="1:27" s="27" customFormat="1" ht="33" customHeight="1">
      <c r="A13" s="174" t="s">
        <v>21</v>
      </c>
      <c r="B13" s="174" t="s">
        <v>140</v>
      </c>
      <c r="C13" s="186" t="s">
        <v>46</v>
      </c>
      <c r="D13" s="181" t="s">
        <v>27</v>
      </c>
      <c r="E13" s="111"/>
      <c r="F13" s="182">
        <v>3</v>
      </c>
      <c r="G13" s="183"/>
      <c r="H13" s="182"/>
      <c r="I13" s="161"/>
      <c r="J13" s="184"/>
      <c r="K13" s="161"/>
      <c r="L13" s="184"/>
      <c r="M13" s="184"/>
      <c r="Q13" s="207"/>
    </row>
    <row r="14" spans="1:27" s="27" customFormat="1" ht="28.5" customHeight="1">
      <c r="A14" s="175" t="s">
        <v>24</v>
      </c>
      <c r="B14" s="175" t="s">
        <v>141</v>
      </c>
      <c r="C14" s="187" t="s">
        <v>47</v>
      </c>
      <c r="D14" s="188" t="s">
        <v>186</v>
      </c>
      <c r="E14" s="189"/>
      <c r="F14" s="190">
        <v>2.4</v>
      </c>
      <c r="G14" s="190"/>
      <c r="H14" s="191"/>
      <c r="I14" s="190"/>
      <c r="J14" s="191"/>
      <c r="K14" s="192"/>
      <c r="L14" s="191"/>
      <c r="M14" s="190"/>
      <c r="N14" s="193"/>
      <c r="O14" s="193"/>
      <c r="P14" s="193"/>
      <c r="Q14" s="193"/>
      <c r="R14" s="193"/>
      <c r="S14" s="130"/>
      <c r="T14" s="130"/>
      <c r="U14" s="130"/>
      <c r="V14" s="130"/>
      <c r="W14" s="130"/>
      <c r="X14" s="130"/>
      <c r="Y14" s="130"/>
      <c r="Z14" s="130"/>
      <c r="AA14" s="130"/>
    </row>
    <row r="15" spans="1:27" ht="18" customHeight="1">
      <c r="A15" s="70"/>
      <c r="B15" s="70"/>
      <c r="C15" s="26" t="s">
        <v>48</v>
      </c>
      <c r="D15" s="24" t="s">
        <v>23</v>
      </c>
      <c r="E15" s="60">
        <v>1.02</v>
      </c>
      <c r="F15" s="57">
        <f>E15*F14</f>
        <v>2.448</v>
      </c>
      <c r="G15" s="57"/>
      <c r="H15" s="67"/>
      <c r="I15" s="67"/>
      <c r="J15" s="67"/>
      <c r="K15" s="25"/>
      <c r="L15" s="67"/>
      <c r="M15" s="57"/>
      <c r="N15" s="65"/>
      <c r="O15" s="65"/>
      <c r="P15" s="65"/>
      <c r="Q15" s="65"/>
      <c r="R15" s="65"/>
      <c r="S15" s="10"/>
      <c r="T15" s="10"/>
      <c r="U15" s="10"/>
      <c r="V15" s="10"/>
      <c r="W15" s="10"/>
      <c r="X15" s="10"/>
      <c r="Y15" s="10"/>
      <c r="Z15" s="10"/>
      <c r="AA15" s="10"/>
    </row>
    <row r="16" spans="1:27" ht="18" customHeight="1">
      <c r="A16" s="70"/>
      <c r="B16" s="70"/>
      <c r="C16" s="26" t="s">
        <v>34</v>
      </c>
      <c r="D16" s="24" t="s">
        <v>23</v>
      </c>
      <c r="E16" s="71">
        <v>0.12</v>
      </c>
      <c r="F16" s="57">
        <f>E16*F14</f>
        <v>0.28799999999999998</v>
      </c>
      <c r="G16" s="57"/>
      <c r="H16" s="67"/>
      <c r="I16" s="67"/>
      <c r="J16" s="67"/>
      <c r="K16" s="25"/>
      <c r="L16" s="67"/>
      <c r="M16" s="57"/>
      <c r="N16" s="65"/>
      <c r="O16" s="65"/>
      <c r="P16" s="65"/>
      <c r="Q16" s="65"/>
      <c r="R16" s="65"/>
      <c r="S16" s="10"/>
      <c r="T16" s="10"/>
      <c r="U16" s="10"/>
      <c r="V16" s="10"/>
      <c r="W16" s="10"/>
      <c r="X16" s="10"/>
      <c r="Y16" s="10"/>
      <c r="Z16" s="10"/>
      <c r="AA16" s="10"/>
    </row>
    <row r="17" spans="1:27" ht="18" customHeight="1">
      <c r="A17" s="70"/>
      <c r="B17" s="70"/>
      <c r="C17" s="26" t="s">
        <v>35</v>
      </c>
      <c r="D17" s="24" t="s">
        <v>19</v>
      </c>
      <c r="E17" s="60">
        <v>2.2000000000000002</v>
      </c>
      <c r="F17" s="57">
        <f>E17*F14</f>
        <v>5.28</v>
      </c>
      <c r="G17" s="57"/>
      <c r="H17" s="67"/>
      <c r="I17" s="67"/>
      <c r="J17" s="67"/>
      <c r="K17" s="25"/>
      <c r="L17" s="67"/>
      <c r="M17" s="57"/>
      <c r="N17" s="65"/>
      <c r="O17" s="65"/>
      <c r="P17" s="65"/>
      <c r="Q17" s="65"/>
      <c r="R17" s="65"/>
      <c r="S17" s="10"/>
      <c r="T17" s="10"/>
      <c r="U17" s="10"/>
      <c r="V17" s="10"/>
      <c r="W17" s="10"/>
      <c r="X17" s="10"/>
      <c r="Y17" s="10"/>
      <c r="Z17" s="10"/>
      <c r="AA17" s="10"/>
    </row>
    <row r="18" spans="1:27" s="27" customFormat="1" ht="33.75" customHeight="1">
      <c r="A18" s="174" t="s">
        <v>26</v>
      </c>
      <c r="B18" s="174" t="s">
        <v>142</v>
      </c>
      <c r="C18" s="253" t="s">
        <v>49</v>
      </c>
      <c r="D18" s="181" t="s">
        <v>186</v>
      </c>
      <c r="E18" s="111"/>
      <c r="F18" s="182">
        <v>2.25</v>
      </c>
      <c r="G18" s="183"/>
      <c r="H18" s="182"/>
      <c r="I18" s="185"/>
      <c r="J18" s="184"/>
      <c r="K18" s="161"/>
      <c r="L18" s="184"/>
      <c r="M18" s="184"/>
      <c r="Q18" s="207"/>
    </row>
    <row r="19" spans="1:27" ht="21.75" customHeight="1">
      <c r="A19" s="28"/>
      <c r="B19" s="28"/>
      <c r="C19" s="254" t="s">
        <v>50</v>
      </c>
      <c r="D19" s="38" t="s">
        <v>23</v>
      </c>
      <c r="E19" s="78">
        <v>1.1000000000000001</v>
      </c>
      <c r="F19" s="40">
        <f>F18*E19</f>
        <v>2.4750000000000001</v>
      </c>
      <c r="G19" s="45"/>
      <c r="H19" s="40"/>
      <c r="I19" s="54"/>
      <c r="J19" s="41"/>
      <c r="K19" s="44"/>
      <c r="L19" s="41"/>
      <c r="M19" s="41"/>
      <c r="Q19" s="80"/>
    </row>
    <row r="20" spans="1:27" s="27" customFormat="1" ht="33.75" customHeight="1">
      <c r="A20" s="174" t="s">
        <v>28</v>
      </c>
      <c r="B20" s="174" t="s">
        <v>143</v>
      </c>
      <c r="C20" s="253" t="s">
        <v>187</v>
      </c>
      <c r="D20" s="181" t="s">
        <v>18</v>
      </c>
      <c r="E20" s="111"/>
      <c r="F20" s="182">
        <v>3</v>
      </c>
      <c r="G20" s="183"/>
      <c r="H20" s="182"/>
      <c r="I20" s="185"/>
      <c r="J20" s="184"/>
      <c r="K20" s="161"/>
      <c r="L20" s="184"/>
      <c r="M20" s="184"/>
      <c r="Q20" s="207"/>
    </row>
    <row r="21" spans="1:27" ht="21.75" customHeight="1">
      <c r="A21" s="28"/>
      <c r="B21" s="28"/>
      <c r="C21" s="29" t="s">
        <v>53</v>
      </c>
      <c r="D21" s="38" t="s">
        <v>18</v>
      </c>
      <c r="E21" s="39"/>
      <c r="F21" s="40">
        <v>1</v>
      </c>
      <c r="G21" s="42"/>
      <c r="H21" s="40"/>
      <c r="I21" s="34"/>
      <c r="J21" s="41"/>
      <c r="K21" s="35"/>
      <c r="L21" s="41"/>
      <c r="M21" s="41"/>
      <c r="Q21" s="80"/>
    </row>
    <row r="22" spans="1:27" ht="18" customHeight="1">
      <c r="A22" s="28"/>
      <c r="B22" s="28"/>
      <c r="C22" s="255" t="s">
        <v>54</v>
      </c>
      <c r="D22" s="38" t="s">
        <v>18</v>
      </c>
      <c r="E22" s="39"/>
      <c r="F22" s="40">
        <v>3</v>
      </c>
      <c r="G22" s="42"/>
      <c r="H22" s="40"/>
      <c r="I22" s="34"/>
      <c r="J22" s="41"/>
      <c r="K22" s="35"/>
      <c r="L22" s="41"/>
      <c r="M22" s="41"/>
      <c r="Q22" s="80"/>
    </row>
    <row r="23" spans="1:27" ht="33.75" customHeight="1">
      <c r="A23" s="28"/>
      <c r="B23" s="28"/>
      <c r="C23" s="29" t="s">
        <v>55</v>
      </c>
      <c r="D23" s="38" t="s">
        <v>18</v>
      </c>
      <c r="E23" s="39"/>
      <c r="F23" s="40">
        <v>3</v>
      </c>
      <c r="G23" s="42"/>
      <c r="H23" s="40"/>
      <c r="I23" s="34"/>
      <c r="J23" s="41"/>
      <c r="K23" s="35"/>
      <c r="L23" s="41"/>
      <c r="M23" s="41"/>
      <c r="Q23" s="80"/>
    </row>
    <row r="24" spans="1:27" ht="18" customHeight="1">
      <c r="A24" s="28"/>
      <c r="B24" s="28"/>
      <c r="C24" s="29" t="s">
        <v>56</v>
      </c>
      <c r="D24" s="30" t="s">
        <v>27</v>
      </c>
      <c r="E24" s="32">
        <v>0.03</v>
      </c>
      <c r="F24" s="32">
        <f>E24*F20</f>
        <v>0.09</v>
      </c>
      <c r="G24" s="31"/>
      <c r="H24" s="40"/>
      <c r="I24" s="33"/>
      <c r="J24" s="33"/>
      <c r="K24" s="33"/>
      <c r="L24" s="33"/>
      <c r="M24" s="41"/>
      <c r="Q24" s="80"/>
    </row>
    <row r="25" spans="1:27" s="27" customFormat="1" ht="33.75" customHeight="1">
      <c r="A25" s="174" t="s">
        <v>29</v>
      </c>
      <c r="B25" s="174" t="s">
        <v>136</v>
      </c>
      <c r="C25" s="253" t="s">
        <v>57</v>
      </c>
      <c r="D25" s="181"/>
      <c r="E25" s="111"/>
      <c r="F25" s="182"/>
      <c r="G25" s="183"/>
      <c r="H25" s="182"/>
      <c r="I25" s="185"/>
      <c r="J25" s="184"/>
      <c r="K25" s="161"/>
      <c r="L25" s="184"/>
      <c r="M25" s="184"/>
      <c r="Q25" s="207"/>
    </row>
    <row r="26" spans="1:27" ht="21.75" customHeight="1">
      <c r="A26" s="28"/>
      <c r="B26" s="28"/>
      <c r="C26" s="29" t="s">
        <v>58</v>
      </c>
      <c r="D26" s="38" t="s">
        <v>27</v>
      </c>
      <c r="E26" s="39"/>
      <c r="F26" s="40">
        <v>1.8</v>
      </c>
      <c r="G26" s="42"/>
      <c r="H26" s="40"/>
      <c r="I26" s="34"/>
      <c r="J26" s="41"/>
      <c r="K26" s="35"/>
      <c r="L26" s="41"/>
      <c r="M26" s="41"/>
      <c r="Q26" s="80"/>
    </row>
    <row r="27" spans="1:27" ht="18" customHeight="1">
      <c r="A27" s="28"/>
      <c r="B27" s="28"/>
      <c r="C27" s="255" t="s">
        <v>59</v>
      </c>
      <c r="D27" s="38" t="s">
        <v>27</v>
      </c>
      <c r="E27" s="39"/>
      <c r="F27" s="40">
        <v>2.65</v>
      </c>
      <c r="G27" s="42"/>
      <c r="H27" s="40"/>
      <c r="I27" s="34"/>
      <c r="J27" s="41"/>
      <c r="K27" s="35"/>
      <c r="L27" s="41"/>
      <c r="M27" s="41"/>
      <c r="Q27" s="80"/>
    </row>
    <row r="28" spans="1:27" ht="18" customHeight="1">
      <c r="A28" s="28"/>
      <c r="B28" s="28"/>
      <c r="C28" s="29" t="s">
        <v>60</v>
      </c>
      <c r="D28" s="30" t="s">
        <v>27</v>
      </c>
      <c r="E28" s="32"/>
      <c r="F28" s="32">
        <v>3</v>
      </c>
      <c r="G28" s="31"/>
      <c r="H28" s="40"/>
      <c r="I28" s="33"/>
      <c r="J28" s="41"/>
      <c r="K28" s="33"/>
      <c r="L28" s="41"/>
      <c r="M28" s="41"/>
      <c r="Q28" s="80"/>
    </row>
    <row r="29" spans="1:27" s="27" customFormat="1" ht="28.5" customHeight="1">
      <c r="A29" s="175" t="s">
        <v>39</v>
      </c>
      <c r="B29" s="175" t="s">
        <v>144</v>
      </c>
      <c r="C29" s="187" t="s">
        <v>106</v>
      </c>
      <c r="D29" s="188" t="s">
        <v>186</v>
      </c>
      <c r="E29" s="189"/>
      <c r="F29" s="190">
        <v>1.5</v>
      </c>
      <c r="G29" s="190"/>
      <c r="H29" s="191"/>
      <c r="I29" s="190"/>
      <c r="J29" s="191"/>
      <c r="K29" s="192"/>
      <c r="L29" s="191"/>
      <c r="M29" s="190"/>
      <c r="N29" s="193"/>
      <c r="O29" s="193"/>
      <c r="P29" s="193"/>
      <c r="Q29" s="193"/>
      <c r="R29" s="193"/>
      <c r="S29" s="130"/>
      <c r="T29" s="130"/>
      <c r="U29" s="130"/>
      <c r="V29" s="130"/>
      <c r="W29" s="130"/>
      <c r="X29" s="130"/>
      <c r="Y29" s="130"/>
      <c r="Z29" s="130"/>
      <c r="AA29" s="130"/>
    </row>
    <row r="30" spans="1:27" ht="18" customHeight="1">
      <c r="A30" s="70"/>
      <c r="B30" s="70"/>
      <c r="C30" s="26" t="s">
        <v>32</v>
      </c>
      <c r="D30" s="24" t="s">
        <v>33</v>
      </c>
      <c r="E30" s="60"/>
      <c r="F30" s="68">
        <v>0.11</v>
      </c>
      <c r="G30" s="57"/>
      <c r="H30" s="67"/>
      <c r="I30" s="67"/>
      <c r="J30" s="67"/>
      <c r="K30" s="25"/>
      <c r="L30" s="67"/>
      <c r="M30" s="57"/>
      <c r="N30" s="65"/>
      <c r="O30" s="65"/>
      <c r="P30" s="65"/>
      <c r="Q30" s="65"/>
      <c r="R30" s="65"/>
      <c r="S30" s="10"/>
      <c r="T30" s="10"/>
      <c r="U30" s="10"/>
      <c r="V30" s="10"/>
      <c r="W30" s="10"/>
      <c r="X30" s="10"/>
      <c r="Y30" s="10"/>
      <c r="Z30" s="10"/>
      <c r="AA30" s="10"/>
    </row>
    <row r="31" spans="1:27" ht="18" customHeight="1">
      <c r="A31" s="70"/>
      <c r="B31" s="70"/>
      <c r="C31" s="26" t="s">
        <v>42</v>
      </c>
      <c r="D31" s="24" t="s">
        <v>23</v>
      </c>
      <c r="E31" s="60">
        <v>1.02</v>
      </c>
      <c r="F31" s="57">
        <f>E31*F29</f>
        <v>1.53</v>
      </c>
      <c r="G31" s="57"/>
      <c r="H31" s="67"/>
      <c r="I31" s="67"/>
      <c r="J31" s="67"/>
      <c r="K31" s="25"/>
      <c r="L31" s="67"/>
      <c r="M31" s="57"/>
      <c r="N31" s="65"/>
      <c r="O31" s="65"/>
      <c r="P31" s="65"/>
      <c r="Q31" s="65"/>
      <c r="R31" s="65"/>
      <c r="S31" s="10"/>
      <c r="T31" s="10"/>
      <c r="U31" s="10"/>
      <c r="V31" s="10"/>
      <c r="W31" s="10"/>
      <c r="X31" s="10"/>
      <c r="Y31" s="10"/>
      <c r="Z31" s="10"/>
      <c r="AA31" s="10"/>
    </row>
    <row r="32" spans="1:27" ht="18" customHeight="1">
      <c r="A32" s="70"/>
      <c r="B32" s="70"/>
      <c r="C32" s="26" t="s">
        <v>34</v>
      </c>
      <c r="D32" s="24" t="s">
        <v>23</v>
      </c>
      <c r="E32" s="71">
        <v>0.15</v>
      </c>
      <c r="F32" s="57">
        <f>E32*F29</f>
        <v>0.22499999999999998</v>
      </c>
      <c r="G32" s="57"/>
      <c r="H32" s="67"/>
      <c r="I32" s="67"/>
      <c r="J32" s="67"/>
      <c r="K32" s="25"/>
      <c r="L32" s="67"/>
      <c r="M32" s="57"/>
      <c r="N32" s="65"/>
      <c r="O32" s="65"/>
      <c r="P32" s="65"/>
      <c r="Q32" s="65"/>
      <c r="R32" s="65"/>
      <c r="S32" s="10"/>
      <c r="T32" s="10"/>
      <c r="U32" s="10"/>
      <c r="V32" s="10"/>
      <c r="W32" s="10"/>
      <c r="X32" s="10"/>
      <c r="Y32" s="10"/>
      <c r="Z32" s="10"/>
      <c r="AA32" s="10"/>
    </row>
    <row r="33" spans="1:27" ht="18" customHeight="1">
      <c r="A33" s="70"/>
      <c r="B33" s="70"/>
      <c r="C33" s="26" t="s">
        <v>35</v>
      </c>
      <c r="D33" s="24" t="s">
        <v>19</v>
      </c>
      <c r="E33" s="60">
        <v>1.8</v>
      </c>
      <c r="F33" s="57">
        <f>E33*F29</f>
        <v>2.7</v>
      </c>
      <c r="G33" s="57"/>
      <c r="H33" s="67"/>
      <c r="I33" s="67"/>
      <c r="J33" s="67"/>
      <c r="K33" s="25"/>
      <c r="L33" s="67"/>
      <c r="M33" s="57"/>
      <c r="N33" s="65"/>
      <c r="O33" s="65"/>
      <c r="P33" s="65"/>
      <c r="Q33" s="65"/>
      <c r="R33" s="65"/>
      <c r="S33" s="10"/>
      <c r="T33" s="10"/>
      <c r="U33" s="10"/>
      <c r="V33" s="10"/>
      <c r="W33" s="10"/>
      <c r="X33" s="10"/>
      <c r="Y33" s="10"/>
      <c r="Z33" s="10"/>
      <c r="AA33" s="10"/>
    </row>
    <row r="34" spans="1:27" ht="18" customHeight="1">
      <c r="A34" s="70"/>
      <c r="B34" s="70"/>
      <c r="C34" s="26" t="s">
        <v>36</v>
      </c>
      <c r="D34" s="24" t="s">
        <v>19</v>
      </c>
      <c r="E34" s="60">
        <v>1.4</v>
      </c>
      <c r="F34" s="57">
        <f>E34*F29</f>
        <v>2.0999999999999996</v>
      </c>
      <c r="G34" s="57"/>
      <c r="H34" s="67"/>
      <c r="I34" s="67"/>
      <c r="J34" s="67"/>
      <c r="K34" s="25"/>
      <c r="L34" s="67"/>
      <c r="M34" s="57"/>
      <c r="N34" s="65"/>
      <c r="O34" s="65"/>
      <c r="P34" s="65"/>
      <c r="Q34" s="65"/>
      <c r="R34" s="65"/>
      <c r="S34" s="10"/>
      <c r="T34" s="10"/>
      <c r="U34" s="10"/>
      <c r="V34" s="10"/>
      <c r="W34" s="10"/>
      <c r="X34" s="10"/>
      <c r="Y34" s="10"/>
      <c r="Z34" s="10"/>
      <c r="AA34" s="10"/>
    </row>
    <row r="35" spans="1:27" ht="18" customHeight="1">
      <c r="A35" s="70"/>
      <c r="B35" s="70"/>
      <c r="C35" s="26" t="s">
        <v>37</v>
      </c>
      <c r="D35" s="58" t="s">
        <v>38</v>
      </c>
      <c r="E35" s="69"/>
      <c r="F35" s="59">
        <v>50</v>
      </c>
      <c r="G35" s="46"/>
      <c r="H35" s="25"/>
      <c r="I35" s="25"/>
      <c r="J35" s="25"/>
      <c r="K35" s="25"/>
      <c r="L35" s="67"/>
      <c r="M35" s="19"/>
      <c r="N35" s="65"/>
      <c r="O35" s="65"/>
      <c r="P35" s="65"/>
      <c r="Q35" s="65"/>
      <c r="R35" s="65"/>
      <c r="S35" s="10"/>
      <c r="T35" s="10"/>
      <c r="U35" s="10"/>
      <c r="V35" s="10"/>
      <c r="W35" s="10"/>
      <c r="X35" s="10"/>
      <c r="Y35" s="10"/>
      <c r="Z35" s="10"/>
      <c r="AA35" s="10"/>
    </row>
    <row r="36" spans="1:27" s="27" customFormat="1" ht="27" customHeight="1">
      <c r="A36" s="176">
        <v>9</v>
      </c>
      <c r="B36" s="176" t="s">
        <v>145</v>
      </c>
      <c r="C36" s="194" t="s">
        <v>188</v>
      </c>
      <c r="D36" s="195" t="s">
        <v>22</v>
      </c>
      <c r="E36" s="195"/>
      <c r="F36" s="162">
        <v>3</v>
      </c>
      <c r="G36" s="162"/>
      <c r="H36" s="160"/>
      <c r="I36" s="161"/>
      <c r="J36" s="162"/>
      <c r="K36" s="161"/>
      <c r="L36" s="162"/>
      <c r="M36" s="162"/>
    </row>
    <row r="37" spans="1:27" s="27" customFormat="1" ht="31.5" customHeight="1">
      <c r="A37" s="176">
        <v>10</v>
      </c>
      <c r="B37" s="176" t="s">
        <v>145</v>
      </c>
      <c r="C37" s="194" t="s">
        <v>189</v>
      </c>
      <c r="D37" s="195" t="s">
        <v>22</v>
      </c>
      <c r="E37" s="195"/>
      <c r="F37" s="162">
        <v>2.5</v>
      </c>
      <c r="G37" s="162"/>
      <c r="H37" s="160"/>
      <c r="I37" s="161"/>
      <c r="J37" s="162"/>
      <c r="K37" s="161"/>
      <c r="L37" s="162"/>
      <c r="M37" s="162"/>
    </row>
    <row r="38" spans="1:27" s="27" customFormat="1" ht="38.25" customHeight="1">
      <c r="A38" s="174" t="s">
        <v>43</v>
      </c>
      <c r="B38" s="174" t="s">
        <v>136</v>
      </c>
      <c r="C38" s="186" t="s">
        <v>74</v>
      </c>
      <c r="D38" s="181" t="s">
        <v>18</v>
      </c>
      <c r="E38" s="111"/>
      <c r="F38" s="182">
        <v>1</v>
      </c>
      <c r="G38" s="183"/>
      <c r="H38" s="182"/>
      <c r="I38" s="161"/>
      <c r="J38" s="184"/>
      <c r="K38" s="161"/>
      <c r="L38" s="184"/>
      <c r="M38" s="184"/>
      <c r="Q38" s="207"/>
    </row>
    <row r="39" spans="1:27" s="196" customFormat="1" ht="42.75" customHeight="1">
      <c r="A39" s="87">
        <v>13</v>
      </c>
      <c r="B39" s="87" t="s">
        <v>147</v>
      </c>
      <c r="C39" s="159" t="s">
        <v>173</v>
      </c>
      <c r="D39" s="87" t="s">
        <v>18</v>
      </c>
      <c r="E39" s="87"/>
      <c r="F39" s="87">
        <v>3</v>
      </c>
      <c r="G39" s="87"/>
      <c r="H39" s="160"/>
      <c r="I39" s="161"/>
      <c r="J39" s="162"/>
      <c r="K39" s="161"/>
      <c r="L39" s="162"/>
      <c r="M39" s="162"/>
    </row>
    <row r="40" spans="1:27" s="196" customFormat="1" ht="26.25" customHeight="1">
      <c r="A40" s="87">
        <v>14</v>
      </c>
      <c r="B40" s="87" t="s">
        <v>146</v>
      </c>
      <c r="C40" s="159" t="s">
        <v>97</v>
      </c>
      <c r="D40" s="87" t="s">
        <v>40</v>
      </c>
      <c r="E40" s="87"/>
      <c r="F40" s="87">
        <v>1.6000000000000001E-3</v>
      </c>
      <c r="G40" s="87"/>
      <c r="H40" s="160"/>
      <c r="I40" s="161"/>
      <c r="J40" s="162"/>
      <c r="K40" s="161"/>
      <c r="L40" s="162"/>
      <c r="M40" s="162"/>
    </row>
    <row r="41" spans="1:27" s="196" customFormat="1" ht="34.5" customHeight="1">
      <c r="A41" s="87">
        <v>15</v>
      </c>
      <c r="B41" s="87" t="s">
        <v>136</v>
      </c>
      <c r="C41" s="159" t="s">
        <v>100</v>
      </c>
      <c r="D41" s="87" t="s">
        <v>174</v>
      </c>
      <c r="E41" s="87"/>
      <c r="F41" s="87">
        <v>3</v>
      </c>
      <c r="G41" s="87"/>
      <c r="H41" s="160"/>
      <c r="I41" s="161"/>
      <c r="J41" s="162"/>
      <c r="K41" s="161"/>
      <c r="L41" s="162"/>
      <c r="M41" s="162"/>
    </row>
    <row r="42" spans="1:27" s="27" customFormat="1" ht="48.75" customHeight="1">
      <c r="A42" s="174" t="s">
        <v>102</v>
      </c>
      <c r="B42" s="174" t="s">
        <v>140</v>
      </c>
      <c r="C42" s="186" t="s">
        <v>90</v>
      </c>
      <c r="D42" s="181" t="s">
        <v>27</v>
      </c>
      <c r="E42" s="111"/>
      <c r="F42" s="182">
        <v>8.5</v>
      </c>
      <c r="G42" s="183"/>
      <c r="H42" s="182"/>
      <c r="I42" s="161"/>
      <c r="J42" s="184"/>
      <c r="K42" s="161"/>
      <c r="L42" s="184"/>
      <c r="M42" s="184"/>
      <c r="Q42" s="207"/>
    </row>
    <row r="43" spans="1:27" s="27" customFormat="1" ht="36" customHeight="1">
      <c r="A43" s="176">
        <v>17</v>
      </c>
      <c r="B43" s="176" t="s">
        <v>150</v>
      </c>
      <c r="C43" s="194" t="s">
        <v>191</v>
      </c>
      <c r="D43" s="195" t="s">
        <v>22</v>
      </c>
      <c r="E43" s="195"/>
      <c r="F43" s="162">
        <v>40</v>
      </c>
      <c r="G43" s="162"/>
      <c r="H43" s="160"/>
      <c r="I43" s="161"/>
      <c r="J43" s="162"/>
      <c r="K43" s="161"/>
      <c r="L43" s="162"/>
      <c r="M43" s="162"/>
    </row>
    <row r="44" spans="1:27" s="27" customFormat="1" ht="33.75" customHeight="1">
      <c r="A44" s="174" t="s">
        <v>103</v>
      </c>
      <c r="B44" s="174" t="s">
        <v>143</v>
      </c>
      <c r="C44" s="253" t="s">
        <v>192</v>
      </c>
      <c r="D44" s="181" t="s">
        <v>18</v>
      </c>
      <c r="E44" s="111"/>
      <c r="F44" s="182">
        <v>1</v>
      </c>
      <c r="G44" s="183"/>
      <c r="H44" s="182"/>
      <c r="I44" s="185"/>
      <c r="J44" s="184"/>
      <c r="K44" s="161"/>
      <c r="L44" s="184"/>
      <c r="M44" s="184"/>
      <c r="Q44" s="207"/>
    </row>
    <row r="45" spans="1:27" ht="22.5" customHeight="1">
      <c r="A45" s="28"/>
      <c r="B45" s="28"/>
      <c r="C45" s="29" t="s">
        <v>80</v>
      </c>
      <c r="D45" s="38" t="s">
        <v>18</v>
      </c>
      <c r="E45" s="39"/>
      <c r="F45" s="40">
        <v>1</v>
      </c>
      <c r="G45" s="42"/>
      <c r="H45" s="40"/>
      <c r="I45" s="34"/>
      <c r="J45" s="41"/>
      <c r="K45" s="35"/>
      <c r="L45" s="41"/>
      <c r="M45" s="41"/>
      <c r="Q45" s="80"/>
    </row>
    <row r="46" spans="1:27" ht="22.5" customHeight="1">
      <c r="A46" s="28"/>
      <c r="B46" s="28"/>
      <c r="C46" s="255" t="s">
        <v>79</v>
      </c>
      <c r="D46" s="38" t="s">
        <v>18</v>
      </c>
      <c r="E46" s="39"/>
      <c r="F46" s="40">
        <v>1</v>
      </c>
      <c r="G46" s="42"/>
      <c r="H46" s="40"/>
      <c r="I46" s="34"/>
      <c r="J46" s="41"/>
      <c r="K46" s="35"/>
      <c r="L46" s="41"/>
      <c r="M46" s="41"/>
      <c r="Q46" s="80"/>
    </row>
    <row r="47" spans="1:27" ht="33.75" customHeight="1">
      <c r="A47" s="28"/>
      <c r="B47" s="28"/>
      <c r="C47" s="29" t="s">
        <v>55</v>
      </c>
      <c r="D47" s="38" t="s">
        <v>18</v>
      </c>
      <c r="E47" s="39"/>
      <c r="F47" s="40">
        <v>1</v>
      </c>
      <c r="G47" s="42"/>
      <c r="H47" s="40"/>
      <c r="I47" s="34"/>
      <c r="J47" s="41"/>
      <c r="K47" s="35"/>
      <c r="L47" s="41"/>
      <c r="M47" s="41"/>
      <c r="Q47" s="80"/>
    </row>
    <row r="48" spans="1:27" ht="21" customHeight="1">
      <c r="A48" s="28"/>
      <c r="B48" s="28"/>
      <c r="C48" s="29" t="s">
        <v>56</v>
      </c>
      <c r="D48" s="30" t="s">
        <v>27</v>
      </c>
      <c r="E48" s="32">
        <v>0.02</v>
      </c>
      <c r="F48" s="32">
        <f>E48*F44</f>
        <v>0.02</v>
      </c>
      <c r="G48" s="31"/>
      <c r="H48" s="40"/>
      <c r="I48" s="33"/>
      <c r="J48" s="33"/>
      <c r="K48" s="33"/>
      <c r="L48" s="33"/>
      <c r="M48" s="41"/>
      <c r="Q48" s="80"/>
    </row>
    <row r="49" spans="1:17" s="27" customFormat="1" ht="29.25" customHeight="1">
      <c r="A49" s="174" t="s">
        <v>104</v>
      </c>
      <c r="B49" s="174" t="s">
        <v>153</v>
      </c>
      <c r="C49" s="253" t="s">
        <v>193</v>
      </c>
      <c r="D49" s="181" t="s">
        <v>18</v>
      </c>
      <c r="E49" s="111"/>
      <c r="F49" s="182">
        <v>1</v>
      </c>
      <c r="G49" s="183"/>
      <c r="H49" s="182"/>
      <c r="I49" s="185"/>
      <c r="J49" s="184"/>
      <c r="K49" s="161"/>
      <c r="L49" s="184"/>
      <c r="M49" s="184"/>
      <c r="Q49" s="207"/>
    </row>
    <row r="50" spans="1:17" ht="19.5" customHeight="1">
      <c r="A50" s="28"/>
      <c r="B50" s="28"/>
      <c r="C50" s="29" t="s">
        <v>75</v>
      </c>
      <c r="D50" s="38" t="s">
        <v>18</v>
      </c>
      <c r="E50" s="39">
        <v>1</v>
      </c>
      <c r="F50" s="40">
        <f>E50*F49</f>
        <v>1</v>
      </c>
      <c r="G50" s="42"/>
      <c r="H50" s="40"/>
      <c r="I50" s="34"/>
      <c r="J50" s="41"/>
      <c r="K50" s="35"/>
      <c r="L50" s="41"/>
      <c r="M50" s="41"/>
      <c r="Q50" s="80"/>
    </row>
    <row r="51" spans="1:17" ht="19.5" customHeight="1">
      <c r="A51" s="28"/>
      <c r="B51" s="28"/>
      <c r="C51" s="255" t="s">
        <v>76</v>
      </c>
      <c r="D51" s="38" t="s">
        <v>18</v>
      </c>
      <c r="E51" s="39">
        <v>2</v>
      </c>
      <c r="F51" s="40">
        <f>E51*F49</f>
        <v>2</v>
      </c>
      <c r="G51" s="42"/>
      <c r="H51" s="40"/>
      <c r="I51" s="34"/>
      <c r="J51" s="41"/>
      <c r="K51" s="35"/>
      <c r="L51" s="41"/>
      <c r="M51" s="41"/>
      <c r="Q51" s="80"/>
    </row>
    <row r="52" spans="1:17" ht="19.5" customHeight="1">
      <c r="A52" s="28"/>
      <c r="B52" s="28"/>
      <c r="C52" s="29" t="s">
        <v>77</v>
      </c>
      <c r="D52" s="30" t="s">
        <v>17</v>
      </c>
      <c r="E52" s="31">
        <v>1.1000000000000001</v>
      </c>
      <c r="F52" s="36">
        <f>E52*F49</f>
        <v>1.1000000000000001</v>
      </c>
      <c r="G52" s="31"/>
      <c r="H52" s="40"/>
      <c r="I52" s="33"/>
      <c r="J52" s="33"/>
      <c r="K52" s="33"/>
      <c r="L52" s="33"/>
      <c r="M52" s="41"/>
      <c r="Q52" s="80"/>
    </row>
    <row r="53" spans="1:17" s="27" customFormat="1" ht="31.5" customHeight="1">
      <c r="A53" s="174" t="s">
        <v>105</v>
      </c>
      <c r="B53" s="174" t="s">
        <v>151</v>
      </c>
      <c r="C53" s="186" t="s">
        <v>31</v>
      </c>
      <c r="D53" s="181" t="s">
        <v>27</v>
      </c>
      <c r="E53" s="111"/>
      <c r="F53" s="182">
        <v>7.5</v>
      </c>
      <c r="G53" s="183"/>
      <c r="H53" s="182"/>
      <c r="I53" s="161"/>
      <c r="J53" s="184"/>
      <c r="K53" s="161"/>
      <c r="L53" s="184"/>
      <c r="M53" s="184"/>
      <c r="Q53" s="207"/>
    </row>
    <row r="54" spans="1:17" ht="24" customHeight="1">
      <c r="A54" s="28"/>
      <c r="B54" s="28"/>
      <c r="C54" s="256" t="s">
        <v>2</v>
      </c>
      <c r="D54" s="64"/>
      <c r="E54" s="88"/>
      <c r="F54" s="89"/>
      <c r="G54" s="90"/>
      <c r="H54" s="90"/>
      <c r="I54" s="89"/>
      <c r="J54" s="90"/>
      <c r="K54" s="89"/>
      <c r="L54" s="90"/>
      <c r="M54" s="89"/>
      <c r="N54" s="80"/>
      <c r="O54" s="80"/>
      <c r="P54" s="80"/>
      <c r="Q54" s="80"/>
    </row>
    <row r="55" spans="1:17" ht="42" customHeight="1">
      <c r="A55" s="2"/>
      <c r="B55" s="2"/>
      <c r="C55" s="159" t="s">
        <v>212</v>
      </c>
      <c r="D55" s="3"/>
      <c r="E55" s="2"/>
      <c r="F55" s="2"/>
      <c r="G55" s="19"/>
      <c r="H55" s="20"/>
      <c r="I55" s="21"/>
      <c r="J55" s="22"/>
      <c r="K55" s="21"/>
      <c r="L55" s="74"/>
      <c r="M55" s="74"/>
    </row>
    <row r="56" spans="1:17" s="27" customFormat="1" ht="20.25" customHeight="1">
      <c r="A56" s="3"/>
      <c r="B56" s="3"/>
      <c r="C56" s="256" t="s">
        <v>2</v>
      </c>
      <c r="D56" s="3"/>
      <c r="E56" s="3"/>
      <c r="F56" s="3"/>
      <c r="G56" s="3"/>
      <c r="H56" s="5"/>
      <c r="I56" s="5"/>
      <c r="J56" s="5"/>
      <c r="K56" s="5"/>
      <c r="L56" s="5"/>
      <c r="M56" s="5"/>
    </row>
    <row r="57" spans="1:17" s="27" customFormat="1" ht="20.25" customHeight="1">
      <c r="A57" s="3"/>
      <c r="B57" s="3"/>
      <c r="C57" s="256" t="s">
        <v>205</v>
      </c>
      <c r="D57" s="3"/>
      <c r="E57" s="3"/>
      <c r="F57" s="3"/>
      <c r="G57" s="5"/>
      <c r="H57" s="5"/>
      <c r="I57" s="5"/>
      <c r="J57" s="5"/>
      <c r="K57" s="5"/>
      <c r="L57" s="5"/>
      <c r="M57" s="5"/>
    </row>
    <row r="58" spans="1:17" s="27" customFormat="1" ht="20.25" customHeight="1">
      <c r="A58" s="3"/>
      <c r="B58" s="3"/>
      <c r="C58" s="256" t="s">
        <v>2</v>
      </c>
      <c r="D58" s="3"/>
      <c r="E58" s="3"/>
      <c r="F58" s="3"/>
      <c r="G58" s="5"/>
      <c r="H58" s="5"/>
      <c r="I58" s="5"/>
      <c r="J58" s="5"/>
      <c r="K58" s="5"/>
      <c r="L58" s="5"/>
      <c r="M58" s="5"/>
    </row>
    <row r="59" spans="1:17" s="27" customFormat="1" ht="20.25" customHeight="1">
      <c r="A59" s="3"/>
      <c r="B59" s="3"/>
      <c r="C59" s="256" t="s">
        <v>211</v>
      </c>
      <c r="D59" s="3"/>
      <c r="E59" s="3"/>
      <c r="F59" s="3"/>
      <c r="G59" s="5"/>
      <c r="H59" s="5"/>
      <c r="I59" s="5"/>
      <c r="J59" s="5"/>
      <c r="K59" s="5"/>
      <c r="L59" s="5"/>
      <c r="M59" s="5"/>
    </row>
    <row r="60" spans="1:17" s="27" customFormat="1" ht="20.25" customHeight="1">
      <c r="A60" s="3"/>
      <c r="B60" s="3"/>
      <c r="C60" s="256" t="s">
        <v>3</v>
      </c>
      <c r="D60" s="3"/>
      <c r="E60" s="3"/>
      <c r="F60" s="3"/>
      <c r="G60" s="5"/>
      <c r="H60" s="5"/>
      <c r="I60" s="5"/>
      <c r="J60" s="5"/>
      <c r="K60" s="5"/>
      <c r="L60" s="5"/>
      <c r="M60" s="5"/>
    </row>
    <row r="61" spans="1:17" ht="15.75">
      <c r="A61" s="1"/>
      <c r="B61" s="1"/>
      <c r="C61" s="257"/>
      <c r="D61" s="1"/>
      <c r="E61" s="1"/>
      <c r="F61" s="1"/>
      <c r="G61" s="1"/>
      <c r="H61" s="1"/>
      <c r="I61" s="1"/>
      <c r="J61" s="1"/>
      <c r="K61" s="1"/>
      <c r="L61" s="1"/>
      <c r="M61" s="1"/>
    </row>
    <row r="62" spans="1:17" ht="15.75">
      <c r="A62" s="1"/>
      <c r="B62" s="1"/>
      <c r="C62" s="257"/>
      <c r="D62" s="1"/>
      <c r="E62" s="1"/>
      <c r="F62" s="1"/>
      <c r="G62" s="1"/>
      <c r="H62" s="1"/>
      <c r="I62" s="1"/>
      <c r="J62" s="1"/>
      <c r="K62" s="1"/>
      <c r="L62" s="1"/>
      <c r="M62" s="1"/>
    </row>
    <row r="63" spans="1:17" ht="15.75">
      <c r="A63" s="1"/>
      <c r="B63" s="1"/>
      <c r="C63" s="257"/>
      <c r="D63" s="1"/>
      <c r="E63" s="1"/>
      <c r="F63" s="1"/>
      <c r="G63" s="1"/>
      <c r="H63" s="1"/>
      <c r="I63" s="1"/>
      <c r="J63" s="1"/>
      <c r="K63" s="1"/>
      <c r="L63" s="1"/>
      <c r="M63" s="1"/>
    </row>
    <row r="64" spans="1:17" ht="15.75">
      <c r="A64" s="1"/>
      <c r="B64" s="1"/>
      <c r="C64" s="257"/>
      <c r="D64" s="1"/>
      <c r="E64" s="1"/>
      <c r="F64" s="1"/>
      <c r="G64" s="1"/>
      <c r="H64" s="1"/>
      <c r="I64" s="1"/>
      <c r="J64" s="1"/>
      <c r="K64" s="1"/>
      <c r="L64" s="1"/>
      <c r="M64" s="1"/>
    </row>
    <row r="65" spans="1:27">
      <c r="A65" s="275"/>
      <c r="B65" s="275"/>
      <c r="C65" s="275"/>
      <c r="D65" s="275"/>
      <c r="E65" s="275"/>
      <c r="F65" s="275"/>
      <c r="G65" s="275"/>
      <c r="H65" s="275"/>
      <c r="I65" s="275"/>
      <c r="J65" s="275"/>
      <c r="K65" s="275"/>
      <c r="L65" s="275"/>
      <c r="M65" s="275"/>
    </row>
    <row r="66" spans="1:27" ht="15.75">
      <c r="A66" s="1"/>
      <c r="B66" s="1"/>
      <c r="C66" s="257"/>
      <c r="D66" s="1"/>
      <c r="E66" s="1"/>
      <c r="F66" s="1"/>
      <c r="G66" s="1"/>
      <c r="H66" s="1"/>
      <c r="I66" s="1"/>
      <c r="J66" s="1"/>
      <c r="K66" s="1"/>
      <c r="L66" s="1"/>
      <c r="M66" s="1"/>
    </row>
    <row r="67" spans="1:27">
      <c r="D67" t="s">
        <v>196</v>
      </c>
      <c r="N67" s="65"/>
      <c r="O67" s="65"/>
      <c r="P67" s="65"/>
      <c r="Q67" s="65"/>
      <c r="R67" s="65"/>
      <c r="S67" s="10"/>
      <c r="T67" s="10"/>
      <c r="U67" s="10"/>
      <c r="V67" s="10"/>
      <c r="W67" s="10"/>
      <c r="X67" s="10"/>
      <c r="Y67" s="10"/>
      <c r="Z67" s="10"/>
      <c r="AA67" s="10"/>
    </row>
  </sheetData>
  <mergeCells count="16">
    <mergeCell ref="A1:M1"/>
    <mergeCell ref="A2:M2"/>
    <mergeCell ref="I7:K7"/>
    <mergeCell ref="C4:J4"/>
    <mergeCell ref="A7:D7"/>
    <mergeCell ref="I8:J8"/>
    <mergeCell ref="K8:L8"/>
    <mergeCell ref="M8:M9"/>
    <mergeCell ref="A65:M65"/>
    <mergeCell ref="A8:A9"/>
    <mergeCell ref="C8:C9"/>
    <mergeCell ref="D8:D9"/>
    <mergeCell ref="E8:E9"/>
    <mergeCell ref="F8:F9"/>
    <mergeCell ref="G8:H8"/>
    <mergeCell ref="B8:B9"/>
  </mergeCells>
  <conditionalFormatting sqref="E54:F66 D12:F13 D18:F54">
    <cfRule type="cellIs" dxfId="7" priority="22" stopIfTrue="1" operator="equal">
      <formula>0</formula>
    </cfRule>
  </conditionalFormatting>
  <conditionalFormatting sqref="D30:F30">
    <cfRule type="cellIs" dxfId="6" priority="1" stopIfTrue="1" operator="equal">
      <formula>0</formula>
    </cfRule>
  </conditionalFormatting>
  <pageMargins left="0.45" right="0.2" top="0.5" bottom="0.5" header="0.3" footer="0.3"/>
  <pageSetup scale="98" orientation="landscape" verticalDpi="0" r:id="rId1"/>
</worksheet>
</file>

<file path=xl/worksheets/sheet4.xml><?xml version="1.0" encoding="utf-8"?>
<worksheet xmlns="http://schemas.openxmlformats.org/spreadsheetml/2006/main" xmlns:r="http://schemas.openxmlformats.org/officeDocument/2006/relationships">
  <dimension ref="A1:AB102"/>
  <sheetViews>
    <sheetView topLeftCell="A94" zoomScaleNormal="100" workbookViewId="0">
      <selection activeCell="N57" sqref="N57:N63"/>
    </sheetView>
  </sheetViews>
  <sheetFormatPr defaultRowHeight="15"/>
  <cols>
    <col min="1" max="1" width="5.140625" customWidth="1"/>
    <col min="2" max="2" width="8.85546875" customWidth="1"/>
    <col min="3" max="3" width="42.28515625" customWidth="1"/>
    <col min="4" max="4" width="7" customWidth="1"/>
    <col min="5" max="5" width="7.140625" customWidth="1"/>
    <col min="6" max="6" width="7.85546875" customWidth="1"/>
    <col min="7" max="7" width="8.5703125" customWidth="1"/>
    <col min="8" max="8" width="8.85546875" customWidth="1"/>
    <col min="9" max="9" width="8.42578125" customWidth="1"/>
    <col min="10" max="10" width="8.5703125" customWidth="1"/>
    <col min="11" max="12" width="7.85546875" customWidth="1"/>
    <col min="13" max="13" width="10" customWidth="1"/>
    <col min="14" max="14" width="12.85546875" customWidth="1"/>
  </cols>
  <sheetData>
    <row r="1" spans="1:27" s="4" customFormat="1" ht="35.25" customHeight="1">
      <c r="A1" s="289" t="s">
        <v>126</v>
      </c>
      <c r="B1" s="289"/>
      <c r="C1" s="289"/>
      <c r="D1" s="289"/>
      <c r="E1" s="289"/>
      <c r="F1" s="289"/>
      <c r="G1" s="289"/>
      <c r="H1" s="289"/>
      <c r="I1" s="289"/>
      <c r="J1" s="289"/>
      <c r="K1" s="289"/>
      <c r="L1" s="289"/>
      <c r="M1" s="289"/>
    </row>
    <row r="2" spans="1:27" s="4" customFormat="1" ht="27" customHeight="1">
      <c r="A2" s="290" t="s">
        <v>130</v>
      </c>
      <c r="B2" s="290"/>
      <c r="C2" s="290"/>
      <c r="D2" s="290"/>
      <c r="E2" s="290"/>
      <c r="F2" s="290"/>
      <c r="G2" s="290"/>
      <c r="H2" s="290"/>
      <c r="I2" s="290"/>
      <c r="J2" s="290"/>
      <c r="K2" s="290"/>
      <c r="L2" s="290"/>
      <c r="M2" s="290"/>
    </row>
    <row r="3" spans="1:27" ht="18" customHeight="1">
      <c r="A3" s="27"/>
      <c r="B3" s="27"/>
      <c r="C3" s="27"/>
      <c r="D3" s="27"/>
      <c r="E3" s="27"/>
      <c r="F3" s="27"/>
      <c r="G3" s="27"/>
      <c r="H3" s="27"/>
      <c r="I3" s="27"/>
      <c r="J3" s="27"/>
      <c r="K3" s="27"/>
      <c r="L3" s="27"/>
      <c r="M3" s="27"/>
    </row>
    <row r="4" spans="1:27" ht="20.25" customHeight="1">
      <c r="A4" s="6"/>
      <c r="B4" s="6"/>
      <c r="C4" s="291" t="s">
        <v>132</v>
      </c>
      <c r="D4" s="292"/>
      <c r="E4" s="292"/>
      <c r="F4" s="292"/>
      <c r="G4" s="292"/>
      <c r="H4" s="292"/>
      <c r="I4" s="292"/>
      <c r="J4" s="313"/>
      <c r="K4" s="314" t="s">
        <v>4</v>
      </c>
      <c r="L4" s="315"/>
      <c r="M4" s="316"/>
      <c r="N4" s="7"/>
      <c r="O4" s="7"/>
      <c r="P4" s="7"/>
      <c r="Q4" s="7"/>
      <c r="R4" s="7"/>
      <c r="S4" s="7"/>
      <c r="T4" s="7"/>
      <c r="U4" s="7"/>
      <c r="V4" s="7"/>
      <c r="W4" s="7"/>
      <c r="X4" s="7"/>
      <c r="Y4" s="7"/>
      <c r="Z4" s="7"/>
      <c r="AA4" s="7"/>
    </row>
    <row r="5" spans="1:27" ht="20.25" customHeight="1">
      <c r="A5" s="6"/>
      <c r="B5" s="6"/>
      <c r="C5" s="81"/>
      <c r="D5" s="81"/>
      <c r="E5" s="81"/>
      <c r="F5" s="81"/>
      <c r="G5" s="81"/>
      <c r="H5" s="81"/>
      <c r="I5" s="7"/>
      <c r="J5" s="7"/>
      <c r="K5" s="314" t="s">
        <v>5</v>
      </c>
      <c r="L5" s="315"/>
      <c r="M5" s="316"/>
      <c r="N5" s="7"/>
      <c r="O5" s="7"/>
      <c r="P5" s="7"/>
      <c r="Q5" s="7"/>
      <c r="R5" s="7"/>
      <c r="S5" s="7"/>
      <c r="T5" s="7"/>
      <c r="U5" s="7"/>
      <c r="V5" s="7"/>
      <c r="W5" s="7"/>
      <c r="X5" s="7"/>
      <c r="Y5" s="7"/>
      <c r="Z5" s="7"/>
      <c r="AA5" s="7"/>
    </row>
    <row r="6" spans="1:27" ht="20.25" customHeight="1">
      <c r="A6" s="287" t="s">
        <v>51</v>
      </c>
      <c r="B6" s="287"/>
      <c r="C6" s="308"/>
      <c r="D6" s="308"/>
      <c r="E6" s="81"/>
      <c r="F6" s="81"/>
      <c r="G6" s="81"/>
      <c r="H6" s="81"/>
      <c r="I6" s="7"/>
      <c r="J6" s="7"/>
      <c r="K6" s="310">
        <f>M96</f>
        <v>0</v>
      </c>
      <c r="L6" s="311"/>
      <c r="M6" s="312"/>
      <c r="N6" s="7"/>
      <c r="O6" s="7"/>
      <c r="P6" s="7"/>
      <c r="Q6" s="7"/>
      <c r="R6" s="7"/>
      <c r="S6" s="7"/>
      <c r="T6" s="7"/>
      <c r="U6" s="7"/>
      <c r="V6" s="7"/>
      <c r="W6" s="7"/>
      <c r="X6" s="7"/>
      <c r="Y6" s="7"/>
      <c r="Z6" s="7"/>
      <c r="AA6" s="7"/>
    </row>
    <row r="7" spans="1:27">
      <c r="A7" s="8"/>
      <c r="B7" s="8"/>
      <c r="C7" s="9"/>
      <c r="D7" s="10"/>
      <c r="E7" s="10"/>
      <c r="F7" s="11" t="s">
        <v>6</v>
      </c>
      <c r="G7" s="12"/>
      <c r="H7" s="13"/>
      <c r="I7" s="10"/>
      <c r="J7" s="14"/>
      <c r="K7" s="10"/>
      <c r="L7" s="14"/>
      <c r="M7" s="14"/>
      <c r="N7" s="7"/>
      <c r="O7" s="7"/>
      <c r="P7" s="7"/>
      <c r="Q7" s="7"/>
      <c r="R7" s="7"/>
      <c r="S7" s="7"/>
      <c r="T7" s="7"/>
      <c r="U7" s="7"/>
      <c r="V7" s="7"/>
      <c r="W7" s="7"/>
      <c r="X7" s="7"/>
      <c r="Y7" s="7"/>
      <c r="Z7" s="7"/>
      <c r="AA7" s="7"/>
    </row>
    <row r="8" spans="1:27" ht="36.75" customHeight="1">
      <c r="A8" s="309"/>
      <c r="B8" s="285" t="s">
        <v>156</v>
      </c>
      <c r="C8" s="277" t="s">
        <v>7</v>
      </c>
      <c r="D8" s="279" t="s">
        <v>8</v>
      </c>
      <c r="E8" s="280" t="s">
        <v>9</v>
      </c>
      <c r="F8" s="282" t="s">
        <v>10</v>
      </c>
      <c r="G8" s="284" t="s">
        <v>11</v>
      </c>
      <c r="H8" s="284"/>
      <c r="I8" s="273" t="s">
        <v>12</v>
      </c>
      <c r="J8" s="273"/>
      <c r="K8" s="273" t="s">
        <v>13</v>
      </c>
      <c r="L8" s="273"/>
      <c r="M8" s="274" t="s">
        <v>2</v>
      </c>
      <c r="N8" s="7"/>
      <c r="O8" s="7"/>
      <c r="P8" s="7"/>
      <c r="Q8" s="7"/>
      <c r="R8" s="7"/>
      <c r="S8" s="7"/>
      <c r="T8" s="7"/>
      <c r="U8" s="7"/>
      <c r="V8" s="7"/>
      <c r="W8" s="7"/>
      <c r="X8" s="7"/>
      <c r="Y8" s="7"/>
      <c r="Z8" s="7"/>
      <c r="AA8" s="7"/>
    </row>
    <row r="9" spans="1:27" ht="51.75" customHeight="1">
      <c r="A9" s="309"/>
      <c r="B9" s="286"/>
      <c r="C9" s="278"/>
      <c r="D9" s="279"/>
      <c r="E9" s="281"/>
      <c r="F9" s="283"/>
      <c r="G9" s="15" t="s">
        <v>14</v>
      </c>
      <c r="H9" s="16" t="s">
        <v>15</v>
      </c>
      <c r="I9" s="15" t="s">
        <v>16</v>
      </c>
      <c r="J9" s="79" t="s">
        <v>15</v>
      </c>
      <c r="K9" s="15" t="s">
        <v>14</v>
      </c>
      <c r="L9" s="79" t="s">
        <v>15</v>
      </c>
      <c r="M9" s="274"/>
      <c r="N9" s="7"/>
      <c r="O9" s="7"/>
      <c r="P9" s="7"/>
      <c r="Q9" s="7"/>
      <c r="R9" s="7"/>
      <c r="S9" s="7"/>
      <c r="T9" s="7"/>
      <c r="U9" s="7"/>
      <c r="V9" s="7"/>
      <c r="W9" s="7"/>
      <c r="X9" s="7"/>
      <c r="Y9" s="7"/>
      <c r="Z9" s="7"/>
      <c r="AA9" s="7"/>
    </row>
    <row r="10" spans="1:27" s="137" customFormat="1" ht="18" customHeight="1">
      <c r="A10" s="139">
        <v>1</v>
      </c>
      <c r="B10" s="139">
        <v>2</v>
      </c>
      <c r="C10" s="138">
        <v>3</v>
      </c>
      <c r="D10" s="17">
        <v>4</v>
      </c>
      <c r="E10" s="17">
        <v>5</v>
      </c>
      <c r="F10" s="17">
        <v>6</v>
      </c>
      <c r="G10" s="17">
        <v>7</v>
      </c>
      <c r="H10" s="18">
        <v>8</v>
      </c>
      <c r="I10" s="138">
        <v>9</v>
      </c>
      <c r="J10" s="139">
        <v>10</v>
      </c>
      <c r="K10" s="138">
        <v>11</v>
      </c>
      <c r="L10" s="139">
        <v>12</v>
      </c>
      <c r="M10" s="139">
        <v>13</v>
      </c>
      <c r="N10" s="7"/>
      <c r="O10" s="7"/>
      <c r="P10" s="7"/>
      <c r="Q10" s="7"/>
      <c r="R10" s="7"/>
      <c r="S10" s="7"/>
      <c r="T10" s="7"/>
      <c r="U10" s="7"/>
      <c r="V10" s="7"/>
      <c r="W10" s="7"/>
      <c r="X10" s="7"/>
      <c r="Y10" s="7"/>
      <c r="Z10" s="7"/>
      <c r="AA10" s="7"/>
    </row>
    <row r="11" spans="1:27" s="4" customFormat="1" ht="23.25" customHeight="1">
      <c r="A11" s="79"/>
      <c r="B11" s="139"/>
      <c r="C11" s="63" t="s">
        <v>82</v>
      </c>
      <c r="D11" s="17"/>
      <c r="E11" s="17"/>
      <c r="F11" s="17"/>
      <c r="G11" s="17"/>
      <c r="H11" s="18"/>
      <c r="I11" s="78"/>
      <c r="J11" s="79"/>
      <c r="K11" s="78"/>
      <c r="L11" s="79"/>
      <c r="M11" s="79"/>
      <c r="N11" s="7"/>
      <c r="O11" s="7"/>
      <c r="P11" s="7"/>
      <c r="Q11" s="7"/>
      <c r="R11" s="7"/>
      <c r="S11" s="7"/>
      <c r="T11" s="7"/>
      <c r="U11" s="7"/>
      <c r="V11" s="7"/>
      <c r="W11" s="7"/>
      <c r="X11" s="7"/>
      <c r="Y11" s="7"/>
      <c r="Z11" s="7"/>
      <c r="AA11" s="7"/>
    </row>
    <row r="12" spans="1:27" s="4" customFormat="1" ht="23.25" customHeight="1">
      <c r="A12" s="79"/>
      <c r="B12" s="139"/>
      <c r="C12" s="63"/>
      <c r="D12" s="17"/>
      <c r="E12" s="17"/>
      <c r="F12" s="17"/>
      <c r="G12" s="17"/>
      <c r="H12" s="18"/>
      <c r="I12" s="78"/>
      <c r="J12" s="79"/>
      <c r="K12" s="78"/>
      <c r="L12" s="79"/>
      <c r="M12" s="79"/>
      <c r="N12" s="7"/>
      <c r="O12" s="7"/>
      <c r="P12" s="7"/>
      <c r="Q12" s="7"/>
      <c r="R12" s="7"/>
      <c r="S12" s="7"/>
      <c r="T12" s="7"/>
      <c r="U12" s="7"/>
      <c r="V12" s="7"/>
      <c r="W12" s="7"/>
      <c r="X12" s="7"/>
      <c r="Y12" s="7"/>
      <c r="Z12" s="7"/>
      <c r="AA12" s="7"/>
    </row>
    <row r="13" spans="1:27" ht="33.75" customHeight="1">
      <c r="A13" s="28" t="s">
        <v>20</v>
      </c>
      <c r="B13" s="28" t="s">
        <v>143</v>
      </c>
      <c r="C13" s="37" t="s">
        <v>52</v>
      </c>
      <c r="D13" s="38" t="s">
        <v>18</v>
      </c>
      <c r="E13" s="39"/>
      <c r="F13" s="40">
        <v>3</v>
      </c>
      <c r="G13" s="42"/>
      <c r="H13" s="40"/>
      <c r="I13" s="34"/>
      <c r="J13" s="41"/>
      <c r="K13" s="35"/>
      <c r="L13" s="41"/>
      <c r="M13" s="41"/>
      <c r="Q13" s="80"/>
    </row>
    <row r="14" spans="1:27" ht="21.75" customHeight="1">
      <c r="A14" s="28"/>
      <c r="B14" s="28"/>
      <c r="C14" s="29" t="s">
        <v>53</v>
      </c>
      <c r="D14" s="38" t="s">
        <v>18</v>
      </c>
      <c r="E14" s="39"/>
      <c r="F14" s="40">
        <v>1</v>
      </c>
      <c r="G14" s="42"/>
      <c r="H14" s="40"/>
      <c r="I14" s="34"/>
      <c r="J14" s="41"/>
      <c r="K14" s="35"/>
      <c r="L14" s="41"/>
      <c r="M14" s="41"/>
      <c r="Q14" s="80"/>
    </row>
    <row r="15" spans="1:27" ht="18" customHeight="1">
      <c r="A15" s="28"/>
      <c r="B15" s="28"/>
      <c r="C15" s="37" t="s">
        <v>54</v>
      </c>
      <c r="D15" s="38" t="s">
        <v>18</v>
      </c>
      <c r="E15" s="39"/>
      <c r="F15" s="40">
        <v>3</v>
      </c>
      <c r="G15" s="42"/>
      <c r="H15" s="40"/>
      <c r="I15" s="34"/>
      <c r="J15" s="41"/>
      <c r="K15" s="35"/>
      <c r="L15" s="41"/>
      <c r="M15" s="41"/>
      <c r="Q15" s="80"/>
    </row>
    <row r="16" spans="1:27" ht="33.75" customHeight="1">
      <c r="A16" s="28"/>
      <c r="B16" s="28"/>
      <c r="C16" s="29" t="s">
        <v>55</v>
      </c>
      <c r="D16" s="38" t="s">
        <v>18</v>
      </c>
      <c r="E16" s="39"/>
      <c r="F16" s="40">
        <v>3</v>
      </c>
      <c r="G16" s="42"/>
      <c r="H16" s="40"/>
      <c r="I16" s="34"/>
      <c r="J16" s="41"/>
      <c r="K16" s="35"/>
      <c r="L16" s="41"/>
      <c r="M16" s="41"/>
      <c r="Q16" s="80"/>
    </row>
    <row r="17" spans="1:27" ht="18" customHeight="1">
      <c r="A17" s="28"/>
      <c r="B17" s="28"/>
      <c r="C17" s="29" t="s">
        <v>56</v>
      </c>
      <c r="D17" s="30" t="s">
        <v>27</v>
      </c>
      <c r="E17" s="32">
        <v>0.03</v>
      </c>
      <c r="F17" s="32">
        <f>E17*F13</f>
        <v>0.09</v>
      </c>
      <c r="G17" s="31"/>
      <c r="H17" s="40"/>
      <c r="I17" s="33"/>
      <c r="J17" s="33"/>
      <c r="K17" s="33"/>
      <c r="L17" s="33"/>
      <c r="M17" s="41"/>
      <c r="Q17" s="80"/>
    </row>
    <row r="18" spans="1:27" ht="18" customHeight="1">
      <c r="A18" s="28"/>
      <c r="B18" s="28"/>
      <c r="C18" s="29"/>
      <c r="D18" s="30"/>
      <c r="E18" s="31"/>
      <c r="F18" s="36"/>
      <c r="G18" s="31"/>
      <c r="H18" s="31"/>
      <c r="I18" s="33"/>
      <c r="J18" s="33"/>
      <c r="K18" s="33"/>
      <c r="L18" s="33"/>
      <c r="M18" s="33"/>
      <c r="Q18" s="80"/>
    </row>
    <row r="19" spans="1:27" ht="28.5" customHeight="1">
      <c r="A19" s="70" t="s">
        <v>21</v>
      </c>
      <c r="B19" s="70" t="s">
        <v>144</v>
      </c>
      <c r="C19" s="26" t="s">
        <v>106</v>
      </c>
      <c r="D19" s="24" t="s">
        <v>23</v>
      </c>
      <c r="E19" s="60"/>
      <c r="F19" s="57">
        <v>2.5</v>
      </c>
      <c r="G19" s="57"/>
      <c r="H19" s="67"/>
      <c r="I19" s="57"/>
      <c r="J19" s="67"/>
      <c r="K19" s="25"/>
      <c r="L19" s="67"/>
      <c r="M19" s="57"/>
      <c r="N19" s="72"/>
      <c r="O19" s="65"/>
      <c r="P19" s="65"/>
      <c r="Q19" s="65"/>
      <c r="R19" s="65"/>
      <c r="S19" s="10"/>
      <c r="T19" s="10"/>
      <c r="U19" s="10"/>
      <c r="V19" s="10"/>
      <c r="W19" s="10"/>
      <c r="X19" s="10"/>
      <c r="Y19" s="10"/>
      <c r="Z19" s="10"/>
      <c r="AA19" s="10"/>
    </row>
    <row r="20" spans="1:27" ht="18" customHeight="1">
      <c r="A20" s="70"/>
      <c r="B20" s="70"/>
      <c r="C20" s="23" t="s">
        <v>32</v>
      </c>
      <c r="D20" s="24" t="s">
        <v>33</v>
      </c>
      <c r="E20" s="60"/>
      <c r="F20" s="68">
        <v>0.18</v>
      </c>
      <c r="G20" s="57"/>
      <c r="H20" s="67"/>
      <c r="I20" s="67"/>
      <c r="J20" s="67"/>
      <c r="K20" s="25"/>
      <c r="L20" s="67"/>
      <c r="M20" s="57"/>
      <c r="N20" s="65"/>
      <c r="O20" s="65"/>
      <c r="P20" s="65"/>
      <c r="Q20" s="65"/>
      <c r="R20" s="65"/>
      <c r="S20" s="10"/>
      <c r="T20" s="10"/>
      <c r="U20" s="10"/>
      <c r="V20" s="10"/>
      <c r="W20" s="10"/>
      <c r="X20" s="10"/>
      <c r="Y20" s="10"/>
      <c r="Z20" s="10"/>
      <c r="AA20" s="10"/>
    </row>
    <row r="21" spans="1:27" ht="18" customHeight="1">
      <c r="A21" s="70"/>
      <c r="B21" s="70"/>
      <c r="C21" s="23" t="s">
        <v>42</v>
      </c>
      <c r="D21" s="24" t="s">
        <v>23</v>
      </c>
      <c r="E21" s="60">
        <v>1.02</v>
      </c>
      <c r="F21" s="57">
        <f>E21*F19</f>
        <v>2.5499999999999998</v>
      </c>
      <c r="G21" s="57"/>
      <c r="H21" s="67"/>
      <c r="I21" s="67"/>
      <c r="J21" s="67"/>
      <c r="K21" s="25"/>
      <c r="L21" s="67"/>
      <c r="M21" s="57"/>
      <c r="N21" s="65"/>
      <c r="O21" s="65"/>
      <c r="P21" s="65"/>
      <c r="Q21" s="65"/>
      <c r="R21" s="65"/>
      <c r="S21" s="10"/>
      <c r="T21" s="10"/>
      <c r="U21" s="10"/>
      <c r="V21" s="10"/>
      <c r="W21" s="10"/>
      <c r="X21" s="10"/>
      <c r="Y21" s="10"/>
      <c r="Z21" s="10"/>
      <c r="AA21" s="10"/>
    </row>
    <row r="22" spans="1:27" ht="18" customHeight="1">
      <c r="A22" s="70"/>
      <c r="B22" s="70"/>
      <c r="C22" s="23" t="s">
        <v>34</v>
      </c>
      <c r="D22" s="24" t="s">
        <v>23</v>
      </c>
      <c r="E22" s="71">
        <v>0.15</v>
      </c>
      <c r="F22" s="57">
        <f>E22*F19</f>
        <v>0.375</v>
      </c>
      <c r="G22" s="57"/>
      <c r="H22" s="67"/>
      <c r="I22" s="67"/>
      <c r="J22" s="67"/>
      <c r="K22" s="25"/>
      <c r="L22" s="67"/>
      <c r="M22" s="57"/>
      <c r="N22" s="65"/>
      <c r="O22" s="65"/>
      <c r="P22" s="65"/>
      <c r="Q22" s="65"/>
      <c r="R22" s="65"/>
      <c r="S22" s="10"/>
      <c r="T22" s="10"/>
      <c r="U22" s="10"/>
      <c r="V22" s="10"/>
      <c r="W22" s="10"/>
      <c r="X22" s="10"/>
      <c r="Y22" s="10"/>
      <c r="Z22" s="10"/>
      <c r="AA22" s="10"/>
    </row>
    <row r="23" spans="1:27" ht="18" customHeight="1">
      <c r="A23" s="70"/>
      <c r="B23" s="70"/>
      <c r="C23" s="23" t="s">
        <v>35</v>
      </c>
      <c r="D23" s="24" t="s">
        <v>19</v>
      </c>
      <c r="E23" s="60">
        <v>1.8</v>
      </c>
      <c r="F23" s="57">
        <f>E23*F19</f>
        <v>4.5</v>
      </c>
      <c r="G23" s="57"/>
      <c r="H23" s="67"/>
      <c r="I23" s="67"/>
      <c r="J23" s="67"/>
      <c r="K23" s="25"/>
      <c r="L23" s="67"/>
      <c r="M23" s="57"/>
      <c r="N23" s="65"/>
      <c r="O23" s="65"/>
      <c r="P23" s="65"/>
      <c r="Q23" s="65"/>
      <c r="R23" s="65"/>
      <c r="S23" s="10"/>
      <c r="T23" s="10"/>
      <c r="U23" s="10"/>
      <c r="V23" s="10"/>
      <c r="W23" s="10"/>
      <c r="X23" s="10"/>
      <c r="Y23" s="10"/>
      <c r="Z23" s="10"/>
      <c r="AA23" s="10"/>
    </row>
    <row r="24" spans="1:27" ht="18" customHeight="1">
      <c r="A24" s="70"/>
      <c r="B24" s="70"/>
      <c r="C24" s="23" t="s">
        <v>36</v>
      </c>
      <c r="D24" s="24" t="s">
        <v>19</v>
      </c>
      <c r="E24" s="60">
        <v>1.4</v>
      </c>
      <c r="F24" s="57">
        <f>E24*F19</f>
        <v>3.5</v>
      </c>
      <c r="G24" s="57"/>
      <c r="H24" s="67"/>
      <c r="I24" s="67"/>
      <c r="J24" s="67"/>
      <c r="K24" s="25"/>
      <c r="L24" s="67"/>
      <c r="M24" s="57"/>
      <c r="N24" s="65"/>
      <c r="O24" s="65"/>
      <c r="P24" s="65"/>
      <c r="Q24" s="65"/>
      <c r="R24" s="65"/>
      <c r="S24" s="10"/>
      <c r="T24" s="10"/>
      <c r="U24" s="10"/>
      <c r="V24" s="10"/>
      <c r="W24" s="10"/>
      <c r="X24" s="10"/>
      <c r="Y24" s="10"/>
      <c r="Z24" s="10"/>
      <c r="AA24" s="10"/>
    </row>
    <row r="25" spans="1:27" ht="18" customHeight="1">
      <c r="A25" s="70"/>
      <c r="B25" s="70"/>
      <c r="C25" s="26" t="s">
        <v>37</v>
      </c>
      <c r="D25" s="58" t="s">
        <v>38</v>
      </c>
      <c r="E25" s="69"/>
      <c r="F25" s="59">
        <v>50</v>
      </c>
      <c r="G25" s="46"/>
      <c r="H25" s="25"/>
      <c r="I25" s="25"/>
      <c r="J25" s="25"/>
      <c r="K25" s="25"/>
      <c r="L25" s="67"/>
      <c r="M25" s="19"/>
      <c r="N25" s="65"/>
      <c r="O25" s="65"/>
      <c r="P25" s="65"/>
      <c r="Q25" s="65"/>
      <c r="R25" s="65"/>
      <c r="S25" s="10"/>
      <c r="T25" s="10"/>
      <c r="U25" s="10"/>
      <c r="V25" s="10"/>
      <c r="W25" s="10"/>
      <c r="X25" s="10"/>
      <c r="Y25" s="10"/>
      <c r="Z25" s="10"/>
      <c r="AA25" s="10"/>
    </row>
    <row r="26" spans="1:27" ht="18" customHeight="1">
      <c r="A26" s="70"/>
      <c r="B26" s="70"/>
      <c r="C26" s="26"/>
      <c r="D26" s="58"/>
      <c r="E26" s="69"/>
      <c r="F26" s="59"/>
      <c r="G26" s="46"/>
      <c r="H26" s="25"/>
      <c r="I26" s="25"/>
      <c r="J26" s="25"/>
      <c r="K26" s="25"/>
      <c r="L26" s="67"/>
      <c r="M26" s="19"/>
      <c r="N26" s="65"/>
      <c r="O26" s="65"/>
      <c r="P26" s="65"/>
      <c r="Q26" s="65"/>
      <c r="R26" s="65"/>
      <c r="S26" s="10"/>
      <c r="T26" s="10"/>
      <c r="U26" s="10"/>
      <c r="V26" s="10"/>
      <c r="W26" s="10"/>
      <c r="X26" s="10"/>
      <c r="Y26" s="10"/>
      <c r="Z26" s="10"/>
      <c r="AA26" s="10"/>
    </row>
    <row r="27" spans="1:27" ht="27" customHeight="1">
      <c r="A27" s="84">
        <v>3</v>
      </c>
      <c r="B27" s="84" t="s">
        <v>145</v>
      </c>
      <c r="C27" s="48" t="s">
        <v>72</v>
      </c>
      <c r="D27" s="47" t="s">
        <v>22</v>
      </c>
      <c r="E27" s="47"/>
      <c r="F27" s="85">
        <v>3</v>
      </c>
      <c r="G27" s="85"/>
      <c r="H27" s="86"/>
      <c r="I27" s="35"/>
      <c r="J27" s="85"/>
      <c r="K27" s="35"/>
      <c r="L27" s="85"/>
      <c r="M27" s="85"/>
    </row>
    <row r="28" spans="1:27" ht="18" customHeight="1">
      <c r="A28" s="28"/>
      <c r="B28" s="28"/>
      <c r="C28" s="29"/>
      <c r="D28" s="30"/>
      <c r="E28" s="31"/>
      <c r="F28" s="36"/>
      <c r="G28" s="31"/>
      <c r="H28" s="31"/>
      <c r="I28" s="33"/>
      <c r="J28" s="33"/>
      <c r="K28" s="33"/>
      <c r="L28" s="33"/>
      <c r="M28" s="33"/>
      <c r="Q28" s="80"/>
    </row>
    <row r="29" spans="1:27" ht="31.5" customHeight="1">
      <c r="A29" s="84">
        <v>4</v>
      </c>
      <c r="B29" s="84" t="s">
        <v>145</v>
      </c>
      <c r="C29" s="48" t="s">
        <v>73</v>
      </c>
      <c r="D29" s="47" t="s">
        <v>22</v>
      </c>
      <c r="E29" s="47"/>
      <c r="F29" s="85">
        <v>2.5</v>
      </c>
      <c r="G29" s="85"/>
      <c r="H29" s="86"/>
      <c r="I29" s="35"/>
      <c r="J29" s="85"/>
      <c r="K29" s="35"/>
      <c r="L29" s="85"/>
      <c r="M29" s="85"/>
    </row>
    <row r="30" spans="1:27" ht="18" customHeight="1">
      <c r="A30" s="28"/>
      <c r="B30" s="28"/>
      <c r="C30" s="29"/>
      <c r="D30" s="30"/>
      <c r="E30" s="31"/>
      <c r="F30" s="36"/>
      <c r="G30" s="31"/>
      <c r="H30" s="31"/>
      <c r="I30" s="33"/>
      <c r="J30" s="33"/>
      <c r="K30" s="33"/>
      <c r="L30" s="33"/>
      <c r="M30" s="33"/>
      <c r="Q30" s="80"/>
    </row>
    <row r="31" spans="1:27" ht="38.25" customHeight="1">
      <c r="A31" s="28" t="s">
        <v>26</v>
      </c>
      <c r="B31" s="28" t="s">
        <v>136</v>
      </c>
      <c r="C31" s="29" t="s">
        <v>74</v>
      </c>
      <c r="D31" s="38" t="s">
        <v>18</v>
      </c>
      <c r="E31" s="39"/>
      <c r="F31" s="40">
        <v>1</v>
      </c>
      <c r="G31" s="42"/>
      <c r="H31" s="40"/>
      <c r="I31" s="35"/>
      <c r="J31" s="41"/>
      <c r="K31" s="35"/>
      <c r="L31" s="41"/>
      <c r="M31" s="41"/>
      <c r="Q31" s="80"/>
    </row>
    <row r="32" spans="1:27" ht="18.75" customHeight="1">
      <c r="A32" s="28"/>
      <c r="B32" s="28"/>
      <c r="C32" s="29"/>
      <c r="D32" s="38"/>
      <c r="E32" s="39"/>
      <c r="F32" s="40"/>
      <c r="G32" s="42"/>
      <c r="H32" s="40"/>
      <c r="I32" s="35"/>
      <c r="J32" s="41"/>
      <c r="K32" s="35"/>
      <c r="L32" s="41"/>
      <c r="M32" s="41"/>
      <c r="Q32" s="83"/>
    </row>
    <row r="33" spans="1:17" ht="48.75" customHeight="1">
      <c r="A33" s="28" t="s">
        <v>28</v>
      </c>
      <c r="B33" s="28" t="s">
        <v>137</v>
      </c>
      <c r="C33" s="29" t="s">
        <v>112</v>
      </c>
      <c r="D33" s="38" t="s">
        <v>27</v>
      </c>
      <c r="E33" s="39"/>
      <c r="F33" s="40">
        <v>1.2</v>
      </c>
      <c r="G33" s="42"/>
      <c r="H33" s="40"/>
      <c r="I33" s="35"/>
      <c r="J33" s="41"/>
      <c r="K33" s="35"/>
      <c r="L33" s="41"/>
      <c r="M33" s="41"/>
      <c r="Q33" s="83"/>
    </row>
    <row r="34" spans="1:17" ht="18" customHeight="1">
      <c r="A34" s="28"/>
      <c r="B34" s="28"/>
      <c r="C34" s="29"/>
      <c r="D34" s="30"/>
      <c r="E34" s="31"/>
      <c r="F34" s="36"/>
      <c r="G34" s="31"/>
      <c r="H34" s="31"/>
      <c r="I34" s="33"/>
      <c r="J34" s="33"/>
      <c r="K34" s="33"/>
      <c r="L34" s="33"/>
      <c r="M34" s="33"/>
      <c r="Q34" s="83"/>
    </row>
    <row r="35" spans="1:17" ht="33.75" customHeight="1">
      <c r="A35" s="28" t="s">
        <v>29</v>
      </c>
      <c r="B35" s="28" t="s">
        <v>143</v>
      </c>
      <c r="C35" s="37" t="s">
        <v>78</v>
      </c>
      <c r="D35" s="38" t="s">
        <v>18</v>
      </c>
      <c r="E35" s="39"/>
      <c r="F35" s="40">
        <v>1</v>
      </c>
      <c r="G35" s="42"/>
      <c r="H35" s="40"/>
      <c r="I35" s="34"/>
      <c r="J35" s="41"/>
      <c r="K35" s="35"/>
      <c r="L35" s="41"/>
      <c r="M35" s="41"/>
      <c r="Q35" s="83"/>
    </row>
    <row r="36" spans="1:17" ht="22.5" customHeight="1">
      <c r="A36" s="28"/>
      <c r="B36" s="28"/>
      <c r="C36" s="29" t="s">
        <v>80</v>
      </c>
      <c r="D36" s="38" t="s">
        <v>18</v>
      </c>
      <c r="E36" s="39"/>
      <c r="F36" s="40">
        <v>1</v>
      </c>
      <c r="G36" s="42"/>
      <c r="H36" s="40"/>
      <c r="I36" s="34"/>
      <c r="J36" s="41"/>
      <c r="K36" s="35"/>
      <c r="L36" s="41"/>
      <c r="M36" s="41"/>
      <c r="Q36" s="83"/>
    </row>
    <row r="37" spans="1:17" ht="22.5" customHeight="1">
      <c r="A37" s="28"/>
      <c r="B37" s="28"/>
      <c r="C37" s="37" t="s">
        <v>79</v>
      </c>
      <c r="D37" s="38" t="s">
        <v>18</v>
      </c>
      <c r="E37" s="39"/>
      <c r="F37" s="40">
        <v>1</v>
      </c>
      <c r="G37" s="42"/>
      <c r="H37" s="40"/>
      <c r="I37" s="34"/>
      <c r="J37" s="41"/>
      <c r="K37" s="35"/>
      <c r="L37" s="41"/>
      <c r="M37" s="41"/>
      <c r="Q37" s="83"/>
    </row>
    <row r="38" spans="1:17" ht="33.75" customHeight="1">
      <c r="A38" s="28"/>
      <c r="B38" s="28"/>
      <c r="C38" s="29" t="s">
        <v>55</v>
      </c>
      <c r="D38" s="38" t="s">
        <v>18</v>
      </c>
      <c r="E38" s="39"/>
      <c r="F38" s="40">
        <v>1</v>
      </c>
      <c r="G38" s="42"/>
      <c r="H38" s="40"/>
      <c r="I38" s="34"/>
      <c r="J38" s="41"/>
      <c r="K38" s="35"/>
      <c r="L38" s="41"/>
      <c r="M38" s="41"/>
      <c r="Q38" s="83"/>
    </row>
    <row r="39" spans="1:17" ht="21" customHeight="1">
      <c r="A39" s="28"/>
      <c r="B39" s="28"/>
      <c r="C39" s="29" t="s">
        <v>56</v>
      </c>
      <c r="D39" s="30" t="s">
        <v>27</v>
      </c>
      <c r="E39" s="32">
        <v>0.02</v>
      </c>
      <c r="F39" s="32">
        <f>E39*F35</f>
        <v>0.02</v>
      </c>
      <c r="G39" s="31"/>
      <c r="H39" s="40"/>
      <c r="I39" s="33"/>
      <c r="J39" s="33"/>
      <c r="K39" s="33"/>
      <c r="L39" s="33"/>
      <c r="M39" s="41"/>
      <c r="Q39" s="83"/>
    </row>
    <row r="40" spans="1:17" ht="18" customHeight="1">
      <c r="A40" s="28"/>
      <c r="B40" s="28"/>
      <c r="C40" s="29"/>
      <c r="D40" s="30"/>
      <c r="E40" s="31"/>
      <c r="F40" s="36"/>
      <c r="G40" s="31"/>
      <c r="H40" s="31"/>
      <c r="I40" s="33"/>
      <c r="J40" s="33"/>
      <c r="K40" s="33"/>
      <c r="L40" s="33"/>
      <c r="M40" s="33"/>
      <c r="Q40" s="83"/>
    </row>
    <row r="41" spans="1:17" ht="29.25" customHeight="1">
      <c r="A41" s="28" t="s">
        <v>39</v>
      </c>
      <c r="B41" s="28" t="s">
        <v>153</v>
      </c>
      <c r="C41" s="37" t="s">
        <v>101</v>
      </c>
      <c r="D41" s="38" t="s">
        <v>18</v>
      </c>
      <c r="E41" s="39"/>
      <c r="F41" s="40">
        <v>1</v>
      </c>
      <c r="G41" s="42"/>
      <c r="H41" s="40"/>
      <c r="I41" s="34"/>
      <c r="J41" s="41"/>
      <c r="K41" s="35"/>
      <c r="L41" s="41"/>
      <c r="M41" s="41"/>
      <c r="Q41" s="83"/>
    </row>
    <row r="42" spans="1:17" ht="19.5" customHeight="1">
      <c r="A42" s="28"/>
      <c r="B42" s="28"/>
      <c r="C42" s="29" t="s">
        <v>75</v>
      </c>
      <c r="D42" s="38" t="s">
        <v>18</v>
      </c>
      <c r="E42" s="39">
        <v>1</v>
      </c>
      <c r="F42" s="40">
        <f>E42*F41</f>
        <v>1</v>
      </c>
      <c r="G42" s="42"/>
      <c r="H42" s="40"/>
      <c r="I42" s="34"/>
      <c r="J42" s="41"/>
      <c r="K42" s="35"/>
      <c r="L42" s="41"/>
      <c r="M42" s="41"/>
      <c r="Q42" s="83"/>
    </row>
    <row r="43" spans="1:17" ht="19.5" customHeight="1">
      <c r="A43" s="28"/>
      <c r="B43" s="28"/>
      <c r="C43" s="37" t="s">
        <v>76</v>
      </c>
      <c r="D43" s="38" t="s">
        <v>18</v>
      </c>
      <c r="E43" s="39">
        <v>2</v>
      </c>
      <c r="F43" s="40">
        <f>E43*F41</f>
        <v>2</v>
      </c>
      <c r="G43" s="42"/>
      <c r="H43" s="40"/>
      <c r="I43" s="34"/>
      <c r="J43" s="41"/>
      <c r="K43" s="35"/>
      <c r="L43" s="41"/>
      <c r="M43" s="41"/>
      <c r="Q43" s="83"/>
    </row>
    <row r="44" spans="1:17" ht="19.5" customHeight="1">
      <c r="A44" s="28"/>
      <c r="B44" s="28"/>
      <c r="C44" s="29" t="s">
        <v>77</v>
      </c>
      <c r="D44" s="30" t="s">
        <v>17</v>
      </c>
      <c r="E44" s="31">
        <v>1.1000000000000001</v>
      </c>
      <c r="F44" s="36">
        <f>E44*F41</f>
        <v>1.1000000000000001</v>
      </c>
      <c r="G44" s="31"/>
      <c r="H44" s="40"/>
      <c r="I44" s="33"/>
      <c r="J44" s="33"/>
      <c r="K44" s="33"/>
      <c r="L44" s="33"/>
      <c r="M44" s="41"/>
      <c r="Q44" s="83"/>
    </row>
    <row r="45" spans="1:17" ht="18" customHeight="1">
      <c r="A45" s="28"/>
      <c r="B45" s="28"/>
      <c r="C45" s="29"/>
      <c r="D45" s="30"/>
      <c r="E45" s="31"/>
      <c r="F45" s="36"/>
      <c r="G45" s="31"/>
      <c r="H45" s="31"/>
      <c r="I45" s="33"/>
      <c r="J45" s="33"/>
      <c r="K45" s="33"/>
      <c r="L45" s="33"/>
      <c r="M45" s="33"/>
      <c r="Q45" s="83"/>
    </row>
    <row r="46" spans="1:17" ht="31.5" customHeight="1">
      <c r="A46" s="28" t="s">
        <v>41</v>
      </c>
      <c r="B46" s="28" t="s">
        <v>151</v>
      </c>
      <c r="C46" s="29" t="s">
        <v>31</v>
      </c>
      <c r="D46" s="38" t="s">
        <v>27</v>
      </c>
      <c r="E46" s="39"/>
      <c r="F46" s="40">
        <v>0.6</v>
      </c>
      <c r="G46" s="42"/>
      <c r="H46" s="40"/>
      <c r="I46" s="35"/>
      <c r="J46" s="41"/>
      <c r="K46" s="35"/>
      <c r="L46" s="41"/>
      <c r="M46" s="41"/>
      <c r="Q46" s="83"/>
    </row>
    <row r="47" spans="1:17" ht="18" customHeight="1">
      <c r="A47" s="28"/>
      <c r="B47" s="28"/>
      <c r="C47" s="29"/>
      <c r="D47" s="30"/>
      <c r="E47" s="31"/>
      <c r="F47" s="36"/>
      <c r="G47" s="31"/>
      <c r="H47" s="31"/>
      <c r="I47" s="33"/>
      <c r="J47" s="33"/>
      <c r="K47" s="33"/>
      <c r="L47" s="33"/>
      <c r="M47" s="33"/>
      <c r="Q47" s="80"/>
    </row>
    <row r="48" spans="1:17" s="92" customFormat="1" ht="39.75" customHeight="1">
      <c r="A48" s="56">
        <v>10</v>
      </c>
      <c r="B48" s="56" t="s">
        <v>147</v>
      </c>
      <c r="C48" s="55" t="s">
        <v>99</v>
      </c>
      <c r="D48" s="56" t="s">
        <v>18</v>
      </c>
      <c r="E48" s="56"/>
      <c r="F48" s="56">
        <v>3</v>
      </c>
      <c r="G48" s="56"/>
      <c r="H48" s="86"/>
      <c r="I48" s="35"/>
      <c r="J48" s="85"/>
      <c r="K48" s="35"/>
      <c r="L48" s="85"/>
      <c r="M48" s="85"/>
    </row>
    <row r="49" spans="1:27" s="92" customFormat="1" ht="21" customHeight="1">
      <c r="A49" s="56"/>
      <c r="B49" s="56"/>
      <c r="C49" s="55"/>
      <c r="D49" s="56"/>
      <c r="E49" s="56"/>
      <c r="F49" s="56"/>
      <c r="G49" s="56"/>
      <c r="H49" s="86"/>
      <c r="I49" s="35"/>
      <c r="J49" s="85"/>
      <c r="K49" s="35"/>
      <c r="L49" s="85"/>
      <c r="M49" s="85"/>
    </row>
    <row r="50" spans="1:27" s="92" customFormat="1" ht="26.25" customHeight="1">
      <c r="A50" s="56">
        <v>11</v>
      </c>
      <c r="B50" s="56" t="s">
        <v>146</v>
      </c>
      <c r="C50" s="55" t="s">
        <v>97</v>
      </c>
      <c r="D50" s="56" t="s">
        <v>40</v>
      </c>
      <c r="E50" s="56"/>
      <c r="F50" s="56">
        <v>1.6000000000000001E-3</v>
      </c>
      <c r="G50" s="56"/>
      <c r="H50" s="86"/>
      <c r="I50" s="35"/>
      <c r="J50" s="85"/>
      <c r="K50" s="35"/>
      <c r="L50" s="85"/>
      <c r="M50" s="85"/>
    </row>
    <row r="51" spans="1:27" s="92" customFormat="1" ht="17.25" customHeight="1">
      <c r="A51" s="56"/>
      <c r="B51" s="56"/>
      <c r="C51" s="55"/>
      <c r="D51" s="56"/>
      <c r="E51" s="56"/>
      <c r="F51" s="56"/>
      <c r="G51" s="56"/>
      <c r="H51" s="86"/>
      <c r="I51" s="35"/>
      <c r="J51" s="85"/>
      <c r="K51" s="35"/>
      <c r="L51" s="85"/>
      <c r="M51" s="85"/>
    </row>
    <row r="52" spans="1:27" s="92" customFormat="1" ht="27" customHeight="1">
      <c r="A52" s="56">
        <v>12</v>
      </c>
      <c r="B52" s="56" t="s">
        <v>136</v>
      </c>
      <c r="C52" s="55" t="s">
        <v>100</v>
      </c>
      <c r="D52" s="56" t="s">
        <v>98</v>
      </c>
      <c r="E52" s="56"/>
      <c r="F52" s="56">
        <v>3</v>
      </c>
      <c r="G52" s="56"/>
      <c r="H52" s="86"/>
      <c r="I52" s="35"/>
      <c r="J52" s="85"/>
      <c r="K52" s="35"/>
      <c r="L52" s="85"/>
      <c r="M52" s="85"/>
    </row>
    <row r="53" spans="1:27" s="92" customFormat="1" ht="19.5" customHeight="1">
      <c r="A53" s="56"/>
      <c r="B53" s="56"/>
      <c r="C53" s="55"/>
      <c r="D53" s="56"/>
      <c r="E53" s="56"/>
      <c r="F53" s="56"/>
      <c r="G53" s="56"/>
      <c r="H53" s="86"/>
      <c r="I53" s="35"/>
      <c r="J53" s="85"/>
      <c r="K53" s="35"/>
      <c r="L53" s="85"/>
      <c r="M53" s="85"/>
    </row>
    <row r="54" spans="1:27" ht="18" customHeight="1">
      <c r="A54" s="28"/>
      <c r="B54" s="28"/>
      <c r="C54" s="29"/>
      <c r="D54" s="30"/>
      <c r="E54" s="31"/>
      <c r="F54" s="36"/>
      <c r="G54" s="31"/>
      <c r="H54" s="31"/>
      <c r="I54" s="33"/>
      <c r="J54" s="33"/>
      <c r="K54" s="33"/>
      <c r="L54" s="33"/>
      <c r="M54" s="33"/>
      <c r="Q54" s="80"/>
    </row>
    <row r="55" spans="1:27" ht="39.75" customHeight="1">
      <c r="A55" s="28"/>
      <c r="B55" s="28"/>
      <c r="C55" s="64" t="s">
        <v>111</v>
      </c>
      <c r="D55" s="30"/>
      <c r="E55" s="31"/>
      <c r="F55" s="36"/>
      <c r="G55" s="31"/>
      <c r="H55" s="31"/>
      <c r="I55" s="33"/>
      <c r="J55" s="33"/>
      <c r="K55" s="33"/>
      <c r="L55" s="33"/>
      <c r="M55" s="33"/>
      <c r="Q55" s="80"/>
    </row>
    <row r="56" spans="1:27" ht="18" customHeight="1">
      <c r="A56" s="28"/>
      <c r="B56" s="28"/>
      <c r="C56" s="29"/>
      <c r="D56" s="30"/>
      <c r="E56" s="31"/>
      <c r="F56" s="36"/>
      <c r="G56" s="31"/>
      <c r="H56" s="31"/>
      <c r="I56" s="33"/>
      <c r="J56" s="33"/>
      <c r="K56" s="33"/>
      <c r="L56" s="33"/>
      <c r="M56" s="33"/>
      <c r="Q56" s="80"/>
    </row>
    <row r="57" spans="1:27" ht="40.5" customHeight="1">
      <c r="A57" s="28" t="s">
        <v>20</v>
      </c>
      <c r="B57" s="28" t="s">
        <v>152</v>
      </c>
      <c r="C57" s="29" t="s">
        <v>87</v>
      </c>
      <c r="D57" s="38" t="s">
        <v>27</v>
      </c>
      <c r="E57" s="39"/>
      <c r="F57" s="40">
        <v>197</v>
      </c>
      <c r="G57" s="42"/>
      <c r="H57" s="40"/>
      <c r="I57" s="35"/>
      <c r="J57" s="41"/>
      <c r="K57" s="35"/>
      <c r="L57" s="41"/>
      <c r="M57" s="41"/>
      <c r="Q57" s="80"/>
    </row>
    <row r="58" spans="1:27" ht="18" customHeight="1">
      <c r="A58" s="28"/>
      <c r="B58" s="28"/>
      <c r="C58" s="29"/>
      <c r="D58" s="30"/>
      <c r="E58" s="31"/>
      <c r="F58" s="36"/>
      <c r="G58" s="31"/>
      <c r="H58" s="31"/>
      <c r="I58" s="33"/>
      <c r="J58" s="33"/>
      <c r="K58" s="33"/>
      <c r="L58" s="33"/>
      <c r="M58" s="33"/>
      <c r="Q58" s="80"/>
    </row>
    <row r="59" spans="1:27" s="62" customFormat="1" ht="39.75" customHeight="1">
      <c r="A59" s="82">
        <v>2</v>
      </c>
      <c r="B59" s="82" t="s">
        <v>154</v>
      </c>
      <c r="C59" s="91" t="s">
        <v>88</v>
      </c>
      <c r="D59" s="24" t="s">
        <v>27</v>
      </c>
      <c r="E59" s="60"/>
      <c r="F59" s="60">
        <v>10</v>
      </c>
      <c r="G59" s="59"/>
      <c r="H59" s="67"/>
      <c r="I59" s="57"/>
      <c r="J59" s="25"/>
      <c r="K59" s="25"/>
      <c r="L59" s="67"/>
      <c r="M59" s="57"/>
      <c r="N59" s="73"/>
      <c r="O59" s="72"/>
      <c r="P59" s="73"/>
      <c r="Q59" s="73"/>
      <c r="R59" s="73"/>
      <c r="S59" s="73"/>
      <c r="T59" s="73"/>
      <c r="U59" s="73"/>
      <c r="V59" s="73"/>
      <c r="W59" s="73"/>
      <c r="X59" s="73"/>
      <c r="Y59" s="73"/>
      <c r="Z59" s="73"/>
      <c r="AA59" s="73"/>
    </row>
    <row r="60" spans="1:27" ht="18" customHeight="1">
      <c r="A60" s="28"/>
      <c r="B60" s="28"/>
      <c r="C60" s="29"/>
      <c r="D60" s="30"/>
      <c r="E60" s="31"/>
      <c r="F60" s="36"/>
      <c r="G60" s="31"/>
      <c r="H60" s="31"/>
      <c r="I60" s="33"/>
      <c r="J60" s="33"/>
      <c r="K60" s="33"/>
      <c r="L60" s="33"/>
      <c r="M60" s="33"/>
      <c r="Q60" s="80"/>
    </row>
    <row r="61" spans="1:27" ht="34.5" customHeight="1">
      <c r="A61" s="28" t="s">
        <v>24</v>
      </c>
      <c r="B61" s="82" t="s">
        <v>154</v>
      </c>
      <c r="C61" s="29" t="s">
        <v>89</v>
      </c>
      <c r="D61" s="38" t="s">
        <v>27</v>
      </c>
      <c r="E61" s="39"/>
      <c r="F61" s="40">
        <v>20</v>
      </c>
      <c r="G61" s="42"/>
      <c r="H61" s="40"/>
      <c r="I61" s="35"/>
      <c r="J61" s="41"/>
      <c r="K61" s="35"/>
      <c r="L61" s="41"/>
      <c r="M61" s="41"/>
      <c r="Q61" s="80"/>
    </row>
    <row r="62" spans="1:27" ht="18" customHeight="1">
      <c r="A62" s="28"/>
      <c r="B62" s="28"/>
      <c r="C62" s="29"/>
      <c r="D62" s="30"/>
      <c r="E62" s="31"/>
      <c r="F62" s="36"/>
      <c r="G62" s="31"/>
      <c r="H62" s="31"/>
      <c r="I62" s="33"/>
      <c r="J62" s="33"/>
      <c r="K62" s="33"/>
      <c r="L62" s="33"/>
      <c r="M62" s="33"/>
      <c r="Q62" s="80"/>
    </row>
    <row r="63" spans="1:27" ht="36" customHeight="1">
      <c r="A63" s="84">
        <v>4</v>
      </c>
      <c r="B63" s="84" t="s">
        <v>157</v>
      </c>
      <c r="C63" s="48" t="s">
        <v>110</v>
      </c>
      <c r="D63" s="47" t="s">
        <v>22</v>
      </c>
      <c r="E63" s="47"/>
      <c r="F63" s="19">
        <v>290</v>
      </c>
      <c r="G63" s="85"/>
      <c r="H63" s="86"/>
      <c r="I63" s="35"/>
      <c r="J63" s="85"/>
      <c r="K63" s="35"/>
      <c r="L63" s="85"/>
      <c r="M63" s="85"/>
      <c r="N63" s="135"/>
      <c r="O63" s="135"/>
      <c r="P63" s="135"/>
    </row>
    <row r="64" spans="1:27" ht="18" customHeight="1">
      <c r="A64" s="28"/>
      <c r="B64" s="28"/>
      <c r="C64" s="48" t="s">
        <v>108</v>
      </c>
      <c r="D64" s="47" t="s">
        <v>22</v>
      </c>
      <c r="E64" s="31">
        <v>1.01</v>
      </c>
      <c r="F64" s="36">
        <f>E64*F63</f>
        <v>292.89999999999998</v>
      </c>
      <c r="G64" s="31"/>
      <c r="H64" s="86"/>
      <c r="I64" s="33"/>
      <c r="J64" s="33"/>
      <c r="K64" s="33"/>
      <c r="L64" s="33"/>
      <c r="M64" s="85"/>
      <c r="Q64" s="80"/>
    </row>
    <row r="65" spans="1:28" ht="18" customHeight="1">
      <c r="A65" s="28"/>
      <c r="B65" s="28"/>
      <c r="C65" s="48" t="s">
        <v>107</v>
      </c>
      <c r="D65" s="30" t="s">
        <v>18</v>
      </c>
      <c r="E65" s="31"/>
      <c r="F65" s="36">
        <v>2</v>
      </c>
      <c r="G65" s="31"/>
      <c r="H65" s="86"/>
      <c r="I65" s="33"/>
      <c r="J65" s="33"/>
      <c r="K65" s="33"/>
      <c r="L65" s="33"/>
      <c r="M65" s="85"/>
      <c r="Q65" s="80"/>
    </row>
    <row r="66" spans="1:28" ht="18" customHeight="1">
      <c r="A66" s="28"/>
      <c r="B66" s="28"/>
      <c r="C66" s="29" t="s">
        <v>109</v>
      </c>
      <c r="D66" s="30" t="s">
        <v>18</v>
      </c>
      <c r="E66" s="31"/>
      <c r="F66" s="36">
        <v>5</v>
      </c>
      <c r="G66" s="31"/>
      <c r="H66" s="86"/>
      <c r="I66" s="33"/>
      <c r="J66" s="33"/>
      <c r="K66" s="33"/>
      <c r="L66" s="33"/>
      <c r="M66" s="85"/>
      <c r="Q66" s="80"/>
    </row>
    <row r="67" spans="1:28" ht="18" customHeight="1">
      <c r="A67" s="28"/>
      <c r="B67" s="28"/>
      <c r="C67" s="29"/>
      <c r="D67" s="30"/>
      <c r="E67" s="31"/>
      <c r="F67" s="36"/>
      <c r="G67" s="31"/>
      <c r="H67" s="31"/>
      <c r="I67" s="33"/>
      <c r="J67" s="33"/>
      <c r="K67" s="33"/>
      <c r="L67" s="33"/>
      <c r="M67" s="33"/>
      <c r="Q67" s="80"/>
    </row>
    <row r="68" spans="1:28" ht="28.5" customHeight="1">
      <c r="A68" s="28" t="s">
        <v>26</v>
      </c>
      <c r="B68" s="28" t="s">
        <v>155</v>
      </c>
      <c r="C68" s="29" t="s">
        <v>93</v>
      </c>
      <c r="D68" s="38" t="s">
        <v>27</v>
      </c>
      <c r="E68" s="39"/>
      <c r="F68" s="40">
        <v>197</v>
      </c>
      <c r="G68" s="42"/>
      <c r="H68" s="40"/>
      <c r="I68" s="35"/>
      <c r="J68" s="41"/>
      <c r="K68" s="35"/>
      <c r="L68" s="41"/>
      <c r="M68" s="41"/>
      <c r="Q68" s="80"/>
    </row>
    <row r="69" spans="1:28" ht="18" customHeight="1">
      <c r="A69" s="28"/>
      <c r="B69" s="28"/>
      <c r="C69" s="29"/>
      <c r="D69" s="30"/>
      <c r="E69" s="31"/>
      <c r="F69" s="36"/>
      <c r="G69" s="31"/>
      <c r="H69" s="31"/>
      <c r="I69" s="33"/>
      <c r="J69" s="33"/>
      <c r="K69" s="33"/>
      <c r="L69" s="33"/>
      <c r="M69" s="33"/>
      <c r="Q69" s="80"/>
    </row>
    <row r="70" spans="1:28" s="62" customFormat="1" ht="27" customHeight="1">
      <c r="A70" s="82">
        <v>6</v>
      </c>
      <c r="B70" s="82" t="s">
        <v>151</v>
      </c>
      <c r="C70" s="91" t="s">
        <v>94</v>
      </c>
      <c r="D70" s="24" t="s">
        <v>27</v>
      </c>
      <c r="E70" s="60"/>
      <c r="F70" s="60">
        <v>20</v>
      </c>
      <c r="G70" s="59"/>
      <c r="H70" s="67"/>
      <c r="I70" s="57"/>
      <c r="J70" s="25"/>
      <c r="K70" s="25"/>
      <c r="L70" s="67"/>
      <c r="M70" s="57"/>
      <c r="N70" s="73"/>
      <c r="O70" s="72"/>
      <c r="P70" s="73"/>
      <c r="Q70" s="73"/>
      <c r="R70" s="73"/>
      <c r="S70" s="73"/>
      <c r="T70" s="73"/>
      <c r="U70" s="73"/>
      <c r="V70" s="73"/>
      <c r="W70" s="73"/>
      <c r="X70" s="73"/>
      <c r="Y70" s="73"/>
      <c r="Z70" s="73"/>
      <c r="AA70" s="73"/>
    </row>
    <row r="71" spans="1:28" ht="18" customHeight="1">
      <c r="A71" s="28"/>
      <c r="B71" s="28"/>
      <c r="C71" s="29"/>
      <c r="D71" s="30"/>
      <c r="E71" s="31"/>
      <c r="F71" s="36"/>
      <c r="G71" s="31"/>
      <c r="H71" s="31"/>
      <c r="I71" s="33"/>
      <c r="J71" s="33"/>
      <c r="K71" s="33"/>
      <c r="L71" s="33"/>
      <c r="M71" s="33"/>
      <c r="Q71" s="80"/>
    </row>
    <row r="72" spans="1:28" ht="18" customHeight="1">
      <c r="A72" s="28"/>
      <c r="B72" s="28"/>
      <c r="C72" s="29"/>
      <c r="D72" s="30"/>
      <c r="E72" s="31"/>
      <c r="F72" s="36"/>
      <c r="G72" s="31"/>
      <c r="H72" s="31"/>
      <c r="I72" s="33"/>
      <c r="J72" s="33"/>
      <c r="K72" s="33"/>
      <c r="L72" s="33"/>
      <c r="M72" s="33"/>
      <c r="Q72" s="80"/>
    </row>
    <row r="73" spans="1:28" ht="22.5" customHeight="1">
      <c r="A73" s="28"/>
      <c r="B73" s="28"/>
      <c r="C73" s="64" t="s">
        <v>62</v>
      </c>
      <c r="D73" s="30"/>
      <c r="E73" s="31"/>
      <c r="F73" s="36"/>
      <c r="G73" s="31"/>
      <c r="H73" s="31"/>
      <c r="I73" s="33"/>
      <c r="J73" s="33"/>
      <c r="K73" s="33"/>
      <c r="L73" s="33"/>
      <c r="M73" s="33"/>
      <c r="Q73" s="80"/>
    </row>
    <row r="74" spans="1:28" ht="18" customHeight="1">
      <c r="A74" s="28"/>
      <c r="B74" s="28"/>
      <c r="C74" s="29"/>
      <c r="D74" s="30"/>
      <c r="E74" s="31"/>
      <c r="F74" s="36"/>
      <c r="G74" s="31"/>
      <c r="H74" s="31"/>
      <c r="I74" s="33"/>
      <c r="J74" s="33"/>
      <c r="K74" s="33"/>
      <c r="L74" s="33"/>
      <c r="M74" s="33"/>
      <c r="Q74" s="80"/>
    </row>
    <row r="75" spans="1:28" ht="33.75" customHeight="1">
      <c r="A75" s="28" t="s">
        <v>20</v>
      </c>
      <c r="B75" s="28" t="s">
        <v>148</v>
      </c>
      <c r="C75" s="29" t="s">
        <v>63</v>
      </c>
      <c r="D75" s="38" t="s">
        <v>18</v>
      </c>
      <c r="E75" s="39"/>
      <c r="F75" s="40">
        <v>42</v>
      </c>
      <c r="G75" s="42"/>
      <c r="H75" s="40"/>
      <c r="I75" s="35"/>
      <c r="J75" s="41"/>
      <c r="K75" s="35"/>
      <c r="L75" s="41"/>
      <c r="M75" s="41"/>
      <c r="Q75" s="80"/>
    </row>
    <row r="76" spans="1:28" ht="18" customHeight="1">
      <c r="A76" s="28"/>
      <c r="B76" s="28"/>
      <c r="C76" s="29"/>
      <c r="D76" s="30"/>
      <c r="E76" s="31"/>
      <c r="F76" s="36"/>
      <c r="G76" s="31"/>
      <c r="H76" s="31"/>
      <c r="I76" s="33"/>
      <c r="J76" s="33"/>
      <c r="K76" s="33"/>
      <c r="L76" s="33"/>
      <c r="M76" s="33"/>
      <c r="Q76" s="80"/>
    </row>
    <row r="77" spans="1:28" ht="36.75" customHeight="1">
      <c r="A77" s="82">
        <v>2</v>
      </c>
      <c r="B77" s="70" t="s">
        <v>149</v>
      </c>
      <c r="C77" s="26" t="s">
        <v>65</v>
      </c>
      <c r="D77" s="24" t="s">
        <v>23</v>
      </c>
      <c r="E77" s="60"/>
      <c r="F77" s="60">
        <v>0.8</v>
      </c>
      <c r="G77" s="59"/>
      <c r="H77" s="75"/>
      <c r="I77" s="61"/>
      <c r="J77" s="76"/>
      <c r="K77" s="76"/>
      <c r="L77" s="75"/>
      <c r="M77" s="61"/>
      <c r="N77" s="65"/>
      <c r="O77" s="65"/>
      <c r="P77" s="65"/>
      <c r="Q77" s="65"/>
      <c r="R77" s="65"/>
      <c r="S77" s="10"/>
      <c r="T77" s="10"/>
      <c r="U77" s="10"/>
      <c r="V77" s="10"/>
      <c r="W77" s="10"/>
      <c r="X77" s="10"/>
      <c r="Y77" s="10"/>
      <c r="Z77" s="10"/>
      <c r="AA77" s="10"/>
    </row>
    <row r="78" spans="1:28" s="10" customFormat="1" ht="21.75" customHeight="1">
      <c r="A78" s="77"/>
      <c r="B78" s="77"/>
      <c r="C78" s="23" t="s">
        <v>64</v>
      </c>
      <c r="D78" s="24" t="s">
        <v>23</v>
      </c>
      <c r="E78" s="57">
        <v>1.02</v>
      </c>
      <c r="F78" s="57">
        <f>F77*1.25</f>
        <v>1</v>
      </c>
      <c r="G78" s="57"/>
      <c r="H78" s="67"/>
      <c r="I78" s="67"/>
      <c r="J78" s="57"/>
      <c r="K78" s="25"/>
      <c r="L78" s="67"/>
      <c r="M78" s="57"/>
      <c r="N78" s="65"/>
      <c r="O78" s="65"/>
      <c r="P78" s="65"/>
      <c r="Q78" s="65"/>
      <c r="R78" s="65"/>
      <c r="AB78" s="66"/>
    </row>
    <row r="79" spans="1:28" ht="18" customHeight="1">
      <c r="A79" s="28"/>
      <c r="B79" s="28"/>
      <c r="C79" s="29"/>
      <c r="D79" s="30"/>
      <c r="E79" s="31"/>
      <c r="F79" s="36"/>
      <c r="G79" s="31"/>
      <c r="H79" s="31"/>
      <c r="I79" s="33"/>
      <c r="J79" s="33"/>
      <c r="K79" s="33"/>
      <c r="L79" s="33"/>
      <c r="M79" s="33"/>
      <c r="Q79" s="80"/>
    </row>
    <row r="80" spans="1:28" ht="39.75" customHeight="1">
      <c r="A80" s="28" t="s">
        <v>24</v>
      </c>
      <c r="B80" s="28" t="s">
        <v>136</v>
      </c>
      <c r="C80" s="29" t="s">
        <v>66</v>
      </c>
      <c r="D80" s="38" t="s">
        <v>18</v>
      </c>
      <c r="E80" s="39"/>
      <c r="F80" s="40">
        <v>42</v>
      </c>
      <c r="G80" s="42"/>
      <c r="H80" s="40"/>
      <c r="I80" s="35"/>
      <c r="J80" s="41"/>
      <c r="K80" s="35"/>
      <c r="L80" s="41"/>
      <c r="M80" s="41"/>
      <c r="Q80" s="80"/>
    </row>
    <row r="81" spans="1:17" ht="18" customHeight="1">
      <c r="A81" s="28"/>
      <c r="B81" s="28"/>
      <c r="C81" s="29"/>
      <c r="D81" s="30"/>
      <c r="E81" s="31"/>
      <c r="F81" s="36"/>
      <c r="G81" s="31"/>
      <c r="H81" s="31"/>
      <c r="I81" s="33"/>
      <c r="J81" s="33"/>
      <c r="K81" s="33"/>
      <c r="L81" s="33"/>
      <c r="M81" s="33"/>
      <c r="Q81" s="80"/>
    </row>
    <row r="82" spans="1:17" ht="39" customHeight="1">
      <c r="A82" s="84">
        <v>4</v>
      </c>
      <c r="B82" s="84" t="s">
        <v>136</v>
      </c>
      <c r="C82" s="48" t="s">
        <v>67</v>
      </c>
      <c r="D82" s="47" t="s">
        <v>22</v>
      </c>
      <c r="E82" s="47"/>
      <c r="F82" s="85">
        <v>120</v>
      </c>
      <c r="G82" s="85"/>
      <c r="H82" s="86"/>
      <c r="I82" s="35"/>
      <c r="J82" s="85"/>
      <c r="K82" s="35"/>
      <c r="L82" s="85"/>
      <c r="M82" s="85"/>
    </row>
    <row r="83" spans="1:17" ht="21" customHeight="1">
      <c r="A83" s="84"/>
      <c r="B83" s="84"/>
      <c r="C83" s="48" t="s">
        <v>70</v>
      </c>
      <c r="D83" s="47" t="s">
        <v>0</v>
      </c>
      <c r="E83" s="47">
        <v>1.03</v>
      </c>
      <c r="F83" s="85">
        <f>E83*F82</f>
        <v>123.60000000000001</v>
      </c>
      <c r="G83" s="85"/>
      <c r="H83" s="86"/>
      <c r="I83" s="35"/>
      <c r="J83" s="85"/>
      <c r="K83" s="35"/>
      <c r="L83" s="85"/>
      <c r="M83" s="85"/>
    </row>
    <row r="84" spans="1:17" ht="18.75" customHeight="1">
      <c r="A84" s="84"/>
      <c r="B84" s="84"/>
      <c r="C84" s="48" t="s">
        <v>68</v>
      </c>
      <c r="D84" s="47" t="s">
        <v>17</v>
      </c>
      <c r="E84" s="47">
        <v>0.19</v>
      </c>
      <c r="F84" s="85">
        <f>E84*F82</f>
        <v>22.8</v>
      </c>
      <c r="G84" s="85"/>
      <c r="H84" s="86"/>
      <c r="I84" s="35"/>
      <c r="J84" s="85"/>
      <c r="K84" s="35"/>
      <c r="L84" s="85"/>
      <c r="M84" s="85"/>
    </row>
    <row r="85" spans="1:17" ht="18.75" customHeight="1">
      <c r="A85" s="84"/>
      <c r="B85" s="84"/>
      <c r="C85" s="48" t="s">
        <v>69</v>
      </c>
      <c r="D85" s="47" t="s">
        <v>17</v>
      </c>
      <c r="E85" s="47">
        <v>7.0000000000000007E-2</v>
      </c>
      <c r="F85" s="85">
        <f>E85*F82</f>
        <v>8.4</v>
      </c>
      <c r="G85" s="85"/>
      <c r="H85" s="86"/>
      <c r="I85" s="35"/>
      <c r="J85" s="85"/>
      <c r="K85" s="35"/>
      <c r="L85" s="85"/>
      <c r="M85" s="85"/>
    </row>
    <row r="86" spans="1:17" ht="18" customHeight="1">
      <c r="A86" s="28"/>
      <c r="B86" s="28"/>
      <c r="C86" s="29"/>
      <c r="D86" s="30"/>
      <c r="E86" s="31"/>
      <c r="F86" s="36"/>
      <c r="G86" s="31"/>
      <c r="H86" s="31"/>
      <c r="I86" s="33"/>
      <c r="J86" s="33"/>
      <c r="K86" s="33"/>
      <c r="L86" s="33"/>
      <c r="M86" s="33"/>
      <c r="Q86" s="80"/>
    </row>
    <row r="87" spans="1:17" ht="38.25" customHeight="1">
      <c r="A87" s="28" t="s">
        <v>26</v>
      </c>
      <c r="B87" s="28" t="s">
        <v>136</v>
      </c>
      <c r="C87" s="29" t="s">
        <v>71</v>
      </c>
      <c r="D87" s="38" t="s">
        <v>18</v>
      </c>
      <c r="E87" s="39"/>
      <c r="F87" s="40">
        <v>1</v>
      </c>
      <c r="G87" s="42"/>
      <c r="H87" s="40"/>
      <c r="I87" s="35"/>
      <c r="J87" s="41"/>
      <c r="K87" s="35"/>
      <c r="L87" s="41"/>
      <c r="M87" s="41"/>
      <c r="Q87" s="80"/>
    </row>
    <row r="88" spans="1:17" ht="18" customHeight="1">
      <c r="A88" s="28"/>
      <c r="B88" s="28"/>
      <c r="C88" s="29"/>
      <c r="D88" s="30"/>
      <c r="E88" s="31"/>
      <c r="F88" s="36"/>
      <c r="G88" s="31"/>
      <c r="H88" s="31"/>
      <c r="I88" s="33"/>
      <c r="J88" s="33"/>
      <c r="K88" s="33"/>
      <c r="L88" s="33"/>
      <c r="M88" s="33"/>
      <c r="Q88" s="80"/>
    </row>
    <row r="89" spans="1:17" ht="18" customHeight="1">
      <c r="A89" s="28"/>
      <c r="B89" s="28"/>
      <c r="C89" s="29"/>
      <c r="D89" s="30"/>
      <c r="E89" s="31"/>
      <c r="F89" s="36"/>
      <c r="G89" s="31"/>
      <c r="H89" s="31"/>
      <c r="I89" s="33"/>
      <c r="J89" s="33"/>
      <c r="K89" s="33"/>
      <c r="L89" s="33"/>
      <c r="M89" s="33"/>
      <c r="Q89" s="80"/>
    </row>
    <row r="90" spans="1:17" ht="24" customHeight="1">
      <c r="A90" s="28"/>
      <c r="B90" s="28"/>
      <c r="C90" s="3" t="s">
        <v>2</v>
      </c>
      <c r="D90" s="64"/>
      <c r="E90" s="88"/>
      <c r="F90" s="89"/>
      <c r="G90" s="90"/>
      <c r="H90" s="90">
        <f>SUM(H13:H89)</f>
        <v>0</v>
      </c>
      <c r="I90" s="89"/>
      <c r="J90" s="90">
        <f>SUM(J13:J89)</f>
        <v>0</v>
      </c>
      <c r="K90" s="89"/>
      <c r="L90" s="90">
        <f>SUM(L13:L89)</f>
        <v>0</v>
      </c>
      <c r="M90" s="89">
        <f>SUM(H90:L90)</f>
        <v>0</v>
      </c>
      <c r="N90" s="80"/>
      <c r="O90" s="80"/>
      <c r="P90" s="80"/>
      <c r="Q90" s="80"/>
    </row>
    <row r="91" spans="1:17" ht="42" customHeight="1">
      <c r="A91" s="2"/>
      <c r="B91" s="2"/>
      <c r="C91" s="87" t="s">
        <v>212</v>
      </c>
      <c r="D91" s="2"/>
      <c r="E91" s="2"/>
      <c r="F91" s="2"/>
      <c r="G91" s="19"/>
      <c r="H91" s="20"/>
      <c r="I91" s="21"/>
      <c r="J91" s="22"/>
      <c r="K91" s="21"/>
      <c r="L91" s="74">
        <f>H90*D91</f>
        <v>0</v>
      </c>
      <c r="M91" s="74">
        <f>L91</f>
        <v>0</v>
      </c>
    </row>
    <row r="92" spans="1:17" s="27" customFormat="1" ht="20.25" customHeight="1">
      <c r="A92" s="3"/>
      <c r="B92" s="3"/>
      <c r="C92" s="3" t="s">
        <v>2</v>
      </c>
      <c r="D92" s="3"/>
      <c r="E92" s="3"/>
      <c r="F92" s="3"/>
      <c r="G92" s="3"/>
      <c r="H92" s="5">
        <f>H90</f>
        <v>0</v>
      </c>
      <c r="I92" s="5"/>
      <c r="J92" s="5">
        <f>J90</f>
        <v>0</v>
      </c>
      <c r="K92" s="5"/>
      <c r="L92" s="5">
        <f>L90+L91</f>
        <v>0</v>
      </c>
      <c r="M92" s="5">
        <f>SUM(H92:L92)</f>
        <v>0</v>
      </c>
    </row>
    <row r="93" spans="1:17" s="27" customFormat="1" ht="20.25" customHeight="1">
      <c r="A93" s="3"/>
      <c r="B93" s="3"/>
      <c r="C93" s="3" t="s">
        <v>205</v>
      </c>
      <c r="D93" s="3"/>
      <c r="E93" s="3"/>
      <c r="F93" s="3"/>
      <c r="G93" s="5"/>
      <c r="H93" s="5"/>
      <c r="I93" s="5"/>
      <c r="J93" s="5"/>
      <c r="K93" s="5"/>
      <c r="L93" s="5"/>
      <c r="M93" s="5">
        <f>M92*D93</f>
        <v>0</v>
      </c>
    </row>
    <row r="94" spans="1:17" s="27" customFormat="1" ht="20.25" customHeight="1">
      <c r="A94" s="3"/>
      <c r="B94" s="3"/>
      <c r="C94" s="3" t="s">
        <v>2</v>
      </c>
      <c r="D94" s="3"/>
      <c r="E94" s="3"/>
      <c r="F94" s="3"/>
      <c r="G94" s="5"/>
      <c r="H94" s="5"/>
      <c r="I94" s="5"/>
      <c r="J94" s="5"/>
      <c r="K94" s="5"/>
      <c r="L94" s="5"/>
      <c r="M94" s="5">
        <f>M92+M93</f>
        <v>0</v>
      </c>
    </row>
    <row r="95" spans="1:17" s="27" customFormat="1" ht="20.25" customHeight="1">
      <c r="A95" s="3"/>
      <c r="B95" s="3"/>
      <c r="C95" s="3" t="s">
        <v>211</v>
      </c>
      <c r="D95" s="3"/>
      <c r="E95" s="3"/>
      <c r="F95" s="3"/>
      <c r="G95" s="5"/>
      <c r="H95" s="5"/>
      <c r="I95" s="5"/>
      <c r="J95" s="5"/>
      <c r="K95" s="5"/>
      <c r="L95" s="5"/>
      <c r="M95" s="5">
        <f>M94*D95</f>
        <v>0</v>
      </c>
    </row>
    <row r="96" spans="1:17" s="27" customFormat="1" ht="20.25" customHeight="1">
      <c r="A96" s="3"/>
      <c r="B96" s="3"/>
      <c r="C96" s="3" t="s">
        <v>3</v>
      </c>
      <c r="D96" s="3"/>
      <c r="E96" s="3"/>
      <c r="F96" s="3"/>
      <c r="G96" s="5"/>
      <c r="H96" s="5"/>
      <c r="I96" s="5"/>
      <c r="J96" s="5"/>
      <c r="K96" s="5"/>
      <c r="L96" s="5"/>
      <c r="M96" s="5">
        <f>M94+M95</f>
        <v>0</v>
      </c>
    </row>
    <row r="97" spans="1:13" ht="15.75">
      <c r="A97" s="1"/>
      <c r="B97" s="1"/>
      <c r="C97" s="1"/>
      <c r="D97" s="1"/>
      <c r="E97" s="1"/>
      <c r="F97" s="1"/>
      <c r="G97" s="1"/>
      <c r="H97" s="1"/>
      <c r="I97" s="1"/>
      <c r="J97" s="1"/>
      <c r="K97" s="1"/>
      <c r="L97" s="1"/>
      <c r="M97" s="1"/>
    </row>
    <row r="98" spans="1:13" ht="15.75">
      <c r="A98" s="1"/>
      <c r="B98" s="1"/>
      <c r="C98" s="1"/>
      <c r="D98" s="1"/>
      <c r="E98" s="1"/>
      <c r="F98" s="1"/>
      <c r="G98" s="1"/>
      <c r="H98" s="1"/>
      <c r="I98" s="1"/>
      <c r="J98" s="1"/>
      <c r="K98" s="1"/>
      <c r="L98" s="1"/>
      <c r="M98" s="1"/>
    </row>
    <row r="99" spans="1:13" ht="15.75">
      <c r="A99" s="1"/>
      <c r="B99" s="1"/>
      <c r="C99" s="1"/>
      <c r="D99" s="1"/>
      <c r="E99" s="1"/>
      <c r="F99" s="1"/>
      <c r="G99" s="1"/>
      <c r="H99" s="1"/>
      <c r="I99" s="1"/>
      <c r="J99" s="1"/>
      <c r="K99" s="1"/>
      <c r="L99" s="1"/>
      <c r="M99" s="1"/>
    </row>
    <row r="100" spans="1:13" ht="15.75">
      <c r="A100" s="1"/>
      <c r="B100" s="1"/>
      <c r="C100" s="1"/>
      <c r="D100" s="1"/>
      <c r="E100" s="1"/>
      <c r="F100" s="1"/>
      <c r="G100" s="1"/>
      <c r="H100" s="1"/>
      <c r="I100" s="1"/>
      <c r="J100" s="1"/>
      <c r="K100" s="1"/>
      <c r="L100" s="1"/>
      <c r="M100" s="1"/>
    </row>
    <row r="101" spans="1:13">
      <c r="A101" s="275"/>
      <c r="B101" s="275"/>
      <c r="C101" s="275"/>
      <c r="D101" s="275"/>
      <c r="E101" s="275"/>
      <c r="F101" s="275"/>
      <c r="G101" s="275"/>
      <c r="H101" s="275"/>
      <c r="I101" s="275"/>
      <c r="J101" s="275"/>
      <c r="K101" s="275"/>
      <c r="L101" s="275"/>
      <c r="M101" s="275"/>
    </row>
    <row r="102" spans="1:13" ht="15.75">
      <c r="A102" s="1"/>
      <c r="B102" s="1"/>
      <c r="C102" s="1"/>
      <c r="D102" s="1"/>
      <c r="E102" s="1"/>
      <c r="F102" s="1"/>
      <c r="G102" s="1"/>
      <c r="H102" s="1"/>
      <c r="I102" s="1"/>
      <c r="J102" s="1"/>
      <c r="K102" s="1"/>
      <c r="L102" s="1"/>
      <c r="M102" s="1"/>
    </row>
  </sheetData>
  <mergeCells count="18">
    <mergeCell ref="A6:D6"/>
    <mergeCell ref="K6:M6"/>
    <mergeCell ref="A1:M1"/>
    <mergeCell ref="A2:M2"/>
    <mergeCell ref="C4:J4"/>
    <mergeCell ref="K4:M4"/>
    <mergeCell ref="K5:M5"/>
    <mergeCell ref="I8:J8"/>
    <mergeCell ref="K8:L8"/>
    <mergeCell ref="M8:M9"/>
    <mergeCell ref="A101:M101"/>
    <mergeCell ref="A8:A9"/>
    <mergeCell ref="C8:C9"/>
    <mergeCell ref="D8:D9"/>
    <mergeCell ref="E8:E9"/>
    <mergeCell ref="F8:F9"/>
    <mergeCell ref="G8:H8"/>
    <mergeCell ref="B8:B9"/>
  </mergeCells>
  <conditionalFormatting sqref="D79:F90 D71:F76 D60:F69 D13:F58">
    <cfRule type="cellIs" dxfId="5" priority="4" stopIfTrue="1" operator="equal">
      <formula>0</formula>
    </cfRule>
  </conditionalFormatting>
  <conditionalFormatting sqref="D20:F20">
    <cfRule type="cellIs" dxfId="4" priority="2" stopIfTrue="1" operator="equal">
      <formula>0</formula>
    </cfRule>
  </conditionalFormatting>
  <conditionalFormatting sqref="D20:F20">
    <cfRule type="cellIs" dxfId="3" priority="1" stopIfTrue="1" operator="equal">
      <formula>0</formula>
    </cfRule>
  </conditionalFormatting>
  <pageMargins left="0.45" right="0.2" top="0.75" bottom="0.75" header="0.3" footer="0.3"/>
  <pageSetup scale="95" orientation="landscape" verticalDpi="0" r:id="rId1"/>
</worksheet>
</file>

<file path=xl/worksheets/sheet5.xml><?xml version="1.0" encoding="utf-8"?>
<worksheet xmlns="http://schemas.openxmlformats.org/spreadsheetml/2006/main" xmlns:r="http://schemas.openxmlformats.org/officeDocument/2006/relationships">
  <dimension ref="A1:M17"/>
  <sheetViews>
    <sheetView view="pageBreakPreview" zoomScale="87" zoomScaleNormal="100" zoomScaleSheetLayoutView="87" workbookViewId="0">
      <selection activeCell="G11" sqref="G11:M17"/>
    </sheetView>
  </sheetViews>
  <sheetFormatPr defaultRowHeight="15"/>
  <cols>
    <col min="1" max="1" width="5.28515625" customWidth="1"/>
    <col min="3" max="3" width="55" customWidth="1"/>
  </cols>
  <sheetData>
    <row r="1" spans="1:13" ht="16.5">
      <c r="A1" s="289" t="s">
        <v>126</v>
      </c>
      <c r="B1" s="289"/>
      <c r="C1" s="289"/>
      <c r="D1" s="289"/>
      <c r="E1" s="289"/>
      <c r="F1" s="289"/>
      <c r="G1" s="289"/>
      <c r="H1" s="289"/>
      <c r="I1" s="289"/>
      <c r="J1" s="289"/>
      <c r="K1" s="289"/>
      <c r="L1" s="289"/>
      <c r="M1" s="289"/>
    </row>
    <row r="2" spans="1:13" ht="16.5">
      <c r="A2" s="290" t="s">
        <v>158</v>
      </c>
      <c r="B2" s="290"/>
      <c r="C2" s="290"/>
      <c r="D2" s="290"/>
      <c r="E2" s="290"/>
      <c r="F2" s="290"/>
      <c r="G2" s="290"/>
      <c r="H2" s="290"/>
      <c r="I2" s="290"/>
      <c r="J2" s="290"/>
      <c r="K2" s="290"/>
      <c r="L2" s="290"/>
      <c r="M2" s="290"/>
    </row>
    <row r="3" spans="1:13">
      <c r="A3" s="27"/>
      <c r="B3" s="27"/>
      <c r="C3" s="27"/>
      <c r="D3" s="27"/>
      <c r="E3" s="27"/>
      <c r="F3" s="27"/>
      <c r="G3" s="27"/>
      <c r="H3" s="27"/>
      <c r="I3" s="27"/>
      <c r="J3" s="27"/>
      <c r="K3" s="27"/>
      <c r="L3" s="27"/>
      <c r="M3" s="27"/>
    </row>
    <row r="4" spans="1:13" ht="16.5">
      <c r="A4" s="6"/>
      <c r="B4" s="6"/>
      <c r="C4" s="291" t="s">
        <v>133</v>
      </c>
      <c r="D4" s="292"/>
      <c r="E4" s="292"/>
      <c r="F4" s="292"/>
      <c r="G4" s="292"/>
      <c r="H4" s="292"/>
      <c r="I4" s="292"/>
      <c r="J4" s="313"/>
      <c r="K4" s="314" t="s">
        <v>4</v>
      </c>
      <c r="L4" s="315"/>
      <c r="M4" s="316"/>
    </row>
    <row r="5" spans="1:13" ht="16.5">
      <c r="A5" s="6"/>
      <c r="B5" s="6"/>
      <c r="C5" s="140"/>
      <c r="D5" s="140"/>
      <c r="E5" s="140"/>
      <c r="F5" s="140"/>
      <c r="G5" s="140"/>
      <c r="H5" s="140"/>
      <c r="I5" s="127"/>
      <c r="J5" s="127"/>
      <c r="K5" s="314" t="s">
        <v>5</v>
      </c>
      <c r="L5" s="315"/>
      <c r="M5" s="316"/>
    </row>
    <row r="6" spans="1:13" ht="16.5">
      <c r="A6" s="287" t="s">
        <v>159</v>
      </c>
      <c r="B6" s="287"/>
      <c r="C6" s="288"/>
      <c r="D6" s="288"/>
      <c r="E6" s="140"/>
      <c r="F6" s="140"/>
      <c r="G6" s="140"/>
      <c r="H6" s="140"/>
      <c r="I6" s="127"/>
      <c r="J6" s="127"/>
      <c r="K6" s="310">
        <f>M17</f>
        <v>0</v>
      </c>
      <c r="L6" s="317"/>
      <c r="M6" s="318"/>
    </row>
    <row r="7" spans="1:13">
      <c r="A7" s="128"/>
      <c r="B7" s="128"/>
      <c r="C7" s="129"/>
      <c r="D7" s="130"/>
      <c r="E7" s="130"/>
      <c r="F7" s="131" t="s">
        <v>6</v>
      </c>
      <c r="G7" s="132"/>
      <c r="H7" s="133"/>
      <c r="I7" s="130"/>
      <c r="J7" s="134"/>
      <c r="K7" s="130"/>
      <c r="L7" s="134"/>
      <c r="M7" s="134"/>
    </row>
    <row r="8" spans="1:13">
      <c r="A8" s="309"/>
      <c r="B8" s="285" t="s">
        <v>156</v>
      </c>
      <c r="C8" s="277" t="s">
        <v>7</v>
      </c>
      <c r="D8" s="279" t="s">
        <v>8</v>
      </c>
      <c r="E8" s="280" t="s">
        <v>9</v>
      </c>
      <c r="F8" s="282" t="s">
        <v>10</v>
      </c>
      <c r="G8" s="284" t="s">
        <v>11</v>
      </c>
      <c r="H8" s="284"/>
      <c r="I8" s="273" t="s">
        <v>12</v>
      </c>
      <c r="J8" s="273"/>
      <c r="K8" s="273" t="s">
        <v>13</v>
      </c>
      <c r="L8" s="273"/>
      <c r="M8" s="274" t="s">
        <v>2</v>
      </c>
    </row>
    <row r="9" spans="1:13" ht="27">
      <c r="A9" s="309"/>
      <c r="B9" s="286"/>
      <c r="C9" s="278"/>
      <c r="D9" s="279"/>
      <c r="E9" s="281"/>
      <c r="F9" s="283"/>
      <c r="G9" s="15" t="s">
        <v>14</v>
      </c>
      <c r="H9" s="16" t="s">
        <v>15</v>
      </c>
      <c r="I9" s="15" t="s">
        <v>16</v>
      </c>
      <c r="J9" s="142" t="s">
        <v>15</v>
      </c>
      <c r="K9" s="15" t="s">
        <v>14</v>
      </c>
      <c r="L9" s="142" t="s">
        <v>15</v>
      </c>
      <c r="M9" s="274"/>
    </row>
    <row r="10" spans="1:13">
      <c r="A10" s="142">
        <v>1</v>
      </c>
      <c r="B10" s="142">
        <v>2</v>
      </c>
      <c r="C10" s="141">
        <v>3</v>
      </c>
      <c r="D10" s="17">
        <v>4</v>
      </c>
      <c r="E10" s="17">
        <v>5</v>
      </c>
      <c r="F10" s="17">
        <v>6</v>
      </c>
      <c r="G10" s="17">
        <v>7</v>
      </c>
      <c r="H10" s="18">
        <v>8</v>
      </c>
      <c r="I10" s="141">
        <v>9</v>
      </c>
      <c r="J10" s="142">
        <v>10</v>
      </c>
      <c r="K10" s="141">
        <v>11</v>
      </c>
      <c r="L10" s="142">
        <v>12</v>
      </c>
      <c r="M10" s="142">
        <v>13</v>
      </c>
    </row>
    <row r="11" spans="1:13" ht="16.5">
      <c r="A11" s="143">
        <v>1</v>
      </c>
      <c r="B11" s="144" t="s">
        <v>160</v>
      </c>
      <c r="C11" s="145" t="s">
        <v>158</v>
      </c>
      <c r="D11" s="146" t="s">
        <v>161</v>
      </c>
      <c r="E11" s="146"/>
      <c r="F11" s="146">
        <v>200</v>
      </c>
      <c r="G11" s="146"/>
      <c r="H11" s="146"/>
      <c r="I11" s="146"/>
      <c r="J11" s="146"/>
      <c r="K11" s="146"/>
      <c r="L11" s="146"/>
      <c r="M11" s="146"/>
    </row>
    <row r="12" spans="1:13" ht="15.75">
      <c r="A12" s="147"/>
      <c r="B12" s="148"/>
      <c r="C12" s="148" t="s">
        <v>162</v>
      </c>
      <c r="D12" s="149" t="s">
        <v>163</v>
      </c>
      <c r="E12" s="149">
        <v>5.0000000000000001E-3</v>
      </c>
      <c r="F12" s="149">
        <f>F11*E12</f>
        <v>1</v>
      </c>
      <c r="G12" s="149"/>
      <c r="H12" s="149"/>
      <c r="I12" s="149"/>
      <c r="J12" s="149"/>
      <c r="K12" s="149"/>
      <c r="L12" s="149"/>
      <c r="M12" s="150"/>
    </row>
    <row r="13" spans="1:13" ht="15.75">
      <c r="A13" s="147"/>
      <c r="B13" s="148"/>
      <c r="C13" s="144" t="s">
        <v>164</v>
      </c>
      <c r="D13" s="151"/>
      <c r="E13" s="151"/>
      <c r="F13" s="151"/>
      <c r="G13" s="151"/>
      <c r="H13" s="151"/>
      <c r="I13" s="151"/>
      <c r="J13" s="151"/>
      <c r="K13" s="151"/>
      <c r="L13" s="151"/>
      <c r="M13" s="150"/>
    </row>
    <row r="14" spans="1:13" ht="15.75">
      <c r="A14" s="147"/>
      <c r="B14" s="148"/>
      <c r="C14" s="144" t="s">
        <v>165</v>
      </c>
      <c r="D14" s="152">
        <v>0.08</v>
      </c>
      <c r="E14" s="151"/>
      <c r="F14" s="151"/>
      <c r="G14" s="151"/>
      <c r="H14" s="151"/>
      <c r="I14" s="151"/>
      <c r="J14" s="151"/>
      <c r="K14" s="151"/>
      <c r="L14" s="151"/>
      <c r="M14" s="150"/>
    </row>
    <row r="15" spans="1:13" ht="15.75">
      <c r="A15" s="147"/>
      <c r="B15" s="148"/>
      <c r="C15" s="144" t="s">
        <v>164</v>
      </c>
      <c r="D15" s="151"/>
      <c r="E15" s="151"/>
      <c r="F15" s="151"/>
      <c r="G15" s="151"/>
      <c r="H15" s="151"/>
      <c r="I15" s="151"/>
      <c r="J15" s="151"/>
      <c r="K15" s="151"/>
      <c r="L15" s="151"/>
      <c r="M15" s="150"/>
    </row>
    <row r="16" spans="1:13" ht="15.75">
      <c r="A16" s="147"/>
      <c r="B16" s="148"/>
      <c r="C16" s="144" t="s">
        <v>166</v>
      </c>
      <c r="D16" s="152">
        <v>0.06</v>
      </c>
      <c r="E16" s="151"/>
      <c r="F16" s="151"/>
      <c r="G16" s="151"/>
      <c r="H16" s="151"/>
      <c r="I16" s="151"/>
      <c r="J16" s="151"/>
      <c r="K16" s="151"/>
      <c r="L16" s="151"/>
      <c r="M16" s="150"/>
    </row>
    <row r="17" spans="1:13" ht="15.75">
      <c r="A17" s="147"/>
      <c r="B17" s="148"/>
      <c r="C17" s="144" t="s">
        <v>164</v>
      </c>
      <c r="D17" s="151"/>
      <c r="E17" s="151"/>
      <c r="F17" s="151"/>
      <c r="G17" s="151"/>
      <c r="H17" s="151"/>
      <c r="I17" s="151"/>
      <c r="J17" s="151"/>
      <c r="K17" s="151"/>
      <c r="L17" s="151"/>
      <c r="M17" s="150"/>
    </row>
  </sheetData>
  <mergeCells count="17">
    <mergeCell ref="G8:H8"/>
    <mergeCell ref="I8:J8"/>
    <mergeCell ref="K8:L8"/>
    <mergeCell ref="M8:M9"/>
    <mergeCell ref="A8:A9"/>
    <mergeCell ref="B8:B9"/>
    <mergeCell ref="C8:C9"/>
    <mergeCell ref="D8:D9"/>
    <mergeCell ref="E8:E9"/>
    <mergeCell ref="F8:F9"/>
    <mergeCell ref="A6:D6"/>
    <mergeCell ref="K6:M6"/>
    <mergeCell ref="A1:M1"/>
    <mergeCell ref="A2:M2"/>
    <mergeCell ref="C4:J4"/>
    <mergeCell ref="K4:M4"/>
    <mergeCell ref="K5:M5"/>
  </mergeCells>
  <pageMargins left="0.7" right="0.7" top="0.75" bottom="0.75" header="0.3" footer="0.3"/>
  <pageSetup paperSize="9" scale="81" orientation="landscape" horizontalDpi="0" verticalDpi="0" r:id="rId1"/>
</worksheet>
</file>

<file path=xl/worksheets/sheet6.xml><?xml version="1.0" encoding="utf-8"?>
<worksheet xmlns="http://schemas.openxmlformats.org/spreadsheetml/2006/main" xmlns:r="http://schemas.openxmlformats.org/officeDocument/2006/relationships">
  <dimension ref="A1:M23"/>
  <sheetViews>
    <sheetView view="pageBreakPreview" zoomScaleNormal="100" zoomScaleSheetLayoutView="100" workbookViewId="0">
      <selection activeCell="D22" sqref="D22"/>
    </sheetView>
  </sheetViews>
  <sheetFormatPr defaultRowHeight="15"/>
  <cols>
    <col min="1" max="1" width="4" customWidth="1"/>
    <col min="3" max="3" width="45.85546875" style="234" customWidth="1"/>
    <col min="7" max="7" width="7.42578125" customWidth="1"/>
    <col min="13" max="13" width="9.140625" style="168"/>
  </cols>
  <sheetData>
    <row r="1" spans="1:13" ht="16.5">
      <c r="A1" s="289" t="s">
        <v>126</v>
      </c>
      <c r="B1" s="289"/>
      <c r="C1" s="289"/>
      <c r="D1" s="289"/>
      <c r="E1" s="289"/>
      <c r="F1" s="289"/>
      <c r="G1" s="289"/>
      <c r="H1" s="289"/>
      <c r="I1" s="289"/>
      <c r="J1" s="289"/>
      <c r="K1" s="289"/>
      <c r="L1" s="289"/>
      <c r="M1" s="289"/>
    </row>
    <row r="2" spans="1:13" ht="16.5">
      <c r="A2" s="290" t="s">
        <v>167</v>
      </c>
      <c r="B2" s="290"/>
      <c r="C2" s="290"/>
      <c r="D2" s="290"/>
      <c r="E2" s="290"/>
      <c r="F2" s="290"/>
      <c r="G2" s="290"/>
      <c r="H2" s="290"/>
      <c r="I2" s="290"/>
      <c r="J2" s="290"/>
      <c r="K2" s="290"/>
      <c r="L2" s="290"/>
      <c r="M2" s="290"/>
    </row>
    <row r="3" spans="1:13">
      <c r="A3" s="27"/>
      <c r="B3" s="27"/>
      <c r="C3" s="226"/>
      <c r="D3" s="27"/>
      <c r="E3" s="27"/>
      <c r="F3" s="27"/>
      <c r="G3" s="27"/>
      <c r="H3" s="27"/>
      <c r="I3" s="27"/>
      <c r="J3" s="27"/>
      <c r="K3" s="27"/>
      <c r="L3" s="27"/>
      <c r="M3" s="163"/>
    </row>
    <row r="4" spans="1:13" ht="16.5">
      <c r="A4" s="6"/>
      <c r="B4" s="6"/>
      <c r="C4" s="291" t="s">
        <v>171</v>
      </c>
      <c r="D4" s="292"/>
      <c r="E4" s="292"/>
      <c r="F4" s="292"/>
      <c r="G4" s="292"/>
      <c r="H4" s="292"/>
      <c r="I4" s="292"/>
      <c r="J4" s="313"/>
      <c r="K4" s="314" t="s">
        <v>4</v>
      </c>
      <c r="L4" s="315"/>
      <c r="M4" s="316"/>
    </row>
    <row r="5" spans="1:13" ht="16.5">
      <c r="A5" s="6"/>
      <c r="B5" s="6"/>
      <c r="C5" s="227"/>
      <c r="D5" s="140"/>
      <c r="E5" s="140"/>
      <c r="F5" s="140"/>
      <c r="G5" s="140"/>
      <c r="H5" s="140"/>
      <c r="I5" s="127"/>
      <c r="J5" s="127"/>
      <c r="K5" s="314" t="s">
        <v>5</v>
      </c>
      <c r="L5" s="315"/>
      <c r="M5" s="316"/>
    </row>
    <row r="6" spans="1:13" ht="16.5">
      <c r="A6" s="287" t="s">
        <v>159</v>
      </c>
      <c r="B6" s="287"/>
      <c r="C6" s="288"/>
      <c r="D6" s="288"/>
      <c r="E6" s="140"/>
      <c r="F6" s="140"/>
      <c r="G6" s="140"/>
      <c r="H6" s="140"/>
      <c r="I6" s="127"/>
      <c r="J6" s="127"/>
      <c r="K6" s="310" t="e">
        <f>#REF!</f>
        <v>#REF!</v>
      </c>
      <c r="L6" s="317"/>
      <c r="M6" s="318"/>
    </row>
    <row r="7" spans="1:13">
      <c r="A7" s="128"/>
      <c r="B7" s="128"/>
      <c r="C7" s="228"/>
      <c r="D7" s="130"/>
      <c r="E7" s="130"/>
      <c r="F7" s="131" t="s">
        <v>6</v>
      </c>
      <c r="G7" s="132"/>
      <c r="H7" s="133"/>
      <c r="I7" s="130"/>
      <c r="J7" s="134"/>
      <c r="K7" s="130"/>
      <c r="L7" s="134"/>
      <c r="M7" s="164"/>
    </row>
    <row r="8" spans="1:13">
      <c r="A8" s="309"/>
      <c r="B8" s="285" t="s">
        <v>156</v>
      </c>
      <c r="C8" s="323" t="s">
        <v>7</v>
      </c>
      <c r="D8" s="279" t="s">
        <v>8</v>
      </c>
      <c r="E8" s="280" t="s">
        <v>9</v>
      </c>
      <c r="F8" s="282" t="s">
        <v>10</v>
      </c>
      <c r="G8" s="284" t="s">
        <v>11</v>
      </c>
      <c r="H8" s="284"/>
      <c r="I8" s="273" t="s">
        <v>12</v>
      </c>
      <c r="J8" s="273"/>
      <c r="K8" s="273" t="s">
        <v>13</v>
      </c>
      <c r="L8" s="273"/>
      <c r="M8" s="322" t="s">
        <v>2</v>
      </c>
    </row>
    <row r="9" spans="1:13" ht="27">
      <c r="A9" s="309"/>
      <c r="B9" s="286"/>
      <c r="C9" s="324"/>
      <c r="D9" s="279"/>
      <c r="E9" s="281"/>
      <c r="F9" s="283"/>
      <c r="G9" s="15" t="s">
        <v>14</v>
      </c>
      <c r="H9" s="16" t="s">
        <v>15</v>
      </c>
      <c r="I9" s="15" t="s">
        <v>16</v>
      </c>
      <c r="J9" s="142" t="s">
        <v>15</v>
      </c>
      <c r="K9" s="15" t="s">
        <v>14</v>
      </c>
      <c r="L9" s="142" t="s">
        <v>15</v>
      </c>
      <c r="M9" s="322"/>
    </row>
    <row r="10" spans="1:13">
      <c r="A10" s="142">
        <v>1</v>
      </c>
      <c r="B10" s="142">
        <v>2</v>
      </c>
      <c r="C10" s="229">
        <v>3</v>
      </c>
      <c r="D10" s="17">
        <v>4</v>
      </c>
      <c r="E10" s="17">
        <v>5</v>
      </c>
      <c r="F10" s="17">
        <v>6</v>
      </c>
      <c r="G10" s="17">
        <v>7</v>
      </c>
      <c r="H10" s="18">
        <v>8</v>
      </c>
      <c r="I10" s="141">
        <v>9</v>
      </c>
      <c r="J10" s="142">
        <v>10</v>
      </c>
      <c r="K10" s="141">
        <v>11</v>
      </c>
      <c r="L10" s="142">
        <v>12</v>
      </c>
      <c r="M10" s="165">
        <v>13</v>
      </c>
    </row>
    <row r="11" spans="1:13" ht="63">
      <c r="A11" s="143">
        <v>1</v>
      </c>
      <c r="B11" s="153" t="s">
        <v>160</v>
      </c>
      <c r="C11" s="230" t="s">
        <v>167</v>
      </c>
      <c r="D11" s="146" t="s">
        <v>161</v>
      </c>
      <c r="E11" s="146"/>
      <c r="F11" s="146">
        <v>8</v>
      </c>
      <c r="G11" s="146"/>
      <c r="H11" s="146"/>
      <c r="I11" s="146"/>
      <c r="J11" s="146"/>
      <c r="K11" s="146"/>
      <c r="L11" s="146"/>
      <c r="M11" s="166"/>
    </row>
    <row r="12" spans="1:13" ht="47.25">
      <c r="A12" s="147">
        <v>2</v>
      </c>
      <c r="B12" s="209" t="s">
        <v>136</v>
      </c>
      <c r="C12" s="231" t="s">
        <v>197</v>
      </c>
      <c r="D12" s="209" t="s">
        <v>198</v>
      </c>
      <c r="E12" s="209"/>
      <c r="F12" s="210">
        <v>1</v>
      </c>
      <c r="G12" s="211"/>
      <c r="H12" s="212"/>
      <c r="I12" s="212"/>
      <c r="J12" s="212"/>
      <c r="K12" s="212"/>
      <c r="L12" s="212"/>
      <c r="M12" s="213"/>
    </row>
    <row r="13" spans="1:13">
      <c r="A13" s="147"/>
      <c r="B13" s="209"/>
      <c r="C13" s="43" t="s">
        <v>199</v>
      </c>
      <c r="D13" s="15" t="s">
        <v>198</v>
      </c>
      <c r="E13" s="15"/>
      <c r="F13" s="214">
        <v>1</v>
      </c>
      <c r="G13" s="215"/>
      <c r="H13" s="216"/>
      <c r="I13" s="216"/>
      <c r="J13" s="216"/>
      <c r="K13" s="216"/>
      <c r="L13" s="216"/>
      <c r="M13" s="217"/>
    </row>
    <row r="14" spans="1:13">
      <c r="A14" s="147"/>
      <c r="B14" s="209"/>
      <c r="C14" s="232" t="s">
        <v>200</v>
      </c>
      <c r="D14" s="15"/>
      <c r="E14" s="15"/>
      <c r="F14" s="214"/>
      <c r="G14" s="215"/>
      <c r="H14" s="216"/>
      <c r="I14" s="216"/>
      <c r="J14" s="216"/>
      <c r="K14" s="216"/>
      <c r="L14" s="216"/>
      <c r="M14" s="217"/>
    </row>
    <row r="15" spans="1:13" ht="31.5">
      <c r="A15" s="147"/>
      <c r="B15" s="209" t="s">
        <v>136</v>
      </c>
      <c r="C15" s="231" t="s">
        <v>204</v>
      </c>
      <c r="D15" s="209" t="s">
        <v>198</v>
      </c>
      <c r="E15" s="209"/>
      <c r="F15" s="210">
        <v>1</v>
      </c>
      <c r="G15" s="211"/>
      <c r="H15" s="212"/>
      <c r="I15" s="212"/>
      <c r="J15" s="212"/>
      <c r="K15" s="212"/>
      <c r="L15" s="212"/>
      <c r="M15" s="213"/>
    </row>
    <row r="16" spans="1:13" s="27" customFormat="1">
      <c r="A16" s="147"/>
      <c r="B16" s="209"/>
      <c r="C16" s="232" t="s">
        <v>2</v>
      </c>
      <c r="D16" s="211"/>
      <c r="E16" s="211"/>
      <c r="F16" s="210"/>
      <c r="G16" s="211"/>
      <c r="H16" s="212"/>
      <c r="I16" s="212"/>
      <c r="J16" s="212"/>
      <c r="K16" s="212"/>
      <c r="L16" s="212"/>
      <c r="M16" s="213"/>
    </row>
    <row r="17" spans="1:13" s="27" customFormat="1">
      <c r="A17" s="147"/>
      <c r="B17" s="209"/>
      <c r="C17" s="232" t="s">
        <v>201</v>
      </c>
      <c r="D17" s="224"/>
      <c r="E17" s="211"/>
      <c r="F17" s="210"/>
      <c r="G17" s="211"/>
      <c r="H17" s="212"/>
      <c r="I17" s="212"/>
      <c r="J17" s="212"/>
      <c r="K17" s="212"/>
      <c r="L17" s="212"/>
      <c r="M17" s="213"/>
    </row>
    <row r="18" spans="1:13" s="27" customFormat="1">
      <c r="A18" s="147"/>
      <c r="B18" s="209"/>
      <c r="C18" s="232" t="s">
        <v>205</v>
      </c>
      <c r="D18" s="224"/>
      <c r="E18" s="211"/>
      <c r="F18" s="210"/>
      <c r="G18" s="211"/>
      <c r="H18" s="212"/>
      <c r="I18" s="212"/>
      <c r="J18" s="212"/>
      <c r="K18" s="212"/>
      <c r="L18" s="212"/>
      <c r="M18" s="213"/>
    </row>
    <row r="19" spans="1:13" s="27" customFormat="1">
      <c r="A19" s="147"/>
      <c r="B19" s="209"/>
      <c r="C19" s="232" t="s">
        <v>2</v>
      </c>
      <c r="D19" s="224"/>
      <c r="E19" s="211"/>
      <c r="F19" s="210"/>
      <c r="G19" s="211"/>
      <c r="H19" s="212"/>
      <c r="I19" s="212"/>
      <c r="J19" s="212"/>
      <c r="K19" s="212"/>
      <c r="L19" s="212"/>
      <c r="M19" s="213"/>
    </row>
    <row r="20" spans="1:13" s="27" customFormat="1">
      <c r="A20" s="147"/>
      <c r="B20" s="209"/>
      <c r="C20" s="232" t="s">
        <v>202</v>
      </c>
      <c r="D20" s="224"/>
      <c r="E20" s="211"/>
      <c r="F20" s="319"/>
      <c r="G20" s="320"/>
      <c r="H20" s="320"/>
      <c r="I20" s="320"/>
      <c r="J20" s="320"/>
      <c r="K20" s="321"/>
      <c r="L20" s="212"/>
      <c r="M20" s="213"/>
    </row>
    <row r="21" spans="1:13" s="27" customFormat="1">
      <c r="A21" s="147"/>
      <c r="B21" s="209"/>
      <c r="C21" s="232" t="s">
        <v>2</v>
      </c>
      <c r="D21" s="224"/>
      <c r="E21" s="211"/>
      <c r="F21" s="210"/>
      <c r="G21" s="211"/>
      <c r="H21" s="212"/>
      <c r="I21" s="212"/>
      <c r="J21" s="212"/>
      <c r="K21" s="212"/>
      <c r="L21" s="212"/>
      <c r="M21" s="213"/>
    </row>
    <row r="22" spans="1:13" s="27" customFormat="1">
      <c r="A22" s="147"/>
      <c r="B22" s="209"/>
      <c r="C22" s="232" t="s">
        <v>203</v>
      </c>
      <c r="D22" s="224"/>
      <c r="E22" s="211"/>
      <c r="F22" s="210"/>
      <c r="G22" s="211"/>
      <c r="H22" s="212"/>
      <c r="I22" s="212"/>
      <c r="J22" s="212"/>
      <c r="K22" s="212"/>
      <c r="L22" s="212"/>
      <c r="M22" s="213"/>
    </row>
    <row r="23" spans="1:13" s="27" customFormat="1">
      <c r="A23" s="218"/>
      <c r="B23" s="219"/>
      <c r="C23" s="233" t="s">
        <v>206</v>
      </c>
      <c r="D23" s="225"/>
      <c r="E23" s="220"/>
      <c r="F23" s="221"/>
      <c r="G23" s="220"/>
      <c r="H23" s="222"/>
      <c r="I23" s="222"/>
      <c r="J23" s="222"/>
      <c r="K23" s="222"/>
      <c r="L23" s="222"/>
      <c r="M23" s="223"/>
    </row>
  </sheetData>
  <mergeCells count="18">
    <mergeCell ref="E8:E9"/>
    <mergeCell ref="F8:F9"/>
    <mergeCell ref="F20:K20"/>
    <mergeCell ref="A6:D6"/>
    <mergeCell ref="K6:M6"/>
    <mergeCell ref="G8:H8"/>
    <mergeCell ref="I8:J8"/>
    <mergeCell ref="K8:L8"/>
    <mergeCell ref="M8:M9"/>
    <mergeCell ref="A8:A9"/>
    <mergeCell ref="B8:B9"/>
    <mergeCell ref="C8:C9"/>
    <mergeCell ref="D8:D9"/>
    <mergeCell ref="A1:M1"/>
    <mergeCell ref="A2:M2"/>
    <mergeCell ref="C4:J4"/>
    <mergeCell ref="K4:M4"/>
    <mergeCell ref="K5:M5"/>
  </mergeCells>
  <pageMargins left="0.7" right="0.7" top="0.75" bottom="0.75" header="0.3" footer="0.3"/>
  <pageSetup paperSize="9" scale="88" orientation="landscape" horizontalDpi="0" verticalDpi="0" r:id="rId1"/>
</worksheet>
</file>

<file path=xl/worksheets/sheet7.xml><?xml version="1.0" encoding="utf-8"?>
<worksheet xmlns="http://schemas.openxmlformats.org/spreadsheetml/2006/main" xmlns:r="http://schemas.openxmlformats.org/officeDocument/2006/relationships">
  <dimension ref="A1:M19"/>
  <sheetViews>
    <sheetView view="pageBreakPreview" zoomScaleNormal="100" zoomScaleSheetLayoutView="100" workbookViewId="0">
      <selection activeCell="D18" sqref="D18"/>
    </sheetView>
  </sheetViews>
  <sheetFormatPr defaultRowHeight="15"/>
  <cols>
    <col min="1" max="1" width="4" customWidth="1"/>
    <col min="3" max="3" width="45.7109375" customWidth="1"/>
    <col min="13" max="13" width="9.140625" style="168"/>
  </cols>
  <sheetData>
    <row r="1" spans="1:13" ht="16.5">
      <c r="A1" s="289" t="s">
        <v>126</v>
      </c>
      <c r="B1" s="289"/>
      <c r="C1" s="289"/>
      <c r="D1" s="289"/>
      <c r="E1" s="289"/>
      <c r="F1" s="289"/>
      <c r="G1" s="289"/>
      <c r="H1" s="289"/>
      <c r="I1" s="289"/>
      <c r="J1" s="289"/>
      <c r="K1" s="289"/>
      <c r="L1" s="289"/>
      <c r="M1" s="289"/>
    </row>
    <row r="2" spans="1:13" ht="16.5">
      <c r="A2" s="290" t="s">
        <v>168</v>
      </c>
      <c r="B2" s="290"/>
      <c r="C2" s="290"/>
      <c r="D2" s="290"/>
      <c r="E2" s="290"/>
      <c r="F2" s="290"/>
      <c r="G2" s="290"/>
      <c r="H2" s="290"/>
      <c r="I2" s="290"/>
      <c r="J2" s="290"/>
      <c r="K2" s="290"/>
      <c r="L2" s="290"/>
      <c r="M2" s="290"/>
    </row>
    <row r="3" spans="1:13">
      <c r="A3" s="27"/>
      <c r="B3" s="27"/>
      <c r="C3" s="27"/>
      <c r="D3" s="27"/>
      <c r="E3" s="27"/>
      <c r="F3" s="27"/>
      <c r="G3" s="27"/>
      <c r="H3" s="27"/>
      <c r="I3" s="27"/>
      <c r="J3" s="27"/>
      <c r="K3" s="27"/>
      <c r="L3" s="27"/>
      <c r="M3" s="163"/>
    </row>
    <row r="4" spans="1:13" ht="16.5">
      <c r="A4" s="6"/>
      <c r="B4" s="6"/>
      <c r="C4" s="291" t="s">
        <v>172</v>
      </c>
      <c r="D4" s="292"/>
      <c r="E4" s="292"/>
      <c r="F4" s="292"/>
      <c r="G4" s="292"/>
      <c r="H4" s="292"/>
      <c r="I4" s="292"/>
      <c r="J4" s="293"/>
      <c r="L4" s="240"/>
      <c r="M4" s="240"/>
    </row>
    <row r="5" spans="1:13" ht="17.25" customHeight="1">
      <c r="A5" s="6"/>
      <c r="B5" s="6"/>
      <c r="C5" s="140"/>
      <c r="D5" s="140"/>
      <c r="E5" s="140"/>
      <c r="F5" s="140"/>
      <c r="G5" s="140"/>
      <c r="H5" s="140"/>
      <c r="I5" s="127"/>
      <c r="J5" s="127"/>
      <c r="L5" s="240"/>
      <c r="M5" s="240"/>
    </row>
    <row r="6" spans="1:13" ht="16.5">
      <c r="E6" s="140"/>
      <c r="F6" s="140"/>
      <c r="G6" s="140"/>
      <c r="H6" s="140"/>
      <c r="I6" s="127"/>
      <c r="J6" s="127"/>
      <c r="L6" s="241"/>
      <c r="M6" s="241"/>
    </row>
    <row r="7" spans="1:13" ht="12" customHeight="1">
      <c r="A7" s="325" t="s">
        <v>176</v>
      </c>
      <c r="B7" s="325"/>
      <c r="C7" s="326"/>
      <c r="D7" s="326"/>
      <c r="E7" s="130"/>
      <c r="F7" s="131" t="s">
        <v>6</v>
      </c>
      <c r="G7" s="132"/>
      <c r="H7" s="133"/>
      <c r="I7" s="130"/>
      <c r="J7" s="327" t="s">
        <v>4</v>
      </c>
      <c r="K7" s="327"/>
      <c r="L7" s="236">
        <f>M19</f>
        <v>0</v>
      </c>
      <c r="M7" s="239" t="s">
        <v>5</v>
      </c>
    </row>
    <row r="8" spans="1:13">
      <c r="A8" s="309"/>
      <c r="B8" s="285" t="s">
        <v>156</v>
      </c>
      <c r="C8" s="277" t="s">
        <v>7</v>
      </c>
      <c r="D8" s="279" t="s">
        <v>8</v>
      </c>
      <c r="E8" s="280" t="s">
        <v>9</v>
      </c>
      <c r="F8" s="282" t="s">
        <v>10</v>
      </c>
      <c r="G8" s="284" t="s">
        <v>11</v>
      </c>
      <c r="H8" s="284"/>
      <c r="I8" s="273" t="s">
        <v>12</v>
      </c>
      <c r="J8" s="273"/>
      <c r="K8" s="273" t="s">
        <v>13</v>
      </c>
      <c r="L8" s="273"/>
      <c r="M8" s="322" t="s">
        <v>2</v>
      </c>
    </row>
    <row r="9" spans="1:13" ht="27">
      <c r="A9" s="309"/>
      <c r="B9" s="286"/>
      <c r="C9" s="278"/>
      <c r="D9" s="279"/>
      <c r="E9" s="281"/>
      <c r="F9" s="283"/>
      <c r="G9" s="15" t="s">
        <v>14</v>
      </c>
      <c r="H9" s="16" t="s">
        <v>15</v>
      </c>
      <c r="I9" s="15" t="s">
        <v>16</v>
      </c>
      <c r="J9" s="142" t="s">
        <v>15</v>
      </c>
      <c r="K9" s="15" t="s">
        <v>14</v>
      </c>
      <c r="L9" s="142" t="s">
        <v>15</v>
      </c>
      <c r="M9" s="322"/>
    </row>
    <row r="10" spans="1:13">
      <c r="A10" s="142">
        <v>1</v>
      </c>
      <c r="B10" s="142">
        <v>2</v>
      </c>
      <c r="C10" s="141">
        <v>3</v>
      </c>
      <c r="D10" s="17">
        <v>4</v>
      </c>
      <c r="E10" s="17">
        <v>5</v>
      </c>
      <c r="F10" s="17">
        <v>6</v>
      </c>
      <c r="G10" s="17">
        <v>7</v>
      </c>
      <c r="H10" s="18">
        <v>8</v>
      </c>
      <c r="I10" s="141">
        <v>9</v>
      </c>
      <c r="J10" s="142">
        <v>10</v>
      </c>
      <c r="K10" s="141">
        <v>11</v>
      </c>
      <c r="L10" s="142">
        <v>12</v>
      </c>
      <c r="M10" s="44">
        <v>13</v>
      </c>
    </row>
    <row r="11" spans="1:13" ht="49.5">
      <c r="A11" s="143">
        <v>1</v>
      </c>
      <c r="B11" s="153" t="s">
        <v>160</v>
      </c>
      <c r="C11" s="154" t="s">
        <v>169</v>
      </c>
      <c r="D11" s="145" t="s">
        <v>170</v>
      </c>
      <c r="E11" s="145"/>
      <c r="F11" s="146">
        <v>1</v>
      </c>
      <c r="G11" s="145"/>
      <c r="H11" s="145"/>
      <c r="I11" s="146"/>
      <c r="J11" s="146"/>
      <c r="K11" s="146"/>
      <c r="L11" s="146"/>
      <c r="M11" s="166"/>
    </row>
    <row r="12" spans="1:13" s="27" customFormat="1" ht="40.5">
      <c r="A12" s="87">
        <v>2</v>
      </c>
      <c r="B12" s="87" t="s">
        <v>147</v>
      </c>
      <c r="C12" s="159" t="s">
        <v>173</v>
      </c>
      <c r="D12" s="87" t="s">
        <v>18</v>
      </c>
      <c r="E12" s="87"/>
      <c r="F12" s="87">
        <v>10</v>
      </c>
      <c r="G12" s="87"/>
      <c r="H12" s="160"/>
      <c r="I12" s="161"/>
      <c r="J12" s="162"/>
      <c r="K12" s="161"/>
      <c r="L12" s="162"/>
      <c r="M12" s="162"/>
    </row>
    <row r="13" spans="1:13" s="27" customFormat="1" ht="27">
      <c r="A13" s="87">
        <v>3</v>
      </c>
      <c r="B13" s="87" t="s">
        <v>146</v>
      </c>
      <c r="C13" s="159" t="s">
        <v>97</v>
      </c>
      <c r="D13" s="87" t="s">
        <v>40</v>
      </c>
      <c r="E13" s="87"/>
      <c r="F13" s="87">
        <v>6.3E-3</v>
      </c>
      <c r="G13" s="87"/>
      <c r="H13" s="160"/>
      <c r="I13" s="161"/>
      <c r="J13" s="162"/>
      <c r="K13" s="161"/>
      <c r="L13" s="162"/>
      <c r="M13" s="162"/>
    </row>
    <row r="14" spans="1:13" s="27" customFormat="1" ht="27">
      <c r="A14" s="87">
        <v>4</v>
      </c>
      <c r="B14" s="87" t="s">
        <v>136</v>
      </c>
      <c r="C14" s="159" t="s">
        <v>100</v>
      </c>
      <c r="D14" s="87" t="s">
        <v>174</v>
      </c>
      <c r="E14" s="87"/>
      <c r="F14" s="87">
        <v>7.5</v>
      </c>
      <c r="G14" s="87"/>
      <c r="H14" s="160"/>
      <c r="I14" s="161"/>
      <c r="J14" s="162"/>
      <c r="K14" s="161"/>
      <c r="L14" s="162"/>
      <c r="M14" s="162"/>
    </row>
    <row r="15" spans="1:13" ht="15.75">
      <c r="A15" s="147"/>
      <c r="B15" s="148"/>
      <c r="C15" s="144" t="s">
        <v>164</v>
      </c>
      <c r="D15" s="151"/>
      <c r="E15" s="151"/>
      <c r="F15" s="151"/>
      <c r="G15" s="151"/>
      <c r="H15" s="151"/>
      <c r="I15" s="151"/>
      <c r="J15" s="151"/>
      <c r="K15" s="151"/>
      <c r="L15" s="151"/>
      <c r="M15" s="167"/>
    </row>
    <row r="16" spans="1:13" ht="15.75">
      <c r="A16" s="147"/>
      <c r="B16" s="148"/>
      <c r="C16" s="144" t="s">
        <v>165</v>
      </c>
      <c r="D16" s="152"/>
      <c r="E16" s="151"/>
      <c r="F16" s="151"/>
      <c r="G16" s="151"/>
      <c r="H16" s="151"/>
      <c r="I16" s="151"/>
      <c r="J16" s="151"/>
      <c r="K16" s="151"/>
      <c r="L16" s="151"/>
      <c r="M16" s="167"/>
    </row>
    <row r="17" spans="1:13" ht="15.75">
      <c r="A17" s="147"/>
      <c r="B17" s="148"/>
      <c r="C17" s="144" t="s">
        <v>164</v>
      </c>
      <c r="D17" s="151"/>
      <c r="E17" s="151"/>
      <c r="F17" s="151"/>
      <c r="G17" s="151"/>
      <c r="H17" s="151"/>
      <c r="I17" s="151"/>
      <c r="J17" s="151"/>
      <c r="K17" s="151"/>
      <c r="L17" s="151"/>
      <c r="M17" s="167"/>
    </row>
    <row r="18" spans="1:13" ht="15.75">
      <c r="A18" s="147"/>
      <c r="B18" s="148"/>
      <c r="C18" s="144" t="s">
        <v>166</v>
      </c>
      <c r="D18" s="152"/>
      <c r="E18" s="151"/>
      <c r="F18" s="151"/>
      <c r="G18" s="151"/>
      <c r="H18" s="151"/>
      <c r="I18" s="151"/>
      <c r="J18" s="151"/>
      <c r="K18" s="151"/>
      <c r="L18" s="151"/>
      <c r="M18" s="167"/>
    </row>
    <row r="19" spans="1:13" ht="15.75">
      <c r="A19" s="147"/>
      <c r="B19" s="148"/>
      <c r="C19" s="144" t="s">
        <v>164</v>
      </c>
      <c r="D19" s="151"/>
      <c r="E19" s="151"/>
      <c r="F19" s="151"/>
      <c r="G19" s="151"/>
      <c r="H19" s="151"/>
      <c r="I19" s="151"/>
      <c r="J19" s="151"/>
      <c r="K19" s="151"/>
      <c r="L19" s="151"/>
      <c r="M19" s="167"/>
    </row>
  </sheetData>
  <mergeCells count="15">
    <mergeCell ref="F8:F9"/>
    <mergeCell ref="A7:D7"/>
    <mergeCell ref="A1:M1"/>
    <mergeCell ref="A2:M2"/>
    <mergeCell ref="C4:J4"/>
    <mergeCell ref="A8:A9"/>
    <mergeCell ref="B8:B9"/>
    <mergeCell ref="C8:C9"/>
    <mergeCell ref="D8:D9"/>
    <mergeCell ref="E8:E9"/>
    <mergeCell ref="J7:K7"/>
    <mergeCell ref="G8:H8"/>
    <mergeCell ref="I8:J8"/>
    <mergeCell ref="K8:L8"/>
    <mergeCell ref="M8:M9"/>
  </mergeCells>
  <conditionalFormatting sqref="D12:F14">
    <cfRule type="cellIs" dxfId="2" priority="1" stopIfTrue="1" operator="equal">
      <formula>0</formula>
    </cfRule>
  </conditionalFormatting>
  <pageMargins left="0.7" right="0.7" top="0.75" bottom="0.75" header="0.3" footer="0.3"/>
  <pageSetup paperSize="9" scale="87" orientation="landscape" horizontalDpi="0" verticalDpi="0" r:id="rId1"/>
</worksheet>
</file>

<file path=xl/worksheets/sheet8.xml><?xml version="1.0" encoding="utf-8"?>
<worksheet xmlns="http://schemas.openxmlformats.org/spreadsheetml/2006/main" xmlns:r="http://schemas.openxmlformats.org/officeDocument/2006/relationships">
  <dimension ref="A1:M29"/>
  <sheetViews>
    <sheetView tabSelected="1" view="pageBreakPreview" topLeftCell="A4" zoomScaleNormal="100" zoomScaleSheetLayoutView="100" workbookViewId="0">
      <selection activeCell="C28" sqref="C28"/>
    </sheetView>
  </sheetViews>
  <sheetFormatPr defaultRowHeight="15"/>
  <cols>
    <col min="1" max="1" width="5.7109375" customWidth="1"/>
    <col min="3" max="3" width="46" customWidth="1"/>
  </cols>
  <sheetData>
    <row r="1" spans="1:13" ht="16.5">
      <c r="A1" s="289" t="s">
        <v>126</v>
      </c>
      <c r="B1" s="289"/>
      <c r="C1" s="289"/>
      <c r="D1" s="289"/>
      <c r="E1" s="289"/>
      <c r="F1" s="289"/>
      <c r="G1" s="289"/>
      <c r="H1" s="289"/>
      <c r="I1" s="289"/>
      <c r="J1" s="289"/>
      <c r="K1" s="289"/>
      <c r="L1" s="289"/>
      <c r="M1" s="289"/>
    </row>
    <row r="3" spans="1:13" ht="16.5">
      <c r="A3" s="27"/>
      <c r="B3" s="27"/>
      <c r="C3" s="291" t="s">
        <v>133</v>
      </c>
      <c r="D3" s="292"/>
      <c r="E3" s="292"/>
      <c r="F3" s="292"/>
      <c r="G3" s="292"/>
      <c r="H3" s="292"/>
      <c r="I3" s="292"/>
      <c r="J3" s="293"/>
      <c r="K3" s="172"/>
      <c r="L3" s="27"/>
      <c r="M3" s="27"/>
    </row>
    <row r="4" spans="1:13" ht="17.25" customHeight="1">
      <c r="B4" s="169"/>
      <c r="C4" s="290" t="s">
        <v>175</v>
      </c>
      <c r="D4" s="290"/>
      <c r="E4" s="290"/>
      <c r="F4" s="290"/>
      <c r="G4" s="290"/>
      <c r="H4" s="290"/>
      <c r="I4" s="290"/>
      <c r="J4" s="290"/>
      <c r="K4" s="169"/>
      <c r="L4" s="169"/>
      <c r="M4" s="169"/>
    </row>
    <row r="5" spans="1:13" ht="16.5">
      <c r="A5" s="6"/>
      <c r="B5" s="6"/>
      <c r="C5" s="156"/>
      <c r="D5" s="156"/>
      <c r="E5" s="156"/>
      <c r="F5" s="156"/>
      <c r="G5" s="156"/>
      <c r="H5" s="156"/>
      <c r="I5" s="7"/>
      <c r="J5" s="7"/>
    </row>
    <row r="6" spans="1:13" ht="16.5">
      <c r="E6" s="156"/>
      <c r="F6" s="156"/>
      <c r="G6" s="156"/>
      <c r="H6" s="156"/>
      <c r="I6" s="7"/>
      <c r="J6" s="7"/>
      <c r="K6" s="170"/>
      <c r="L6" s="171"/>
      <c r="M6" s="171"/>
    </row>
    <row r="7" spans="1:13" ht="15.75">
      <c r="A7" s="287" t="s">
        <v>176</v>
      </c>
      <c r="B7" s="287"/>
      <c r="C7" s="308"/>
      <c r="D7" s="308"/>
      <c r="E7" s="10"/>
      <c r="F7" s="11" t="s">
        <v>6</v>
      </c>
      <c r="G7" s="12"/>
      <c r="H7" s="13"/>
      <c r="I7" s="10"/>
      <c r="J7" s="14"/>
      <c r="L7" s="236">
        <f>M29</f>
        <v>0</v>
      </c>
      <c r="M7" s="235" t="s">
        <v>5</v>
      </c>
    </row>
    <row r="8" spans="1:13">
      <c r="A8" s="309"/>
      <c r="B8" s="285" t="s">
        <v>156</v>
      </c>
      <c r="C8" s="277" t="s">
        <v>7</v>
      </c>
      <c r="D8" s="279" t="s">
        <v>8</v>
      </c>
      <c r="E8" s="280" t="s">
        <v>9</v>
      </c>
      <c r="F8" s="282" t="s">
        <v>10</v>
      </c>
      <c r="G8" s="284" t="s">
        <v>11</v>
      </c>
      <c r="H8" s="284"/>
      <c r="I8" s="273" t="s">
        <v>12</v>
      </c>
      <c r="J8" s="273"/>
      <c r="K8" s="273" t="s">
        <v>13</v>
      </c>
      <c r="L8" s="273"/>
      <c r="M8" s="274" t="s">
        <v>2</v>
      </c>
    </row>
    <row r="9" spans="1:13" ht="27">
      <c r="A9" s="309"/>
      <c r="B9" s="286"/>
      <c r="C9" s="278"/>
      <c r="D9" s="279"/>
      <c r="E9" s="281"/>
      <c r="F9" s="283"/>
      <c r="G9" s="15" t="s">
        <v>14</v>
      </c>
      <c r="H9" s="16" t="s">
        <v>15</v>
      </c>
      <c r="I9" s="15" t="s">
        <v>16</v>
      </c>
      <c r="J9" s="158" t="s">
        <v>15</v>
      </c>
      <c r="K9" s="15" t="s">
        <v>14</v>
      </c>
      <c r="L9" s="158" t="s">
        <v>15</v>
      </c>
      <c r="M9" s="274"/>
    </row>
    <row r="10" spans="1:13">
      <c r="A10" s="158">
        <v>1</v>
      </c>
      <c r="B10" s="158">
        <v>2</v>
      </c>
      <c r="C10" s="157">
        <v>3</v>
      </c>
      <c r="D10" s="17">
        <v>4</v>
      </c>
      <c r="E10" s="17">
        <v>5</v>
      </c>
      <c r="F10" s="17">
        <v>6</v>
      </c>
      <c r="G10" s="17">
        <v>7</v>
      </c>
      <c r="H10" s="18">
        <v>8</v>
      </c>
      <c r="I10" s="157">
        <v>9</v>
      </c>
      <c r="J10" s="158">
        <v>10</v>
      </c>
      <c r="K10" s="157">
        <v>11</v>
      </c>
      <c r="L10" s="158">
        <v>12</v>
      </c>
      <c r="M10" s="158">
        <v>13</v>
      </c>
    </row>
    <row r="11" spans="1:13">
      <c r="A11" s="158"/>
      <c r="B11" s="158"/>
      <c r="C11" s="63" t="s">
        <v>82</v>
      </c>
      <c r="D11" s="17"/>
      <c r="E11" s="17"/>
      <c r="F11" s="17"/>
      <c r="G11" s="17"/>
      <c r="H11" s="18"/>
      <c r="I11" s="157"/>
      <c r="J11" s="158"/>
      <c r="K11" s="157"/>
      <c r="L11" s="158"/>
      <c r="M11" s="158"/>
    </row>
    <row r="12" spans="1:13">
      <c r="A12" s="158"/>
      <c r="B12" s="158"/>
      <c r="C12" s="63"/>
      <c r="D12" s="17"/>
      <c r="E12" s="17"/>
      <c r="F12" s="17"/>
      <c r="G12" s="17"/>
      <c r="H12" s="18"/>
      <c r="I12" s="157"/>
      <c r="J12" s="158"/>
      <c r="K12" s="157"/>
      <c r="L12" s="158"/>
      <c r="M12" s="158"/>
    </row>
    <row r="13" spans="1:13" ht="27">
      <c r="A13" s="28" t="s">
        <v>20</v>
      </c>
      <c r="B13" s="28" t="s">
        <v>137</v>
      </c>
      <c r="C13" s="37" t="s">
        <v>45</v>
      </c>
      <c r="D13" s="38" t="s">
        <v>27</v>
      </c>
      <c r="E13" s="39"/>
      <c r="F13" s="40">
        <v>8</v>
      </c>
      <c r="G13" s="42"/>
      <c r="H13" s="40"/>
      <c r="I13" s="35"/>
      <c r="J13" s="41"/>
      <c r="K13" s="35"/>
      <c r="L13" s="41"/>
      <c r="M13" s="41"/>
    </row>
    <row r="14" spans="1:13">
      <c r="A14" s="28"/>
      <c r="B14" s="28"/>
      <c r="C14" s="37"/>
      <c r="D14" s="38"/>
      <c r="E14" s="39"/>
      <c r="F14" s="40"/>
      <c r="G14" s="42"/>
      <c r="H14" s="40"/>
      <c r="I14" s="35"/>
      <c r="J14" s="41"/>
      <c r="K14" s="35"/>
      <c r="L14" s="41"/>
      <c r="M14" s="41"/>
    </row>
    <row r="15" spans="1:13" ht="27">
      <c r="A15" s="28" t="s">
        <v>26</v>
      </c>
      <c r="B15" s="28" t="s">
        <v>142</v>
      </c>
      <c r="C15" s="37" t="s">
        <v>49</v>
      </c>
      <c r="D15" s="38" t="s">
        <v>23</v>
      </c>
      <c r="E15" s="39"/>
      <c r="F15" s="40">
        <v>3.37</v>
      </c>
      <c r="G15" s="42"/>
      <c r="H15" s="40"/>
      <c r="I15" s="34"/>
      <c r="J15" s="41"/>
      <c r="K15" s="35"/>
      <c r="L15" s="41"/>
      <c r="M15" s="41"/>
    </row>
    <row r="16" spans="1:13" ht="15.75">
      <c r="A16" s="28"/>
      <c r="B16" s="28"/>
      <c r="C16" s="43" t="s">
        <v>50</v>
      </c>
      <c r="D16" s="38" t="s">
        <v>23</v>
      </c>
      <c r="E16" s="157">
        <v>1.1000000000000001</v>
      </c>
      <c r="F16" s="40">
        <f>F15*E16</f>
        <v>3.7070000000000003</v>
      </c>
      <c r="G16" s="45"/>
      <c r="H16" s="40"/>
      <c r="I16" s="54"/>
      <c r="J16" s="41"/>
      <c r="K16" s="44"/>
      <c r="L16" s="41"/>
      <c r="M16" s="41"/>
    </row>
    <row r="17" spans="1:13">
      <c r="A17" s="28"/>
      <c r="B17" s="28"/>
      <c r="C17" s="29"/>
      <c r="D17" s="30"/>
      <c r="E17" s="31"/>
      <c r="F17" s="36"/>
      <c r="G17" s="31"/>
      <c r="H17" s="31"/>
      <c r="I17" s="33"/>
      <c r="J17" s="33"/>
      <c r="K17" s="33"/>
      <c r="L17" s="33"/>
      <c r="M17" s="33"/>
    </row>
    <row r="18" spans="1:13">
      <c r="A18" s="28" t="s">
        <v>29</v>
      </c>
      <c r="B18" s="28" t="s">
        <v>136</v>
      </c>
      <c r="C18" s="37" t="s">
        <v>57</v>
      </c>
      <c r="D18" s="38"/>
      <c r="E18" s="39"/>
      <c r="F18" s="40"/>
      <c r="G18" s="42"/>
      <c r="H18" s="40"/>
      <c r="I18" s="34"/>
      <c r="J18" s="41"/>
      <c r="K18" s="35"/>
      <c r="L18" s="41"/>
      <c r="M18" s="41"/>
    </row>
    <row r="19" spans="1:13">
      <c r="A19" s="28"/>
      <c r="B19" s="28"/>
      <c r="C19" s="29" t="s">
        <v>58</v>
      </c>
      <c r="D19" s="38" t="s">
        <v>27</v>
      </c>
      <c r="E19" s="39"/>
      <c r="F19" s="40">
        <v>2.4</v>
      </c>
      <c r="G19" s="42"/>
      <c r="H19" s="40"/>
      <c r="I19" s="34"/>
      <c r="J19" s="41"/>
      <c r="K19" s="35"/>
      <c r="L19" s="41"/>
      <c r="M19" s="41"/>
    </row>
    <row r="20" spans="1:13">
      <c r="A20" s="28"/>
      <c r="B20" s="28"/>
      <c r="C20" s="37" t="s">
        <v>59</v>
      </c>
      <c r="D20" s="38" t="s">
        <v>27</v>
      </c>
      <c r="E20" s="39"/>
      <c r="F20" s="40">
        <v>3.6</v>
      </c>
      <c r="G20" s="42"/>
      <c r="H20" s="40"/>
      <c r="I20" s="34"/>
      <c r="J20" s="41"/>
      <c r="K20" s="35"/>
      <c r="L20" s="41"/>
      <c r="M20" s="41"/>
    </row>
    <row r="21" spans="1:13">
      <c r="A21" s="28"/>
      <c r="B21" s="28"/>
      <c r="C21" s="29" t="s">
        <v>60</v>
      </c>
      <c r="D21" s="30" t="s">
        <v>27</v>
      </c>
      <c r="E21" s="32"/>
      <c r="F21" s="32">
        <v>4.5</v>
      </c>
      <c r="G21" s="31"/>
      <c r="H21" s="40"/>
      <c r="I21" s="33"/>
      <c r="J21" s="41"/>
      <c r="K21" s="33"/>
      <c r="L21" s="41"/>
      <c r="M21" s="41"/>
    </row>
    <row r="22" spans="1:13">
      <c r="A22" s="28"/>
      <c r="B22" s="28"/>
      <c r="C22" s="29"/>
      <c r="D22" s="30"/>
      <c r="E22" s="31"/>
      <c r="F22" s="36"/>
      <c r="G22" s="31"/>
      <c r="H22" s="31"/>
      <c r="I22" s="33"/>
      <c r="J22" s="33"/>
      <c r="K22" s="33"/>
      <c r="L22" s="33"/>
      <c r="M22" s="33"/>
    </row>
    <row r="23" spans="1:13">
      <c r="A23" s="28"/>
      <c r="B23" s="28"/>
      <c r="C23" s="3" t="s">
        <v>2</v>
      </c>
      <c r="D23" s="64"/>
      <c r="E23" s="88"/>
      <c r="F23" s="89"/>
      <c r="G23" s="90"/>
      <c r="H23" s="90"/>
      <c r="I23" s="89"/>
      <c r="J23" s="90"/>
      <c r="K23" s="89"/>
      <c r="L23" s="90"/>
      <c r="M23" s="89"/>
    </row>
    <row r="24" spans="1:13" ht="27">
      <c r="A24" s="2"/>
      <c r="B24" s="2"/>
      <c r="C24" s="237" t="s">
        <v>212</v>
      </c>
      <c r="D24" s="3"/>
      <c r="E24" s="2"/>
      <c r="F24" s="2"/>
      <c r="G24" s="19"/>
      <c r="H24" s="20"/>
      <c r="I24" s="21"/>
      <c r="J24" s="22"/>
      <c r="K24" s="21"/>
      <c r="L24" s="74"/>
      <c r="M24" s="74"/>
    </row>
    <row r="25" spans="1:13">
      <c r="A25" s="3"/>
      <c r="B25" s="3"/>
      <c r="C25" s="238" t="s">
        <v>2</v>
      </c>
      <c r="D25" s="3"/>
      <c r="E25" s="3"/>
      <c r="F25" s="3"/>
      <c r="G25" s="3"/>
      <c r="H25" s="5"/>
      <c r="I25" s="5"/>
      <c r="J25" s="5"/>
      <c r="K25" s="5"/>
      <c r="L25" s="5"/>
      <c r="M25" s="5"/>
    </row>
    <row r="26" spans="1:13">
      <c r="A26" s="3"/>
      <c r="B26" s="3"/>
      <c r="C26" s="238" t="s">
        <v>205</v>
      </c>
      <c r="D26" s="3"/>
      <c r="E26" s="3"/>
      <c r="F26" s="3"/>
      <c r="G26" s="5"/>
      <c r="H26" s="5"/>
      <c r="I26" s="5"/>
      <c r="J26" s="5"/>
      <c r="K26" s="5"/>
      <c r="L26" s="5"/>
      <c r="M26" s="5"/>
    </row>
    <row r="27" spans="1:13">
      <c r="A27" s="3"/>
      <c r="B27" s="3"/>
      <c r="C27" s="238" t="s">
        <v>2</v>
      </c>
      <c r="D27" s="3"/>
      <c r="E27" s="3"/>
      <c r="F27" s="3"/>
      <c r="G27" s="5"/>
      <c r="H27" s="5"/>
      <c r="I27" s="5"/>
      <c r="J27" s="5"/>
      <c r="K27" s="5"/>
      <c r="L27" s="5"/>
      <c r="M27" s="5"/>
    </row>
    <row r="28" spans="1:13">
      <c r="A28" s="3"/>
      <c r="B28" s="3"/>
      <c r="C28" s="238" t="s">
        <v>211</v>
      </c>
      <c r="D28" s="3"/>
      <c r="E28" s="3"/>
      <c r="F28" s="3"/>
      <c r="G28" s="5"/>
      <c r="H28" s="5"/>
      <c r="I28" s="5"/>
      <c r="J28" s="5"/>
      <c r="K28" s="5"/>
      <c r="L28" s="5"/>
      <c r="M28" s="5"/>
    </row>
    <row r="29" spans="1:13">
      <c r="A29" s="3"/>
      <c r="B29" s="3"/>
      <c r="C29" s="238" t="s">
        <v>3</v>
      </c>
      <c r="D29" s="3"/>
      <c r="E29" s="3"/>
      <c r="F29" s="3"/>
      <c r="G29" s="5"/>
      <c r="H29" s="5"/>
      <c r="I29" s="5"/>
      <c r="J29" s="5"/>
      <c r="K29" s="5"/>
      <c r="L29" s="5"/>
      <c r="M29" s="5"/>
    </row>
  </sheetData>
  <mergeCells count="14">
    <mergeCell ref="A1:M1"/>
    <mergeCell ref="C3:J3"/>
    <mergeCell ref="A7:D7"/>
    <mergeCell ref="A8:A9"/>
    <mergeCell ref="B8:B9"/>
    <mergeCell ref="C8:C9"/>
    <mergeCell ref="D8:D9"/>
    <mergeCell ref="E8:E9"/>
    <mergeCell ref="G8:H8"/>
    <mergeCell ref="I8:J8"/>
    <mergeCell ref="K8:L8"/>
    <mergeCell ref="M8:M9"/>
    <mergeCell ref="C4:J4"/>
    <mergeCell ref="F8:F9"/>
  </mergeCells>
  <conditionalFormatting sqref="D13:F23">
    <cfRule type="cellIs" dxfId="1" priority="3" stopIfTrue="1" operator="equal">
      <formula>0</formula>
    </cfRule>
  </conditionalFormatting>
  <pageMargins left="0.7" right="0.7" top="0.75" bottom="0.75" header="0.3" footer="0.3"/>
  <pageSetup paperSize="9" scale="86"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SV</vt:lpstr>
      <vt:lpstr>დიდვ. 1</vt:lpstr>
      <vt:lpstr>დიდვ. 2</vt:lpstr>
      <vt:lpstr>პანტ. 3</vt:lpstr>
      <vt:lpstr>rez. gawmendva da dez.</vt:lpstr>
      <vt:lpstr>art. Wis filtrebis gar.</vt:lpstr>
      <vt:lpstr>naZvn. wyaroebis saT.</vt:lpstr>
      <vt:lpstr>Sheet4</vt:lpstr>
      <vt:lpstr>SV!Print_Area</vt:lpstr>
      <vt:lpstr>'დიდვ. 1'!Print_Area</vt:lpstr>
      <vt:lpstr>'დიდვ. 2'!Print_Area</vt:lpstr>
      <vt:lpstr>'პანტ. 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2017-07-28T06:12:02Z</dcterms:modified>
</cp:coreProperties>
</file>