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satendero forma" sheetId="1" r:id="rId1"/>
  </sheets>
  <definedNames>
    <definedName name="_xlnm.Print_Area" localSheetId="0">'satendero forma'!$A$1:$F$34</definedName>
  </definedNames>
  <calcPr fullCalcOnLoad="1"/>
</workbook>
</file>

<file path=xl/sharedStrings.xml><?xml version="1.0" encoding="utf-8"?>
<sst xmlns="http://schemas.openxmlformats.org/spreadsheetml/2006/main" count="48" uniqueCount="40">
  <si>
    <t>#</t>
  </si>
  <si>
    <r>
      <t>მ</t>
    </r>
    <r>
      <rPr>
        <vertAlign val="superscript"/>
        <sz val="12"/>
        <rFont val="Sylfaen"/>
        <family val="1"/>
      </rPr>
      <t>3</t>
    </r>
  </si>
  <si>
    <t>ტექსტური აღწერილობა</t>
  </si>
  <si>
    <t>ჯამი II</t>
  </si>
  <si>
    <t>სულ პირდაპირი ხარჯები  (ჯამი I+ჯამი II)</t>
  </si>
  <si>
    <t>სულ</t>
  </si>
  <si>
    <t>დასახელება</t>
  </si>
  <si>
    <t>სულ ღირებულება, ლარი</t>
  </si>
  <si>
    <t>არქეოლოგიური სამუშაოები</t>
  </si>
  <si>
    <t>I. ფიზიკური სამუშაოები</t>
  </si>
  <si>
    <t>სამუშაოების ჩამონათვალი</t>
  </si>
  <si>
    <t>განზომ. ერთეული</t>
  </si>
  <si>
    <t>რაოდენ.</t>
  </si>
  <si>
    <t>ერთ. ფასი ლარი</t>
  </si>
  <si>
    <t>სულ ღირებულ. ლარი</t>
  </si>
  <si>
    <t>ჯამი I</t>
  </si>
  <si>
    <t>II. კვლევითი სამუშაოები</t>
  </si>
  <si>
    <t>შესწავლილი ტერიტორიის (ობიექტის) ისტორიულ_ბიბლიოგრაფიული და საარქივო კვლევის მასალები შესაბამისი წყაროების მითითებით, მასზე მოპოვებული პირველადი ინფორმაციის საარქივო მონაცემებთან მიმართების ანალიზი</t>
  </si>
  <si>
    <t>შესწავლილი ტერიტორიის ადგილმდებარეობის სიტუაციური გეგმა (მასშტაბი 1:2000 ან 1:500), GPS კოორდინატებით</t>
  </si>
  <si>
    <t>არქეოლოგიური კვლევისას გამოვლენილი ობიექტების განლაგების სქემა და ანაზომი</t>
  </si>
  <si>
    <r>
      <t>მ</t>
    </r>
    <r>
      <rPr>
        <vertAlign val="superscript"/>
        <sz val="11"/>
        <rFont val="Sylfaen"/>
        <family val="1"/>
      </rPr>
      <t>2</t>
    </r>
  </si>
  <si>
    <r>
      <t>მ</t>
    </r>
    <r>
      <rPr>
        <vertAlign val="superscript"/>
        <sz val="12"/>
        <rFont val="Sylfaen"/>
        <family val="1"/>
      </rPr>
      <t>2</t>
    </r>
  </si>
  <si>
    <t>გამოხაზული ნახაზები (მასშტაბი 1:10 ან 1:20 ან 1:25 ან 1:50 ან 1:100) ძირითადი პარამეტრების ზომების დატანით</t>
  </si>
  <si>
    <t>შესწავლილი ტერიტორიის კვადრატებად დაყოფის სქემა</t>
  </si>
  <si>
    <t>შესწავლილი ტერიტორიის, მასზე გამოვლენილი ობიექტების ფიქსაცია და მოპოვებული მასალის პირველადი დამუშავება, მათ შორის ფოტო და ვიზუალური აღწერის მასალები</t>
  </si>
  <si>
    <t xml:space="preserve">ჯამი </t>
  </si>
  <si>
    <t>თხრილი №2-ის აღმოსავლეთით მიწის გათხრა, პრეპარაცია (4X1) და მიწის გატანა ურიკით 50 მ. მანძილზე;</t>
  </si>
  <si>
    <t>თხრილი №2-ის აღმოსავლეთით ჰუმუსოვანი ფენის მოხსნა ფართობზე (10X2X0,15) და მიწის გატანა ურიკით 50 მ. მანძილზე;</t>
  </si>
  <si>
    <t>თხრილი №1-სა და თხრილ №2-ს შორის დატოვებულ ფართობზე (უღელი) ჰუმუსოვანი ფენის მოხსნა (10X1X0,15) და მიწის გატანა ურიკით 50 მ. მანძილზე;</t>
  </si>
  <si>
    <t xml:space="preserve">თხრილი №1-სა და თხრილ №2-ს შორის დატოვებული ფართობის გათხრა (10X1) გათხრა, კულტურული ფენის პრეპარაცია და მიწის გატანა ურიკით 50 მ. მანძილზე; </t>
  </si>
  <si>
    <t>ქუთაისის შუასაუკუნეების ნაქალაქარის ტერიტორიაზე, ბაგრატის ტაძრის მიდამოებში, თხრილი №1-ის (10მX4მ) მცენარეული საფარისგან და ნაყარი მიწისგან გასუფთავება, გათხრა და კულტურული ფენის პრეპარაცია. მიწის გატანა ურიკით 50 მ. მანძილზე;</t>
  </si>
  <si>
    <t xml:space="preserve">თხრილი №2-ის სამხრეთით ჰუმუსოვანი ფენის მოხსნა ფართობზე (4X1X0,15) და მიწის გატანა ურიკით 50 მ. მანძილზე; </t>
  </si>
  <si>
    <t>თხრილი №1-ის დასავლეთით მიწის გათხრა, პრეპარაცია (10X1) და მიწის გატანა ურიკით 50 მ. მანძილზე;</t>
  </si>
  <si>
    <t>ქუთაისის შუასაუკუნეების ნაქალაქარის ტერიტორიაზე, ბაგრატის ტაძრის მიდამოებში, თხრილი №2-ის (10მX5მ) მცენარეული საფარისგან და ნაყარი მიწისგან გასუფთავება, გათხრა და კულტურული ფენის პრეპარაცია. მიწის გატანა ურიკით 50 მ. მანძილზე;</t>
  </si>
  <si>
    <t>თხრილი №2-ის აღმოსავლეთით მიწის გათხრა, პრეპარაცია (10X4) და მიწის გატანა ურიკით 50 მ. მანძილზე;</t>
  </si>
  <si>
    <t xml:space="preserve">ქ. ქუთაისში შუასაუკუნეების ნაქალაქარის ტერიტორიაზე, ბაგრატის ტაძრის მიდამოებში  არქეოლოგიური კვლევის ხარჯთაღრიცხვა </t>
  </si>
  <si>
    <r>
      <rPr>
        <sz val="7"/>
        <rFont val="Times New Roman"/>
        <family val="1"/>
      </rPr>
      <t xml:space="preserve"> </t>
    </r>
    <r>
      <rPr>
        <sz val="12"/>
        <rFont val="Sylfaen"/>
        <family val="1"/>
      </rPr>
      <t>გათხრილი ფართობის ნაწილობრივ რეკულტივაცია 114 კვ.მ.</t>
    </r>
  </si>
  <si>
    <t>ზედნადები ხარჯები არაუმეტეს 10%</t>
  </si>
  <si>
    <t>მოგება არაუმეტეს 8%</t>
  </si>
  <si>
    <t>პრეტენდენტმა უნდა შეავსოს მხოლოდ მწვანე ფერით მონიშნული უჯრები.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</si>
</sst>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_-* #,##0\ _₾_-;\-* #,##0\ _₾_-;_-* &quot;-&quot;\ _₾_-;_-@_-"/>
    <numFmt numFmtId="173" formatCode="_-* #,##0.00\ _₾_-;\-* #,##0.00\ _₾_-;_-* &quot;-&quot;??\ _₾_-;_-@_-"/>
    <numFmt numFmtId="174" formatCode="#,##0\ &quot;Lari&quot;;\-#,##0\ &quot;Lari&quot;"/>
    <numFmt numFmtId="175" formatCode="#,##0\ &quot;Lari&quot;;[Red]\-#,##0\ &quot;Lari&quot;"/>
    <numFmt numFmtId="176" formatCode="#,##0.00\ &quot;Lari&quot;;\-#,##0.00\ &quot;Lari&quot;"/>
    <numFmt numFmtId="177" formatCode="#,##0.00\ &quot;Lari&quot;;[Red]\-#,##0.00\ &quot;Lari&quot;"/>
    <numFmt numFmtId="178" formatCode="_-* #,##0\ &quot;Lari&quot;_-;\-* #,##0\ &quot;Lari&quot;_-;_-* &quot;-&quot;\ &quot;Lari&quot;_-;_-@_-"/>
    <numFmt numFmtId="179" formatCode="_-* #,##0\ _L_a_r_i_-;\-* #,##0\ _L_a_r_i_-;_-* &quot;-&quot;\ _L_a_r_i_-;_-@_-"/>
    <numFmt numFmtId="180" formatCode="_-* #,##0.00\ &quot;Lari&quot;_-;\-* #,##0.00\ &quot;Lari&quot;_-;_-* &quot;-&quot;??\ &quot;Lari&quot;_-;_-@_-"/>
    <numFmt numFmtId="181" formatCode="_-* #,##0.00\ _L_a_r_i_-;\-* #,##0.00\ _L_a_r_i_-;_-* &quot;-&quot;??\ _L_a_r_i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  <numFmt numFmtId="195" formatCode="0.000"/>
    <numFmt numFmtId="196" formatCode="[$-437]yyyy\ &quot;წლის&quot;\ dd\ mm\,\ dddd"/>
  </numFmts>
  <fonts count="52">
    <font>
      <sz val="10"/>
      <name val="Arial"/>
      <family val="0"/>
    </font>
    <font>
      <b/>
      <sz val="12"/>
      <name val="AcadNusx"/>
      <family val="0"/>
    </font>
    <font>
      <sz val="8"/>
      <name val="Arial"/>
      <family val="2"/>
    </font>
    <font>
      <b/>
      <i/>
      <sz val="12"/>
      <name val="ACADEMIURY A&amp;V"/>
      <family val="2"/>
    </font>
    <font>
      <sz val="12"/>
      <name val="Arial"/>
      <family val="2"/>
    </font>
    <font>
      <b/>
      <sz val="14"/>
      <name val="AcadNusx"/>
      <family val="0"/>
    </font>
    <font>
      <sz val="12"/>
      <name val="AcadNusx"/>
      <family val="0"/>
    </font>
    <font>
      <b/>
      <sz val="14"/>
      <name val="Arial"/>
      <family val="2"/>
    </font>
    <font>
      <b/>
      <sz val="12"/>
      <name val="Sylfaen"/>
      <family val="1"/>
    </font>
    <font>
      <sz val="12"/>
      <name val="Sylfaen"/>
      <family val="1"/>
    </font>
    <font>
      <vertAlign val="superscript"/>
      <sz val="12"/>
      <name val="Sylfaen"/>
      <family val="1"/>
    </font>
    <font>
      <sz val="10"/>
      <name val="Sylfaen"/>
      <family val="1"/>
    </font>
    <font>
      <b/>
      <sz val="14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vertAlign val="superscript"/>
      <sz val="11"/>
      <name val="Sylfae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</cellStyleXfs>
  <cellXfs count="11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9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94" fontId="4" fillId="0" borderId="0" xfId="0" applyNumberFormat="1" applyFont="1" applyBorder="1" applyAlignment="1">
      <alignment/>
    </xf>
    <xf numFmtId="19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94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94" fontId="8" fillId="0" borderId="2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94" fontId="9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9" fontId="9" fillId="0" borderId="16" xfId="0" applyNumberFormat="1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194" fontId="9" fillId="0" borderId="0" xfId="0" applyNumberFormat="1" applyFont="1" applyBorder="1" applyAlignment="1">
      <alignment/>
    </xf>
    <xf numFmtId="19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94" fontId="1" fillId="0" borderId="0" xfId="0" applyNumberFormat="1" applyFont="1" applyFill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9" fillId="33" borderId="11" xfId="0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9" fontId="9" fillId="33" borderId="11" xfId="0" applyNumberFormat="1" applyFont="1" applyFill="1" applyBorder="1" applyAlignment="1">
      <alignment horizontal="center" vertical="center" wrapText="1"/>
    </xf>
    <xf numFmtId="194" fontId="1" fillId="0" borderId="0" xfId="0" applyNumberFormat="1" applyFont="1" applyBorder="1" applyAlignment="1">
      <alignment horizontal="center" vertical="center" wrapText="1"/>
    </xf>
    <xf numFmtId="194" fontId="1" fillId="0" borderId="0" xfId="0" applyNumberFormat="1" applyFont="1" applyFill="1" applyBorder="1" applyAlignment="1">
      <alignment horizontal="center" vertical="center" wrapText="1"/>
    </xf>
    <xf numFmtId="194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94" fontId="6" fillId="0" borderId="0" xfId="0" applyNumberFormat="1" applyFont="1" applyFill="1" applyBorder="1" applyAlignment="1">
      <alignment horizontal="center" vertical="center" wrapText="1"/>
    </xf>
    <xf numFmtId="2" fontId="9" fillId="33" borderId="22" xfId="0" applyNumberFormat="1" applyFont="1" applyFill="1" applyBorder="1" applyAlignment="1">
      <alignment horizontal="center" vertical="center" wrapText="1"/>
    </xf>
    <xf numFmtId="2" fontId="9" fillId="33" borderId="23" xfId="0" applyNumberFormat="1" applyFont="1" applyFill="1" applyBorder="1" applyAlignment="1">
      <alignment horizontal="center" vertical="center" wrapText="1"/>
    </xf>
    <xf numFmtId="2" fontId="9" fillId="33" borderId="24" xfId="0" applyNumberFormat="1" applyFont="1" applyFill="1" applyBorder="1" applyAlignment="1">
      <alignment horizontal="center" vertical="center" wrapText="1"/>
    </xf>
    <xf numFmtId="194" fontId="8" fillId="0" borderId="11" xfId="0" applyNumberFormat="1" applyFont="1" applyFill="1" applyBorder="1" applyAlignment="1">
      <alignment horizontal="center" vertical="center" wrapText="1"/>
    </xf>
    <xf numFmtId="194" fontId="8" fillId="0" borderId="10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4" fillId="0" borderId="0" xfId="55" applyFont="1" applyAlignment="1">
      <alignment horizontal="left" vertical="center"/>
      <protection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Лист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zoomScale="94" zoomScaleNormal="94" zoomScalePageLayoutView="0" workbookViewId="0" topLeftCell="A22">
      <selection activeCell="D29" sqref="D29:F34"/>
    </sheetView>
  </sheetViews>
  <sheetFormatPr defaultColWidth="9.140625" defaultRowHeight="12.75"/>
  <cols>
    <col min="1" max="1" width="3.00390625" style="3" bestFit="1" customWidth="1"/>
    <col min="2" max="2" width="75.7109375" style="3" customWidth="1"/>
    <col min="3" max="3" width="14.57421875" style="3" customWidth="1"/>
    <col min="4" max="4" width="12.7109375" style="3" customWidth="1"/>
    <col min="5" max="5" width="14.421875" style="3" customWidth="1"/>
    <col min="6" max="6" width="19.140625" style="3" customWidth="1"/>
    <col min="7" max="7" width="9.140625" style="3" customWidth="1"/>
    <col min="8" max="8" width="14.57421875" style="3" customWidth="1"/>
    <col min="9" max="9" width="12.7109375" style="3" customWidth="1"/>
    <col min="10" max="10" width="14.421875" style="3" customWidth="1"/>
    <col min="11" max="11" width="19.140625" style="3" customWidth="1"/>
    <col min="12" max="12" width="9.140625" style="3" customWidth="1"/>
    <col min="13" max="13" width="11.28125" style="21" customWidth="1"/>
    <col min="14" max="14" width="12.7109375" style="21" customWidth="1"/>
    <col min="15" max="15" width="14.421875" style="21" customWidth="1"/>
    <col min="16" max="16" width="19.140625" style="21" customWidth="1"/>
    <col min="17" max="16384" width="9.140625" style="3" customWidth="1"/>
  </cols>
  <sheetData>
    <row r="1" spans="1:23" s="11" customFormat="1" ht="44.25" customHeight="1">
      <c r="A1" s="98" t="s">
        <v>35</v>
      </c>
      <c r="B1" s="99"/>
      <c r="C1" s="99"/>
      <c r="D1" s="99"/>
      <c r="E1" s="99"/>
      <c r="F1" s="99"/>
      <c r="G1" s="17"/>
      <c r="H1" s="17"/>
      <c r="I1" s="23"/>
      <c r="J1" s="17"/>
      <c r="K1" s="17"/>
      <c r="L1" s="17"/>
      <c r="M1" s="24"/>
      <c r="N1" s="25"/>
      <c r="O1" s="24"/>
      <c r="P1" s="24"/>
      <c r="Q1" s="17"/>
      <c r="R1" s="15"/>
      <c r="S1" s="15"/>
      <c r="T1" s="15"/>
      <c r="U1" s="15"/>
      <c r="V1" s="15"/>
      <c r="W1" s="17"/>
    </row>
    <row r="2" spans="1:23" s="11" customFormat="1" ht="21.75" thickBot="1">
      <c r="A2" s="35"/>
      <c r="B2" s="75" t="s">
        <v>9</v>
      </c>
      <c r="C2" s="36"/>
      <c r="D2" s="36"/>
      <c r="E2" s="36"/>
      <c r="F2" s="36"/>
      <c r="G2" s="17"/>
      <c r="H2" s="26"/>
      <c r="I2" s="26"/>
      <c r="J2" s="27"/>
      <c r="K2" s="27"/>
      <c r="L2" s="17"/>
      <c r="M2" s="26"/>
      <c r="N2" s="26"/>
      <c r="O2" s="27"/>
      <c r="P2" s="27"/>
      <c r="Q2" s="17"/>
      <c r="R2" s="15"/>
      <c r="S2" s="15"/>
      <c r="T2" s="15"/>
      <c r="U2" s="15"/>
      <c r="V2" s="15"/>
      <c r="W2" s="17"/>
    </row>
    <row r="3" spans="1:23" s="11" customFormat="1" ht="54">
      <c r="A3" s="37" t="s">
        <v>0</v>
      </c>
      <c r="B3" s="38" t="s">
        <v>10</v>
      </c>
      <c r="C3" s="38" t="s">
        <v>11</v>
      </c>
      <c r="D3" s="39" t="s">
        <v>12</v>
      </c>
      <c r="E3" s="38" t="s">
        <v>13</v>
      </c>
      <c r="F3" s="40" t="s">
        <v>14</v>
      </c>
      <c r="G3" s="15"/>
      <c r="H3" s="67"/>
      <c r="I3" s="68"/>
      <c r="J3" s="67"/>
      <c r="K3" s="69"/>
      <c r="L3" s="17"/>
      <c r="M3" s="67"/>
      <c r="N3" s="68"/>
      <c r="O3" s="67"/>
      <c r="P3" s="69"/>
      <c r="Q3" s="17"/>
      <c r="R3" s="15"/>
      <c r="S3" s="15"/>
      <c r="T3" s="15"/>
      <c r="U3" s="15"/>
      <c r="V3" s="15"/>
      <c r="W3" s="17"/>
    </row>
    <row r="4" spans="1:23" s="11" customFormat="1" ht="15.75" customHeight="1">
      <c r="A4" s="34">
        <v>1</v>
      </c>
      <c r="B4" s="41">
        <v>2</v>
      </c>
      <c r="C4" s="41">
        <v>3</v>
      </c>
      <c r="D4" s="42">
        <v>4</v>
      </c>
      <c r="E4" s="41">
        <v>5</v>
      </c>
      <c r="F4" s="43">
        <v>6</v>
      </c>
      <c r="G4" s="15"/>
      <c r="H4" s="70"/>
      <c r="I4" s="71"/>
      <c r="J4" s="70"/>
      <c r="K4" s="71"/>
      <c r="L4" s="17"/>
      <c r="M4" s="70"/>
      <c r="N4" s="71"/>
      <c r="O4" s="70"/>
      <c r="P4" s="71"/>
      <c r="Q4" s="17"/>
      <c r="R4" s="15"/>
      <c r="S4" s="15"/>
      <c r="T4" s="15"/>
      <c r="U4" s="15"/>
      <c r="V4" s="15"/>
      <c r="W4" s="17"/>
    </row>
    <row r="5" spans="1:23" s="11" customFormat="1" ht="18">
      <c r="A5" s="44"/>
      <c r="B5" s="45" t="s">
        <v>8</v>
      </c>
      <c r="C5" s="41"/>
      <c r="D5" s="42"/>
      <c r="E5" s="41"/>
      <c r="F5" s="43"/>
      <c r="G5" s="15"/>
      <c r="H5" s="70"/>
      <c r="I5" s="71"/>
      <c r="J5" s="70"/>
      <c r="K5" s="71"/>
      <c r="L5" s="17"/>
      <c r="M5" s="70"/>
      <c r="N5" s="71"/>
      <c r="O5" s="70"/>
      <c r="P5" s="71"/>
      <c r="Q5" s="17"/>
      <c r="R5" s="15"/>
      <c r="S5" s="15"/>
      <c r="T5" s="15"/>
      <c r="U5" s="15"/>
      <c r="V5" s="15"/>
      <c r="W5" s="17"/>
    </row>
    <row r="6" spans="1:23" s="8" customFormat="1" ht="90">
      <c r="A6" s="32">
        <v>1</v>
      </c>
      <c r="B6" s="30" t="s">
        <v>30</v>
      </c>
      <c r="C6" s="80" t="s">
        <v>20</v>
      </c>
      <c r="D6" s="42">
        <f>10*4</f>
        <v>40</v>
      </c>
      <c r="E6" s="83"/>
      <c r="F6" s="28">
        <f>E6*D6</f>
        <v>0</v>
      </c>
      <c r="G6" s="15"/>
      <c r="H6" s="12"/>
      <c r="I6" s="14"/>
      <c r="J6" s="12"/>
      <c r="K6" s="14"/>
      <c r="L6" s="17"/>
      <c r="M6" s="12"/>
      <c r="N6" s="13"/>
      <c r="O6" s="13"/>
      <c r="P6" s="14"/>
      <c r="Q6" s="66"/>
      <c r="R6" s="22"/>
      <c r="S6" s="15"/>
      <c r="T6" s="15"/>
      <c r="U6" s="15"/>
      <c r="V6" s="15"/>
      <c r="W6" s="17"/>
    </row>
    <row r="7" spans="1:23" s="8" customFormat="1" ht="90">
      <c r="A7" s="33">
        <v>2</v>
      </c>
      <c r="B7" s="81" t="s">
        <v>33</v>
      </c>
      <c r="C7" s="41" t="s">
        <v>21</v>
      </c>
      <c r="D7" s="29">
        <f>10*5</f>
        <v>50</v>
      </c>
      <c r="E7" s="83"/>
      <c r="F7" s="28">
        <f aca="true" t="shared" si="0" ref="F7:F15">E7*D7</f>
        <v>0</v>
      </c>
      <c r="G7" s="15"/>
      <c r="H7" s="12"/>
      <c r="I7" s="14"/>
      <c r="J7" s="12"/>
      <c r="K7" s="14"/>
      <c r="L7" s="17"/>
      <c r="M7" s="12"/>
      <c r="N7" s="13"/>
      <c r="O7" s="13"/>
      <c r="P7" s="14"/>
      <c r="Q7" s="66"/>
      <c r="R7" s="22"/>
      <c r="S7" s="15"/>
      <c r="T7" s="15"/>
      <c r="U7" s="15"/>
      <c r="V7" s="15"/>
      <c r="W7" s="17"/>
    </row>
    <row r="8" spans="1:23" s="8" customFormat="1" ht="54">
      <c r="A8" s="79">
        <v>3</v>
      </c>
      <c r="B8" s="81" t="s">
        <v>28</v>
      </c>
      <c r="C8" s="41" t="s">
        <v>1</v>
      </c>
      <c r="D8" s="29">
        <f>10*1*0.15</f>
        <v>1.5</v>
      </c>
      <c r="E8" s="83"/>
      <c r="F8" s="28">
        <f t="shared" si="0"/>
        <v>0</v>
      </c>
      <c r="G8" s="15"/>
      <c r="H8" s="12"/>
      <c r="I8" s="14"/>
      <c r="J8" s="12"/>
      <c r="K8" s="14"/>
      <c r="L8" s="17"/>
      <c r="M8" s="12"/>
      <c r="N8" s="13"/>
      <c r="O8" s="13"/>
      <c r="P8" s="14"/>
      <c r="Q8" s="66"/>
      <c r="R8" s="22"/>
      <c r="S8" s="15"/>
      <c r="T8" s="15"/>
      <c r="U8" s="15"/>
      <c r="V8" s="15"/>
      <c r="W8" s="17"/>
    </row>
    <row r="9" spans="1:23" s="8" customFormat="1" ht="54">
      <c r="A9" s="79">
        <v>4</v>
      </c>
      <c r="B9" s="81" t="s">
        <v>29</v>
      </c>
      <c r="C9" s="41" t="s">
        <v>21</v>
      </c>
      <c r="D9" s="29">
        <f>10*1</f>
        <v>10</v>
      </c>
      <c r="E9" s="83"/>
      <c r="F9" s="28">
        <f t="shared" si="0"/>
        <v>0</v>
      </c>
      <c r="G9" s="15"/>
      <c r="H9" s="12"/>
      <c r="I9" s="14"/>
      <c r="J9" s="12"/>
      <c r="K9" s="14"/>
      <c r="L9" s="17"/>
      <c r="M9" s="12"/>
      <c r="N9" s="13"/>
      <c r="O9" s="13"/>
      <c r="P9" s="14"/>
      <c r="Q9" s="66"/>
      <c r="R9" s="22"/>
      <c r="S9" s="15"/>
      <c r="T9" s="15"/>
      <c r="U9" s="15"/>
      <c r="V9" s="15"/>
      <c r="W9" s="17"/>
    </row>
    <row r="10" spans="1:23" s="8" customFormat="1" ht="36">
      <c r="A10" s="79">
        <v>5</v>
      </c>
      <c r="B10" s="82" t="s">
        <v>32</v>
      </c>
      <c r="C10" s="41" t="s">
        <v>21</v>
      </c>
      <c r="D10" s="29">
        <f>10*1</f>
        <v>10</v>
      </c>
      <c r="E10" s="83"/>
      <c r="F10" s="28">
        <f t="shared" si="0"/>
        <v>0</v>
      </c>
      <c r="G10" s="15"/>
      <c r="H10" s="12"/>
      <c r="I10" s="14"/>
      <c r="J10" s="12"/>
      <c r="K10" s="14"/>
      <c r="L10" s="17"/>
      <c r="M10" s="12"/>
      <c r="N10" s="13"/>
      <c r="O10" s="13"/>
      <c r="P10" s="14"/>
      <c r="Q10" s="66"/>
      <c r="R10" s="22"/>
      <c r="S10" s="15"/>
      <c r="T10" s="15"/>
      <c r="U10" s="15"/>
      <c r="V10" s="15"/>
      <c r="W10" s="17"/>
    </row>
    <row r="11" spans="1:23" s="8" customFormat="1" ht="36">
      <c r="A11" s="79">
        <v>6</v>
      </c>
      <c r="B11" s="81" t="s">
        <v>27</v>
      </c>
      <c r="C11" s="41" t="s">
        <v>1</v>
      </c>
      <c r="D11" s="29">
        <f>10*2*0.15</f>
        <v>3</v>
      </c>
      <c r="E11" s="83"/>
      <c r="F11" s="28">
        <f t="shared" si="0"/>
        <v>0</v>
      </c>
      <c r="G11" s="15"/>
      <c r="H11" s="12"/>
      <c r="I11" s="14"/>
      <c r="J11" s="12"/>
      <c r="K11" s="14"/>
      <c r="L11" s="17"/>
      <c r="M11" s="12"/>
      <c r="N11" s="13"/>
      <c r="O11" s="13"/>
      <c r="P11" s="14"/>
      <c r="Q11" s="66"/>
      <c r="R11" s="22"/>
      <c r="S11" s="15"/>
      <c r="T11" s="15"/>
      <c r="U11" s="15"/>
      <c r="V11" s="15"/>
      <c r="W11" s="17"/>
    </row>
    <row r="12" spans="1:23" s="8" customFormat="1" ht="36">
      <c r="A12" s="79">
        <v>7</v>
      </c>
      <c r="B12" s="81" t="s">
        <v>34</v>
      </c>
      <c r="C12" s="41" t="s">
        <v>21</v>
      </c>
      <c r="D12" s="29">
        <f>10*4</f>
        <v>40</v>
      </c>
      <c r="E12" s="83"/>
      <c r="F12" s="28">
        <f t="shared" si="0"/>
        <v>0</v>
      </c>
      <c r="G12" s="15"/>
      <c r="H12" s="12"/>
      <c r="I12" s="14"/>
      <c r="J12" s="12"/>
      <c r="K12" s="14"/>
      <c r="L12" s="17"/>
      <c r="M12" s="12"/>
      <c r="N12" s="13"/>
      <c r="O12" s="13"/>
      <c r="P12" s="14"/>
      <c r="Q12" s="66"/>
      <c r="R12" s="22"/>
      <c r="S12" s="15"/>
      <c r="T12" s="15"/>
      <c r="U12" s="15"/>
      <c r="V12" s="15"/>
      <c r="W12" s="17"/>
    </row>
    <row r="13" spans="1:23" s="8" customFormat="1" ht="36">
      <c r="A13" s="79">
        <v>8</v>
      </c>
      <c r="B13" s="81" t="s">
        <v>31</v>
      </c>
      <c r="C13" s="41" t="s">
        <v>1</v>
      </c>
      <c r="D13" s="29">
        <f>4*1*0.15</f>
        <v>0.6</v>
      </c>
      <c r="E13" s="83"/>
      <c r="F13" s="28">
        <f t="shared" si="0"/>
        <v>0</v>
      </c>
      <c r="G13" s="15"/>
      <c r="H13" s="12"/>
      <c r="I13" s="14"/>
      <c r="J13" s="12"/>
      <c r="K13" s="14"/>
      <c r="L13" s="17"/>
      <c r="M13" s="12"/>
      <c r="N13" s="13"/>
      <c r="O13" s="13"/>
      <c r="P13" s="14"/>
      <c r="Q13" s="66"/>
      <c r="R13" s="22"/>
      <c r="S13" s="15"/>
      <c r="T13" s="15"/>
      <c r="U13" s="15"/>
      <c r="V13" s="15"/>
      <c r="W13" s="17"/>
    </row>
    <row r="14" spans="1:23" s="8" customFormat="1" ht="36">
      <c r="A14" s="79">
        <v>9</v>
      </c>
      <c r="B14" s="81" t="s">
        <v>26</v>
      </c>
      <c r="C14" s="41" t="s">
        <v>21</v>
      </c>
      <c r="D14" s="29">
        <f>4*1</f>
        <v>4</v>
      </c>
      <c r="E14" s="83"/>
      <c r="F14" s="28">
        <f t="shared" si="0"/>
        <v>0</v>
      </c>
      <c r="G14" s="15"/>
      <c r="H14" s="12"/>
      <c r="I14" s="14"/>
      <c r="J14" s="12"/>
      <c r="K14" s="14"/>
      <c r="L14" s="17"/>
      <c r="M14" s="12"/>
      <c r="N14" s="13"/>
      <c r="O14" s="13"/>
      <c r="P14" s="14"/>
      <c r="Q14" s="66"/>
      <c r="R14" s="22"/>
      <c r="S14" s="15"/>
      <c r="T14" s="15"/>
      <c r="U14" s="15"/>
      <c r="V14" s="15"/>
      <c r="W14" s="17"/>
    </row>
    <row r="15" spans="1:23" s="8" customFormat="1" ht="19.5">
      <c r="A15" s="77">
        <v>10</v>
      </c>
      <c r="B15" s="81" t="s">
        <v>36</v>
      </c>
      <c r="C15" s="41" t="s">
        <v>21</v>
      </c>
      <c r="D15" s="78">
        <f>D14+D12+D9+D7+D6+D10</f>
        <v>154</v>
      </c>
      <c r="E15" s="84"/>
      <c r="F15" s="28">
        <f t="shared" si="0"/>
        <v>0</v>
      </c>
      <c r="G15" s="15"/>
      <c r="H15" s="12"/>
      <c r="I15" s="14"/>
      <c r="J15" s="12"/>
      <c r="K15" s="14"/>
      <c r="L15" s="17"/>
      <c r="M15" s="12"/>
      <c r="N15" s="13"/>
      <c r="O15" s="13"/>
      <c r="P15" s="14"/>
      <c r="Q15" s="66"/>
      <c r="R15" s="22"/>
      <c r="S15" s="15"/>
      <c r="T15" s="15"/>
      <c r="U15" s="15"/>
      <c r="V15" s="15"/>
      <c r="W15" s="17"/>
    </row>
    <row r="16" spans="1:23" s="5" customFormat="1" ht="18.75" thickBot="1">
      <c r="A16" s="46"/>
      <c r="B16" s="62" t="s">
        <v>15</v>
      </c>
      <c r="C16" s="47"/>
      <c r="D16" s="48"/>
      <c r="E16" s="48"/>
      <c r="F16" s="49">
        <f>SUM(F6:F15)</f>
        <v>0</v>
      </c>
      <c r="G16" s="15"/>
      <c r="H16" s="12"/>
      <c r="I16" s="13"/>
      <c r="J16" s="13"/>
      <c r="K16" s="72"/>
      <c r="L16" s="17"/>
      <c r="M16" s="12"/>
      <c r="N16" s="13"/>
      <c r="O16" s="13"/>
      <c r="P16" s="72"/>
      <c r="Q16" s="66"/>
      <c r="R16" s="22"/>
      <c r="S16" s="15"/>
      <c r="T16" s="15"/>
      <c r="U16" s="15"/>
      <c r="V16" s="15"/>
      <c r="W16" s="17"/>
    </row>
    <row r="17" spans="1:23" s="5" customFormat="1" ht="18">
      <c r="A17" s="50"/>
      <c r="B17" s="51"/>
      <c r="C17" s="52"/>
      <c r="D17" s="51"/>
      <c r="E17" s="51"/>
      <c r="F17" s="53"/>
      <c r="G17" s="15"/>
      <c r="H17" s="12"/>
      <c r="I17" s="13"/>
      <c r="J17" s="13"/>
      <c r="K17" s="14"/>
      <c r="L17" s="17"/>
      <c r="M17" s="12"/>
      <c r="N17" s="13"/>
      <c r="O17" s="13"/>
      <c r="P17" s="14"/>
      <c r="Q17" s="66"/>
      <c r="R17" s="22"/>
      <c r="S17" s="15"/>
      <c r="T17" s="15"/>
      <c r="U17" s="15"/>
      <c r="V17" s="15"/>
      <c r="W17" s="17"/>
    </row>
    <row r="18" spans="1:23" s="5" customFormat="1" ht="18.75" thickBot="1">
      <c r="A18" s="54"/>
      <c r="B18" s="55" t="s">
        <v>16</v>
      </c>
      <c r="C18" s="102"/>
      <c r="D18" s="102"/>
      <c r="E18" s="102"/>
      <c r="F18" s="102"/>
      <c r="G18" s="15"/>
      <c r="H18" s="90"/>
      <c r="I18" s="90"/>
      <c r="J18" s="90"/>
      <c r="K18" s="90"/>
      <c r="L18" s="17"/>
      <c r="M18" s="90"/>
      <c r="N18" s="90"/>
      <c r="O18" s="90"/>
      <c r="P18" s="90"/>
      <c r="Q18" s="66"/>
      <c r="R18" s="22"/>
      <c r="S18" s="15"/>
      <c r="T18" s="15"/>
      <c r="U18" s="15"/>
      <c r="V18" s="15"/>
      <c r="W18" s="17"/>
    </row>
    <row r="19" spans="1:23" s="5" customFormat="1" ht="18">
      <c r="A19" s="56"/>
      <c r="B19" s="57" t="s">
        <v>6</v>
      </c>
      <c r="C19" s="100" t="s">
        <v>7</v>
      </c>
      <c r="D19" s="100"/>
      <c r="E19" s="100"/>
      <c r="F19" s="101"/>
      <c r="G19" s="15"/>
      <c r="H19" s="91"/>
      <c r="I19" s="91"/>
      <c r="J19" s="91"/>
      <c r="K19" s="91"/>
      <c r="L19" s="17"/>
      <c r="M19" s="91"/>
      <c r="N19" s="91"/>
      <c r="O19" s="91"/>
      <c r="P19" s="91"/>
      <c r="Q19" s="66"/>
      <c r="R19" s="22"/>
      <c r="S19" s="15"/>
      <c r="T19" s="15"/>
      <c r="U19" s="15"/>
      <c r="V19" s="15"/>
      <c r="W19" s="17"/>
    </row>
    <row r="20" spans="1:23" s="5" customFormat="1" ht="68.25" customHeight="1">
      <c r="A20" s="33">
        <v>1</v>
      </c>
      <c r="B20" s="30" t="s">
        <v>24</v>
      </c>
      <c r="C20" s="93"/>
      <c r="D20" s="94"/>
      <c r="E20" s="94"/>
      <c r="F20" s="95"/>
      <c r="G20" s="15"/>
      <c r="H20" s="92"/>
      <c r="I20" s="92"/>
      <c r="J20" s="92"/>
      <c r="K20" s="92"/>
      <c r="L20" s="17"/>
      <c r="M20" s="92"/>
      <c r="N20" s="92"/>
      <c r="O20" s="92"/>
      <c r="P20" s="92"/>
      <c r="Q20" s="66"/>
      <c r="R20" s="22"/>
      <c r="S20" s="15"/>
      <c r="T20" s="15"/>
      <c r="U20" s="15"/>
      <c r="V20" s="15"/>
      <c r="W20" s="17"/>
    </row>
    <row r="21" spans="1:23" s="5" customFormat="1" ht="68.25" customHeight="1">
      <c r="A21" s="33">
        <v>2</v>
      </c>
      <c r="B21" s="31" t="s">
        <v>17</v>
      </c>
      <c r="C21" s="93"/>
      <c r="D21" s="94"/>
      <c r="E21" s="94"/>
      <c r="F21" s="95"/>
      <c r="G21" s="15"/>
      <c r="H21" s="92"/>
      <c r="I21" s="92"/>
      <c r="J21" s="92"/>
      <c r="K21" s="92"/>
      <c r="L21" s="17"/>
      <c r="M21" s="92"/>
      <c r="N21" s="92"/>
      <c r="O21" s="92"/>
      <c r="P21" s="92"/>
      <c r="Q21" s="66"/>
      <c r="R21" s="22"/>
      <c r="S21" s="15"/>
      <c r="T21" s="15"/>
      <c r="U21" s="15"/>
      <c r="V21" s="15"/>
      <c r="W21" s="17"/>
    </row>
    <row r="22" spans="1:23" s="5" customFormat="1" ht="68.25" customHeight="1">
      <c r="A22" s="33">
        <v>3</v>
      </c>
      <c r="B22" s="30" t="s">
        <v>18</v>
      </c>
      <c r="C22" s="93"/>
      <c r="D22" s="94"/>
      <c r="E22" s="94"/>
      <c r="F22" s="95"/>
      <c r="G22" s="15"/>
      <c r="H22" s="14"/>
      <c r="I22" s="14"/>
      <c r="J22" s="14"/>
      <c r="K22" s="14"/>
      <c r="L22" s="17"/>
      <c r="M22" s="92"/>
      <c r="N22" s="92"/>
      <c r="O22" s="92"/>
      <c r="P22" s="92"/>
      <c r="Q22" s="66"/>
      <c r="R22" s="22"/>
      <c r="S22" s="15"/>
      <c r="T22" s="15"/>
      <c r="U22" s="15"/>
      <c r="V22" s="15"/>
      <c r="W22" s="17"/>
    </row>
    <row r="23" spans="1:23" s="5" customFormat="1" ht="68.25" customHeight="1">
      <c r="A23" s="33">
        <v>4</v>
      </c>
      <c r="B23" s="30" t="s">
        <v>19</v>
      </c>
      <c r="C23" s="93"/>
      <c r="D23" s="94"/>
      <c r="E23" s="94"/>
      <c r="F23" s="95"/>
      <c r="G23" s="15"/>
      <c r="H23" s="14"/>
      <c r="I23" s="14"/>
      <c r="J23" s="14"/>
      <c r="K23" s="14"/>
      <c r="L23" s="17"/>
      <c r="M23" s="92"/>
      <c r="N23" s="92"/>
      <c r="O23" s="92"/>
      <c r="P23" s="92"/>
      <c r="Q23" s="66"/>
      <c r="R23" s="22"/>
      <c r="S23" s="15"/>
      <c r="T23" s="15"/>
      <c r="U23" s="15"/>
      <c r="V23" s="15"/>
      <c r="W23" s="17"/>
    </row>
    <row r="24" spans="1:23" s="5" customFormat="1" ht="68.25" customHeight="1">
      <c r="A24" s="33">
        <v>5</v>
      </c>
      <c r="B24" s="30" t="s">
        <v>22</v>
      </c>
      <c r="C24" s="93"/>
      <c r="D24" s="94"/>
      <c r="E24" s="94"/>
      <c r="F24" s="95"/>
      <c r="G24" s="15"/>
      <c r="H24" s="14"/>
      <c r="I24" s="14"/>
      <c r="J24" s="14"/>
      <c r="K24" s="14"/>
      <c r="L24" s="17"/>
      <c r="M24" s="92"/>
      <c r="N24" s="92"/>
      <c r="O24" s="92"/>
      <c r="P24" s="92"/>
      <c r="Q24" s="66"/>
      <c r="R24" s="22"/>
      <c r="S24" s="15"/>
      <c r="T24" s="15"/>
      <c r="U24" s="15"/>
      <c r="V24" s="15"/>
      <c r="W24" s="17"/>
    </row>
    <row r="25" spans="1:23" s="5" customFormat="1" ht="68.25" customHeight="1">
      <c r="A25" s="33">
        <v>6</v>
      </c>
      <c r="B25" s="30" t="s">
        <v>23</v>
      </c>
      <c r="C25" s="93"/>
      <c r="D25" s="94"/>
      <c r="E25" s="94"/>
      <c r="F25" s="95"/>
      <c r="G25" s="15"/>
      <c r="H25" s="92"/>
      <c r="I25" s="92"/>
      <c r="J25" s="92"/>
      <c r="K25" s="92"/>
      <c r="L25" s="17"/>
      <c r="M25" s="14"/>
      <c r="N25" s="14"/>
      <c r="O25" s="14"/>
      <c r="P25" s="14"/>
      <c r="Q25" s="66"/>
      <c r="R25" s="22"/>
      <c r="S25" s="15"/>
      <c r="T25" s="15"/>
      <c r="U25" s="15"/>
      <c r="V25" s="15"/>
      <c r="W25" s="17"/>
    </row>
    <row r="26" spans="1:23" s="5" customFormat="1" ht="68.25" customHeight="1">
      <c r="A26" s="33">
        <v>7</v>
      </c>
      <c r="B26" s="30" t="s">
        <v>2</v>
      </c>
      <c r="C26" s="93"/>
      <c r="D26" s="94"/>
      <c r="E26" s="94"/>
      <c r="F26" s="95"/>
      <c r="G26" s="15"/>
      <c r="H26" s="92"/>
      <c r="I26" s="92"/>
      <c r="J26" s="92"/>
      <c r="K26" s="92"/>
      <c r="L26" s="17"/>
      <c r="M26" s="92"/>
      <c r="N26" s="92"/>
      <c r="O26" s="92"/>
      <c r="P26" s="92"/>
      <c r="Q26" s="66"/>
      <c r="R26" s="22"/>
      <c r="S26" s="15"/>
      <c r="T26" s="15"/>
      <c r="U26" s="15"/>
      <c r="V26" s="15"/>
      <c r="W26" s="17"/>
    </row>
    <row r="27" spans="1:23" s="5" customFormat="1" ht="12.75" customHeight="1">
      <c r="A27" s="33"/>
      <c r="B27" s="58" t="s">
        <v>3</v>
      </c>
      <c r="C27" s="96">
        <f>SUM(C20:F26)</f>
        <v>0</v>
      </c>
      <c r="D27" s="96"/>
      <c r="E27" s="96"/>
      <c r="F27" s="97"/>
      <c r="G27" s="15"/>
      <c r="H27" s="87"/>
      <c r="I27" s="87"/>
      <c r="J27" s="87"/>
      <c r="K27" s="87"/>
      <c r="L27" s="17"/>
      <c r="M27" s="87"/>
      <c r="N27" s="87"/>
      <c r="O27" s="87"/>
      <c r="P27" s="87"/>
      <c r="Q27" s="66"/>
      <c r="R27" s="22"/>
      <c r="S27" s="15"/>
      <c r="T27" s="15"/>
      <c r="U27" s="15"/>
      <c r="V27" s="15"/>
      <c r="W27" s="17"/>
    </row>
    <row r="28" spans="1:23" s="5" customFormat="1" ht="18.75" thickBot="1">
      <c r="A28" s="50"/>
      <c r="B28" s="51"/>
      <c r="C28" s="53"/>
      <c r="D28" s="53"/>
      <c r="E28" s="53"/>
      <c r="F28" s="53"/>
      <c r="G28" s="15"/>
      <c r="H28" s="14"/>
      <c r="I28" s="14"/>
      <c r="J28" s="14"/>
      <c r="K28" s="14"/>
      <c r="L28" s="17"/>
      <c r="M28" s="14"/>
      <c r="N28" s="14"/>
      <c r="O28" s="14"/>
      <c r="P28" s="14"/>
      <c r="Q28" s="17"/>
      <c r="R28" s="15"/>
      <c r="S28" s="15"/>
      <c r="T28" s="15"/>
      <c r="U28" s="15"/>
      <c r="V28" s="15"/>
      <c r="W28" s="17"/>
    </row>
    <row r="29" spans="1:23" s="5" customFormat="1" ht="18">
      <c r="A29" s="59"/>
      <c r="B29" s="57" t="s">
        <v>4</v>
      </c>
      <c r="C29" s="60"/>
      <c r="D29" s="104">
        <f>C27+F16</f>
        <v>0</v>
      </c>
      <c r="E29" s="104"/>
      <c r="F29" s="105"/>
      <c r="G29" s="22"/>
      <c r="H29" s="22"/>
      <c r="I29" s="86"/>
      <c r="J29" s="89"/>
      <c r="K29" s="89"/>
      <c r="L29" s="17"/>
      <c r="M29" s="73"/>
      <c r="N29" s="86"/>
      <c r="O29" s="89"/>
      <c r="P29" s="89"/>
      <c r="Q29" s="17"/>
      <c r="R29" s="15"/>
      <c r="S29" s="15"/>
      <c r="T29" s="15"/>
      <c r="U29" s="15"/>
      <c r="V29" s="15"/>
      <c r="W29" s="17"/>
    </row>
    <row r="30" spans="1:23" s="5" customFormat="1" ht="15.75" customHeight="1">
      <c r="A30" s="33"/>
      <c r="B30" s="29" t="s">
        <v>37</v>
      </c>
      <c r="C30" s="85"/>
      <c r="D30" s="106">
        <f>D29*C30</f>
        <v>0</v>
      </c>
      <c r="E30" s="106"/>
      <c r="F30" s="107"/>
      <c r="G30" s="15"/>
      <c r="H30" s="73"/>
      <c r="I30" s="88"/>
      <c r="J30" s="88"/>
      <c r="K30" s="88"/>
      <c r="L30" s="17"/>
      <c r="M30" s="73"/>
      <c r="N30" s="88"/>
      <c r="O30" s="88"/>
      <c r="P30" s="88"/>
      <c r="Q30" s="17"/>
      <c r="R30" s="15"/>
      <c r="S30" s="15"/>
      <c r="T30" s="15"/>
      <c r="U30" s="15"/>
      <c r="V30" s="15"/>
      <c r="W30" s="17"/>
    </row>
    <row r="31" spans="1:23" s="5" customFormat="1" ht="19.5" customHeight="1">
      <c r="A31" s="33"/>
      <c r="B31" s="58" t="s">
        <v>3</v>
      </c>
      <c r="C31" s="61"/>
      <c r="D31" s="106">
        <f>D29+D30</f>
        <v>0</v>
      </c>
      <c r="E31" s="106"/>
      <c r="F31" s="107"/>
      <c r="G31" s="15"/>
      <c r="H31" s="73"/>
      <c r="I31" s="88"/>
      <c r="J31" s="88"/>
      <c r="K31" s="88"/>
      <c r="L31" s="76"/>
      <c r="M31" s="73"/>
      <c r="N31" s="88"/>
      <c r="O31" s="88"/>
      <c r="P31" s="88"/>
      <c r="Q31" s="17"/>
      <c r="R31" s="15"/>
      <c r="S31" s="15"/>
      <c r="T31" s="15"/>
      <c r="U31" s="15"/>
      <c r="V31" s="15"/>
      <c r="W31" s="17"/>
    </row>
    <row r="32" spans="1:23" s="5" customFormat="1" ht="18" customHeight="1">
      <c r="A32" s="33"/>
      <c r="B32" s="29" t="s">
        <v>38</v>
      </c>
      <c r="C32" s="85"/>
      <c r="D32" s="106">
        <f>D31*C32</f>
        <v>0</v>
      </c>
      <c r="E32" s="106"/>
      <c r="F32" s="107"/>
      <c r="G32" s="15"/>
      <c r="H32" s="73"/>
      <c r="I32" s="88"/>
      <c r="J32" s="88"/>
      <c r="K32" s="88"/>
      <c r="L32" s="17"/>
      <c r="M32" s="73"/>
      <c r="N32" s="88"/>
      <c r="O32" s="88"/>
      <c r="P32" s="88"/>
      <c r="Q32" s="17"/>
      <c r="R32" s="15"/>
      <c r="S32" s="15"/>
      <c r="T32" s="15"/>
      <c r="U32" s="15"/>
      <c r="V32" s="15"/>
      <c r="W32" s="17"/>
    </row>
    <row r="33" spans="1:23" s="5" customFormat="1" ht="16.5" customHeight="1">
      <c r="A33" s="33"/>
      <c r="B33" s="58" t="s">
        <v>25</v>
      </c>
      <c r="C33" s="61"/>
      <c r="D33" s="106">
        <f>D31+D32</f>
        <v>0</v>
      </c>
      <c r="E33" s="106"/>
      <c r="F33" s="107"/>
      <c r="G33" s="15"/>
      <c r="H33" s="74"/>
      <c r="I33" s="88"/>
      <c r="J33" s="88"/>
      <c r="K33" s="88"/>
      <c r="L33" s="17"/>
      <c r="M33" s="74"/>
      <c r="N33" s="88"/>
      <c r="O33" s="88"/>
      <c r="P33" s="88"/>
      <c r="Q33" s="17"/>
      <c r="R33" s="15"/>
      <c r="S33" s="15"/>
      <c r="T33" s="15"/>
      <c r="U33" s="15"/>
      <c r="V33" s="15"/>
      <c r="W33" s="17"/>
    </row>
    <row r="34" spans="1:23" s="5" customFormat="1" ht="16.5" customHeight="1" thickBot="1">
      <c r="A34" s="46"/>
      <c r="B34" s="62" t="s">
        <v>5</v>
      </c>
      <c r="C34" s="48"/>
      <c r="D34" s="108">
        <f>D33+D32</f>
        <v>0</v>
      </c>
      <c r="E34" s="108"/>
      <c r="F34" s="109"/>
      <c r="G34" s="15"/>
      <c r="H34" s="74"/>
      <c r="I34" s="86"/>
      <c r="J34" s="86"/>
      <c r="K34" s="86"/>
      <c r="L34" s="17"/>
      <c r="M34" s="74"/>
      <c r="N34" s="86"/>
      <c r="O34" s="86"/>
      <c r="P34" s="86"/>
      <c r="Q34" s="17"/>
      <c r="R34" s="15"/>
      <c r="S34" s="15"/>
      <c r="T34" s="15"/>
      <c r="U34" s="15"/>
      <c r="V34" s="15"/>
      <c r="W34" s="17"/>
    </row>
    <row r="35" spans="1:23" s="5" customFormat="1" ht="18">
      <c r="A35" s="63"/>
      <c r="B35" s="64"/>
      <c r="C35" s="64"/>
      <c r="D35" s="64"/>
      <c r="E35" s="65"/>
      <c r="F35" s="64"/>
      <c r="G35" s="15"/>
      <c r="H35" s="6"/>
      <c r="I35" s="6"/>
      <c r="J35" s="18"/>
      <c r="K35" s="6"/>
      <c r="L35" s="17"/>
      <c r="M35" s="6"/>
      <c r="N35" s="6"/>
      <c r="O35" s="6"/>
      <c r="P35" s="6"/>
      <c r="Q35" s="17"/>
      <c r="R35" s="15"/>
      <c r="S35" s="15"/>
      <c r="T35" s="15"/>
      <c r="U35" s="15"/>
      <c r="V35" s="15"/>
      <c r="W35" s="15"/>
    </row>
    <row r="36" spans="1:23" s="5" customFormat="1" ht="15">
      <c r="A36" s="103" t="s">
        <v>39</v>
      </c>
      <c r="B36" s="103"/>
      <c r="C36" s="103"/>
      <c r="D36" s="103"/>
      <c r="E36" s="103"/>
      <c r="F36" s="6"/>
      <c r="G36" s="15"/>
      <c r="H36" s="6"/>
      <c r="I36" s="6"/>
      <c r="J36" s="6"/>
      <c r="K36" s="6"/>
      <c r="L36" s="17"/>
      <c r="M36" s="6"/>
      <c r="N36" s="6"/>
      <c r="O36" s="6"/>
      <c r="P36" s="6"/>
      <c r="Q36" s="17"/>
      <c r="R36" s="15"/>
      <c r="S36" s="15"/>
      <c r="T36" s="15"/>
      <c r="U36" s="15"/>
      <c r="V36" s="15"/>
      <c r="W36" s="15"/>
    </row>
    <row r="37" spans="2:23" s="5" customFormat="1" ht="15">
      <c r="B37" s="6"/>
      <c r="C37" s="6"/>
      <c r="D37" s="6"/>
      <c r="E37" s="18"/>
      <c r="F37" s="6"/>
      <c r="G37" s="15"/>
      <c r="H37" s="6"/>
      <c r="I37" s="6"/>
      <c r="J37" s="18"/>
      <c r="K37" s="6"/>
      <c r="L37" s="17"/>
      <c r="M37" s="6"/>
      <c r="N37" s="6"/>
      <c r="O37" s="6"/>
      <c r="P37" s="6"/>
      <c r="Q37" s="17"/>
      <c r="R37" s="15"/>
      <c r="S37" s="15"/>
      <c r="T37" s="15"/>
      <c r="U37" s="15"/>
      <c r="V37" s="15"/>
      <c r="W37" s="15"/>
    </row>
    <row r="38" spans="2:23" s="5" customFormat="1" ht="15">
      <c r="B38" s="6"/>
      <c r="C38" s="6"/>
      <c r="D38" s="6"/>
      <c r="E38" s="6"/>
      <c r="F38" s="16"/>
      <c r="G38" s="15"/>
      <c r="H38" s="6"/>
      <c r="I38" s="6"/>
      <c r="J38" s="6"/>
      <c r="K38" s="16"/>
      <c r="L38" s="17"/>
      <c r="M38" s="6"/>
      <c r="N38" s="6"/>
      <c r="O38" s="6"/>
      <c r="P38" s="6"/>
      <c r="Q38" s="17"/>
      <c r="R38" s="15"/>
      <c r="S38" s="15"/>
      <c r="T38" s="15"/>
      <c r="U38" s="15"/>
      <c r="V38" s="15"/>
      <c r="W38" s="15"/>
    </row>
    <row r="39" spans="2:23" s="5" customFormat="1" ht="15">
      <c r="B39" s="6"/>
      <c r="C39" s="6"/>
      <c r="D39" s="6"/>
      <c r="E39" s="6"/>
      <c r="F39" s="6"/>
      <c r="G39" s="17"/>
      <c r="H39" s="6"/>
      <c r="I39" s="6"/>
      <c r="J39" s="6"/>
      <c r="K39" s="6"/>
      <c r="L39" s="17"/>
      <c r="M39" s="6"/>
      <c r="N39" s="6"/>
      <c r="O39" s="6"/>
      <c r="P39" s="6"/>
      <c r="Q39" s="17"/>
      <c r="R39" s="17"/>
      <c r="S39" s="17"/>
      <c r="T39" s="17"/>
      <c r="U39" s="17"/>
      <c r="V39" s="17"/>
      <c r="W39" s="17"/>
    </row>
    <row r="40" spans="1:16" s="8" customFormat="1" ht="15.75" thickBot="1">
      <c r="A40" s="7"/>
      <c r="B40" s="9"/>
      <c r="C40" s="9"/>
      <c r="D40" s="10"/>
      <c r="E40" s="9"/>
      <c r="F40" s="10"/>
      <c r="H40" s="9"/>
      <c r="I40" s="10"/>
      <c r="J40" s="9"/>
      <c r="K40" s="10"/>
      <c r="M40" s="6"/>
      <c r="N40" s="6"/>
      <c r="O40" s="6"/>
      <c r="P40" s="16"/>
    </row>
    <row r="41" spans="1:16" s="8" customFormat="1" ht="15">
      <c r="A41" s="7"/>
      <c r="B41" s="9"/>
      <c r="C41" s="9"/>
      <c r="D41" s="10"/>
      <c r="E41" s="9"/>
      <c r="F41" s="10"/>
      <c r="H41" s="9"/>
      <c r="I41" s="10"/>
      <c r="J41" s="9"/>
      <c r="K41" s="10"/>
      <c r="M41" s="6"/>
      <c r="N41" s="6"/>
      <c r="O41" s="6"/>
      <c r="P41" s="6"/>
    </row>
    <row r="42" spans="1:16" s="8" customFormat="1" ht="16.5">
      <c r="A42" s="7"/>
      <c r="B42" s="9"/>
      <c r="C42" s="9"/>
      <c r="D42" s="10"/>
      <c r="E42" s="86"/>
      <c r="F42" s="86"/>
      <c r="G42" s="86"/>
      <c r="H42" s="9"/>
      <c r="I42" s="10"/>
      <c r="J42" s="19"/>
      <c r="K42" s="19"/>
      <c r="L42" s="19"/>
      <c r="M42" s="9"/>
      <c r="N42" s="10"/>
      <c r="O42" s="9"/>
      <c r="P42" s="10"/>
    </row>
    <row r="43" spans="1:16" s="8" customFormat="1" ht="15">
      <c r="A43" s="7"/>
      <c r="B43" s="9"/>
      <c r="C43" s="9"/>
      <c r="D43" s="10"/>
      <c r="E43" s="9"/>
      <c r="F43" s="10"/>
      <c r="H43" s="9"/>
      <c r="I43" s="10"/>
      <c r="J43" s="9"/>
      <c r="K43" s="10"/>
      <c r="M43" s="9"/>
      <c r="N43" s="10"/>
      <c r="O43" s="9"/>
      <c r="P43" s="10"/>
    </row>
    <row r="44" spans="1:16" s="8" customFormat="1" ht="15">
      <c r="A44" s="7"/>
      <c r="B44" s="9"/>
      <c r="C44" s="9"/>
      <c r="D44" s="10"/>
      <c r="E44" s="9"/>
      <c r="F44" s="10"/>
      <c r="H44" s="9"/>
      <c r="I44" s="10"/>
      <c r="J44" s="9"/>
      <c r="K44" s="10"/>
      <c r="M44" s="9"/>
      <c r="N44" s="10"/>
      <c r="O44" s="9"/>
      <c r="P44" s="10"/>
    </row>
    <row r="45" spans="13:16" s="8" customFormat="1" ht="15">
      <c r="M45" s="9"/>
      <c r="N45" s="10"/>
      <c r="O45" s="9"/>
      <c r="P45" s="10"/>
    </row>
    <row r="46" spans="13:16" s="8" customFormat="1" ht="15">
      <c r="M46" s="9"/>
      <c r="N46" s="10"/>
      <c r="O46" s="9"/>
      <c r="P46" s="10"/>
    </row>
    <row r="47" spans="13:16" s="1" customFormat="1" ht="12.75">
      <c r="M47" s="8"/>
      <c r="N47" s="8"/>
      <c r="O47" s="8"/>
      <c r="P47" s="8"/>
    </row>
    <row r="48" spans="13:16" s="1" customFormat="1" ht="12.75">
      <c r="M48" s="8"/>
      <c r="N48" s="8"/>
      <c r="O48" s="8"/>
      <c r="P48" s="8"/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pans="13:16" s="4" customFormat="1" ht="12.75">
      <c r="M55" s="1"/>
      <c r="N55" s="1"/>
      <c r="O55" s="1"/>
      <c r="P55" s="1"/>
    </row>
    <row r="56" spans="13:16" s="4" customFormat="1" ht="12.75">
      <c r="M56" s="1"/>
      <c r="N56" s="1"/>
      <c r="O56" s="1"/>
      <c r="P56" s="1"/>
    </row>
    <row r="57" spans="13:16" s="4" customFormat="1" ht="12.75">
      <c r="M57" s="20"/>
      <c r="N57" s="20"/>
      <c r="O57" s="20"/>
      <c r="P57" s="20"/>
    </row>
    <row r="58" spans="13:16" s="4" customFormat="1" ht="12.75">
      <c r="M58" s="20"/>
      <c r="N58" s="20"/>
      <c r="O58" s="20"/>
      <c r="P58" s="20"/>
    </row>
    <row r="59" spans="13:16" s="4" customFormat="1" ht="12.75">
      <c r="M59" s="20"/>
      <c r="N59" s="20"/>
      <c r="O59" s="20"/>
      <c r="P59" s="20"/>
    </row>
    <row r="60" spans="13:16" s="4" customFormat="1" ht="12.75">
      <c r="M60" s="20"/>
      <c r="N60" s="20"/>
      <c r="O60" s="20"/>
      <c r="P60" s="20"/>
    </row>
    <row r="61" spans="13:16" s="4" customFormat="1" ht="12.75">
      <c r="M61" s="20"/>
      <c r="N61" s="20"/>
      <c r="O61" s="20"/>
      <c r="P61" s="20"/>
    </row>
    <row r="62" spans="13:16" s="4" customFormat="1" ht="12.75">
      <c r="M62" s="20"/>
      <c r="N62" s="20"/>
      <c r="O62" s="20"/>
      <c r="P62" s="20"/>
    </row>
    <row r="63" spans="13:16" s="4" customFormat="1" ht="12.75">
      <c r="M63" s="20"/>
      <c r="N63" s="20"/>
      <c r="O63" s="20"/>
      <c r="P63" s="20"/>
    </row>
    <row r="64" spans="13:16" s="4" customFormat="1" ht="12.75">
      <c r="M64" s="20"/>
      <c r="N64" s="20"/>
      <c r="O64" s="20"/>
      <c r="P64" s="20"/>
    </row>
    <row r="65" spans="13:16" s="4" customFormat="1" ht="12.75">
      <c r="M65" s="20"/>
      <c r="N65" s="20"/>
      <c r="O65" s="20"/>
      <c r="P65" s="20"/>
    </row>
    <row r="66" spans="13:16" s="4" customFormat="1" ht="12.75">
      <c r="M66" s="20"/>
      <c r="N66" s="20"/>
      <c r="O66" s="20"/>
      <c r="P66" s="20"/>
    </row>
    <row r="67" spans="13:16" s="4" customFormat="1" ht="12.75">
      <c r="M67" s="20"/>
      <c r="N67" s="20"/>
      <c r="O67" s="20"/>
      <c r="P67" s="20"/>
    </row>
    <row r="68" spans="13:16" s="4" customFormat="1" ht="12.75">
      <c r="M68" s="20"/>
      <c r="N68" s="20"/>
      <c r="O68" s="20"/>
      <c r="P68" s="20"/>
    </row>
    <row r="69" spans="13:16" s="4" customFormat="1" ht="12.75">
      <c r="M69" s="20"/>
      <c r="N69" s="20"/>
      <c r="O69" s="20"/>
      <c r="P69" s="20"/>
    </row>
    <row r="70" spans="13:16" s="4" customFormat="1" ht="12.75">
      <c r="M70" s="20"/>
      <c r="N70" s="20"/>
      <c r="O70" s="20"/>
      <c r="P70" s="20"/>
    </row>
    <row r="71" spans="13:16" s="4" customFormat="1" ht="12.75">
      <c r="M71" s="20"/>
      <c r="N71" s="20"/>
      <c r="O71" s="20"/>
      <c r="P71" s="20"/>
    </row>
    <row r="72" spans="13:16" s="4" customFormat="1" ht="12.75">
      <c r="M72" s="20"/>
      <c r="N72" s="20"/>
      <c r="O72" s="20"/>
      <c r="P72" s="20"/>
    </row>
    <row r="73" spans="13:16" s="4" customFormat="1" ht="12.75">
      <c r="M73" s="20"/>
      <c r="N73" s="20"/>
      <c r="O73" s="20"/>
      <c r="P73" s="20"/>
    </row>
    <row r="74" spans="13:16" s="4" customFormat="1" ht="12.75">
      <c r="M74" s="20"/>
      <c r="N74" s="20"/>
      <c r="O74" s="20"/>
      <c r="P74" s="20"/>
    </row>
    <row r="75" spans="13:16" s="4" customFormat="1" ht="12.75">
      <c r="M75" s="20"/>
      <c r="N75" s="20"/>
      <c r="O75" s="20"/>
      <c r="P75" s="20"/>
    </row>
    <row r="76" spans="13:16" s="4" customFormat="1" ht="12.75">
      <c r="M76" s="20"/>
      <c r="N76" s="20"/>
      <c r="O76" s="20"/>
      <c r="P76" s="20"/>
    </row>
    <row r="77" spans="13:16" s="4" customFormat="1" ht="12.75">
      <c r="M77" s="20"/>
      <c r="N77" s="20"/>
      <c r="O77" s="20"/>
      <c r="P77" s="20"/>
    </row>
    <row r="78" spans="13:16" s="4" customFormat="1" ht="12.75">
      <c r="M78" s="20"/>
      <c r="N78" s="20"/>
      <c r="O78" s="20"/>
      <c r="P78" s="20"/>
    </row>
    <row r="79" spans="13:16" s="4" customFormat="1" ht="12.75">
      <c r="M79" s="20"/>
      <c r="N79" s="20"/>
      <c r="O79" s="20"/>
      <c r="P79" s="20"/>
    </row>
    <row r="80" spans="13:16" s="4" customFormat="1" ht="12.75">
      <c r="M80" s="20"/>
      <c r="N80" s="20"/>
      <c r="O80" s="20"/>
      <c r="P80" s="20"/>
    </row>
    <row r="81" spans="13:16" ht="12.75">
      <c r="M81" s="20"/>
      <c r="N81" s="20"/>
      <c r="O81" s="20"/>
      <c r="P81" s="20"/>
    </row>
    <row r="82" spans="13:16" ht="12.75">
      <c r="M82" s="20"/>
      <c r="N82" s="20"/>
      <c r="O82" s="20"/>
      <c r="P82" s="20"/>
    </row>
    <row r="83" spans="13:16" s="4" customFormat="1" ht="12.75">
      <c r="M83" s="21"/>
      <c r="N83" s="21"/>
      <c r="O83" s="21"/>
      <c r="P83" s="21"/>
    </row>
    <row r="85" spans="13:16" ht="12.75">
      <c r="M85" s="20"/>
      <c r="N85" s="20"/>
      <c r="O85" s="20"/>
      <c r="P85" s="20"/>
    </row>
    <row r="87" spans="13:16" s="4" customFormat="1" ht="12.75">
      <c r="M87" s="21"/>
      <c r="N87" s="21"/>
      <c r="O87" s="21"/>
      <c r="P87" s="21"/>
    </row>
    <row r="89" spans="13:16" ht="12.75">
      <c r="M89" s="20"/>
      <c r="N89" s="20"/>
      <c r="O89" s="20"/>
      <c r="P89" s="20"/>
    </row>
    <row r="93" spans="13:16" s="4" customFormat="1" ht="12.75">
      <c r="M93" s="21"/>
      <c r="N93" s="21"/>
      <c r="O93" s="21"/>
      <c r="P93" s="21"/>
    </row>
    <row r="95" spans="13:16" ht="12.75">
      <c r="M95" s="20"/>
      <c r="N95" s="20"/>
      <c r="O95" s="20"/>
      <c r="P95" s="20"/>
    </row>
    <row r="96" spans="1:16" s="4" customFormat="1" ht="12.75">
      <c r="A96" s="3"/>
      <c r="B96" s="3"/>
      <c r="C96" s="3"/>
      <c r="D96" s="3"/>
      <c r="H96" s="3"/>
      <c r="I96" s="3"/>
      <c r="M96" s="21"/>
      <c r="N96" s="21"/>
      <c r="O96" s="21"/>
      <c r="P96" s="21"/>
    </row>
    <row r="97" spans="1:16" s="4" customFormat="1" ht="12.75">
      <c r="A97" s="3"/>
      <c r="B97" s="3"/>
      <c r="C97" s="3"/>
      <c r="D97" s="3"/>
      <c r="H97" s="3"/>
      <c r="I97" s="3"/>
      <c r="M97" s="21"/>
      <c r="N97" s="21"/>
      <c r="O97" s="21"/>
      <c r="P97" s="21"/>
    </row>
    <row r="98" spans="1:16" s="4" customFormat="1" ht="12.75">
      <c r="A98" s="3"/>
      <c r="B98" s="3"/>
      <c r="C98" s="3"/>
      <c r="D98" s="3"/>
      <c r="H98" s="3"/>
      <c r="I98" s="3"/>
      <c r="M98" s="21"/>
      <c r="N98" s="21"/>
      <c r="O98" s="20"/>
      <c r="P98" s="20"/>
    </row>
    <row r="99" spans="15:16" ht="12.75">
      <c r="O99" s="20"/>
      <c r="P99" s="20"/>
    </row>
    <row r="100" spans="1:16" s="4" customFormat="1" ht="12.75">
      <c r="A100" s="3"/>
      <c r="B100" s="3"/>
      <c r="C100" s="3"/>
      <c r="D100" s="3"/>
      <c r="E100" s="3"/>
      <c r="F100" s="3"/>
      <c r="H100" s="3"/>
      <c r="I100" s="3"/>
      <c r="J100" s="3"/>
      <c r="K100" s="3"/>
      <c r="M100" s="21"/>
      <c r="N100" s="21"/>
      <c r="O100" s="20"/>
      <c r="P100" s="20"/>
    </row>
    <row r="101" spans="1:16" s="4" customFormat="1" ht="12.75">
      <c r="A101" s="3"/>
      <c r="B101" s="3"/>
      <c r="C101" s="3"/>
      <c r="D101" s="3"/>
      <c r="E101" s="3"/>
      <c r="F101" s="3"/>
      <c r="H101" s="3"/>
      <c r="I101" s="3"/>
      <c r="J101" s="3"/>
      <c r="K101" s="3"/>
      <c r="M101" s="21"/>
      <c r="N101" s="21"/>
      <c r="O101" s="21"/>
      <c r="P101" s="21"/>
    </row>
    <row r="102" spans="1:16" s="4" customFormat="1" ht="12.75">
      <c r="A102" s="3"/>
      <c r="B102" s="3"/>
      <c r="C102" s="3"/>
      <c r="D102" s="3"/>
      <c r="E102" s="3"/>
      <c r="F102" s="3"/>
      <c r="H102" s="3"/>
      <c r="I102" s="3"/>
      <c r="J102" s="3"/>
      <c r="K102" s="3"/>
      <c r="M102" s="21"/>
      <c r="N102" s="21"/>
      <c r="O102" s="21"/>
      <c r="P102" s="21"/>
    </row>
    <row r="103" spans="1:16" s="4" customFormat="1" ht="12.75">
      <c r="A103" s="3"/>
      <c r="B103" s="3"/>
      <c r="C103" s="3"/>
      <c r="D103" s="3"/>
      <c r="E103" s="3"/>
      <c r="F103" s="3"/>
      <c r="H103" s="3"/>
      <c r="I103" s="3"/>
      <c r="J103" s="3"/>
      <c r="K103" s="3"/>
      <c r="M103" s="21"/>
      <c r="N103" s="21"/>
      <c r="O103" s="21"/>
      <c r="P103" s="21"/>
    </row>
    <row r="106" spans="1:16" s="2" customFormat="1" ht="18">
      <c r="A106" s="3"/>
      <c r="B106" s="3"/>
      <c r="C106" s="3"/>
      <c r="D106" s="3"/>
      <c r="E106" s="3"/>
      <c r="F106" s="3"/>
      <c r="H106" s="3"/>
      <c r="I106" s="3"/>
      <c r="J106" s="3"/>
      <c r="K106" s="3"/>
      <c r="M106" s="21"/>
      <c r="N106" s="21"/>
      <c r="O106" s="21"/>
      <c r="P106" s="21"/>
    </row>
  </sheetData>
  <sheetProtection/>
  <mergeCells count="47">
    <mergeCell ref="A36:E36"/>
    <mergeCell ref="M23:P23"/>
    <mergeCell ref="M24:P24"/>
    <mergeCell ref="A1:F1"/>
    <mergeCell ref="C20:F20"/>
    <mergeCell ref="C19:F19"/>
    <mergeCell ref="C18:F18"/>
    <mergeCell ref="C21:F21"/>
    <mergeCell ref="C23:F23"/>
    <mergeCell ref="C22:F22"/>
    <mergeCell ref="M22:P22"/>
    <mergeCell ref="H25:K25"/>
    <mergeCell ref="C25:F25"/>
    <mergeCell ref="C24:F24"/>
    <mergeCell ref="D31:F31"/>
    <mergeCell ref="M26:P26"/>
    <mergeCell ref="M27:P27"/>
    <mergeCell ref="N29:P29"/>
    <mergeCell ref="N30:P30"/>
    <mergeCell ref="D34:F34"/>
    <mergeCell ref="D33:F33"/>
    <mergeCell ref="D29:F29"/>
    <mergeCell ref="D32:F32"/>
    <mergeCell ref="H26:K26"/>
    <mergeCell ref="I34:K34"/>
    <mergeCell ref="I31:K31"/>
    <mergeCell ref="D30:F30"/>
    <mergeCell ref="C26:F26"/>
    <mergeCell ref="C27:F27"/>
    <mergeCell ref="M18:P18"/>
    <mergeCell ref="M19:P19"/>
    <mergeCell ref="M20:P20"/>
    <mergeCell ref="M21:P21"/>
    <mergeCell ref="H18:K18"/>
    <mergeCell ref="H19:K19"/>
    <mergeCell ref="H20:K20"/>
    <mergeCell ref="H21:K21"/>
    <mergeCell ref="E42:G42"/>
    <mergeCell ref="H27:K27"/>
    <mergeCell ref="I32:K32"/>
    <mergeCell ref="I33:K33"/>
    <mergeCell ref="N31:P31"/>
    <mergeCell ref="N32:P32"/>
    <mergeCell ref="I29:K29"/>
    <mergeCell ref="I30:K30"/>
    <mergeCell ref="N33:P33"/>
    <mergeCell ref="N34:P34"/>
  </mergeCells>
  <printOptions/>
  <pageMargins left="0.2" right="0.15" top="0.24" bottom="0.3" header="0.23" footer="0.5"/>
  <pageSetup horizontalDpi="600" verticalDpi="600" orientation="portrait" scale="75" r:id="rId1"/>
  <ignoredErrors>
    <ignoredError sqref="D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FM9FY</dc:creator>
  <cp:keywords/>
  <dc:description/>
  <cp:lastModifiedBy>Khatia</cp:lastModifiedBy>
  <cp:lastPrinted>2022-07-18T07:46:24Z</cp:lastPrinted>
  <dcterms:created xsi:type="dcterms:W3CDTF">2010-07-20T19:20:00Z</dcterms:created>
  <dcterms:modified xsi:type="dcterms:W3CDTF">2022-07-20T11:20:05Z</dcterms:modified>
  <cp:category/>
  <cp:version/>
  <cp:contentType/>
  <cp:contentStatus/>
</cp:coreProperties>
</file>