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000" activeTab="0"/>
  </bookViews>
  <sheets>
    <sheet name="xarjtarricxva " sheetId="1" r:id="rId1"/>
  </sheets>
  <definedNames>
    <definedName name="_xlnm._FilterDatabase" localSheetId="0" hidden="1">'xarjtarricxva '!$A$8:$L$32</definedName>
    <definedName name="_xlnm.Print_Area" localSheetId="0">'xarjtarricxva '!$A$1:$L$38</definedName>
  </definedNames>
  <calcPr fullCalcOnLoad="1"/>
</workbook>
</file>

<file path=xl/sharedStrings.xml><?xml version="1.0" encoding="utf-8"?>
<sst xmlns="http://schemas.openxmlformats.org/spreadsheetml/2006/main" count="65" uniqueCount="48">
  <si>
    <t>#</t>
  </si>
  <si>
    <t>samuSaos dasaxeleba</t>
  </si>
  <si>
    <t>masala</t>
  </si>
  <si>
    <t xml:space="preserve">xelfasi </t>
  </si>
  <si>
    <t>jami</t>
  </si>
  <si>
    <t>erTeuli</t>
  </si>
  <si>
    <t>sul</t>
  </si>
  <si>
    <t>transporti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</si>
  <si>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</si>
  <si>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</si>
  <si>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tona</t>
  </si>
  <si>
    <t>zednadebi xarjebi</t>
  </si>
  <si>
    <t>j a m i</t>
  </si>
  <si>
    <t>gegmiuri dagroveba</t>
  </si>
  <si>
    <t>gauTvaliswinebeli xarjebi</t>
  </si>
  <si>
    <t>d.R.g.</t>
  </si>
  <si>
    <t>x a r j T a R r i c x v a</t>
  </si>
  <si>
    <r>
      <t xml:space="preserve"> </t>
    </r>
    <r>
      <rPr>
        <b/>
        <sz val="10"/>
        <color indexed="8"/>
        <rFont val="AcadNusx"/>
        <family val="0"/>
      </rPr>
      <t xml:space="preserve">j a m i </t>
    </r>
  </si>
  <si>
    <t>g u r j a a n i s    m u n i c i p a l i t e t i</t>
  </si>
  <si>
    <r>
      <t>1000m</t>
    </r>
    <r>
      <rPr>
        <b/>
        <vertAlign val="superscript"/>
        <sz val="10"/>
        <color indexed="8"/>
        <rFont val="AcadNusx"/>
        <family val="0"/>
      </rPr>
      <t>3</t>
    </r>
  </si>
  <si>
    <t>gzis gverdebis gasufTaveba ekal-bardisagan misi akafviT  buCqmWrelis gamoyenebiT, adgil-adgil mogrovebiT da dawviT</t>
  </si>
  <si>
    <t>ha</t>
  </si>
  <si>
    <t>mogrovili ekal-bardis dawva perioduli gadaadgilebiT</t>
  </si>
  <si>
    <t>fraqciuli RorRis Semotana     20km-ze</t>
  </si>
  <si>
    <t>RorRi fr. 0-40mm</t>
  </si>
  <si>
    <t>m3</t>
  </si>
  <si>
    <r>
      <t>m</t>
    </r>
    <r>
      <rPr>
        <b/>
        <vertAlign val="superscript"/>
        <sz val="11"/>
        <color indexed="8"/>
        <rFont val="AcadNusx"/>
        <family val="2"/>
      </rPr>
      <t>2</t>
    </r>
  </si>
  <si>
    <t>gzis gverdebze  გრუნტოვანი სანიაღვრის მოსაწყობად IIIkat.gruntis damuSaveba  ექსკავატორით  gruntis gverZe dayriT</t>
  </si>
  <si>
    <t>მილხიდების გასაწმენდად  მესამე კატეგორიის გრუნტის დამუშავება ხელით დამუშავებული გრუნტის ადგილზე გაშლით (7 მილხიდი)</t>
  </si>
  <si>
    <t>100 მ3</t>
  </si>
  <si>
    <r>
      <t>m</t>
    </r>
    <r>
      <rPr>
        <vertAlign val="superscript"/>
        <sz val="10"/>
        <color indexed="8"/>
        <rFont val="AcadNusx"/>
        <family val="0"/>
      </rPr>
      <t>3</t>
    </r>
  </si>
  <si>
    <t xml:space="preserve"> მ3</t>
  </si>
  <si>
    <t>არსებული  დაზიანებული გაბიონის  დაშლა qvis gverze dawyobiT</t>
  </si>
  <si>
    <t>iqve axali gabionis mowyoba qvis nawilobrivi damatebiT, axali gabionis kalaTis gamoyenebiT</t>
  </si>
  <si>
    <t>yore qva gabionisTvis(arsebuli nawilobriv damatebiT)</t>
  </si>
  <si>
    <t>ცალი</t>
  </si>
  <si>
    <r>
      <t>gabionis kalaTa ujrediთ 8*10sm  ზომით 1*1*1 m.  moTuTiebuli (</t>
    </r>
    <r>
      <rPr>
        <sz val="10"/>
        <color indexed="8"/>
        <rFont val="Cambria"/>
        <family val="1"/>
      </rPr>
      <t>ZN) მავთულის სისქით 2.7  მმ</t>
    </r>
  </si>
  <si>
    <t>გაბიონის სამონტაჟო მავთული სისქით2.2 მმ</t>
  </si>
  <si>
    <t>კგ</t>
  </si>
  <si>
    <t xml:space="preserve"> qvabulis formirebisTvis da SemdgomSi gabionis ukan sicarielis Sesavsebad  mesame kategoriis gruntis დამუშავება  xeliT</t>
  </si>
  <si>
    <t xml:space="preserve">gzis zedapiris mowyoba  fraqciuli RorRiT 0-40mm saSualo sisqiT 15sm. </t>
  </si>
  <si>
    <t xml:space="preserve">gabionis kalaTis da samontaJოO mavTulis Sეmoტana 130 km-ze </t>
  </si>
  <si>
    <t>სოფელ  vazisubanSi  sanagiris eklesiasTan misasvleli გზის
  reabilitacia</t>
  </si>
  <si>
    <t>%</t>
  </si>
  <si>
    <t>yore qvis Semotana  20 km-ze</t>
  </si>
  <si>
    <t>პრეტენდენტის დასახელება:</t>
  </si>
  <si>
    <t>ხელმოწერა:</t>
  </si>
  <si>
    <t xml:space="preserve">შენიშვნა:     1) დაუშვებელია გაუთვალისწინებელი ხარჯის პროცენტული მაჩვენებლის (3%) ცვლილება;                      2) განფასდეს ყვითლად მონიშნული ყველა პოზიცია (0 ან ნებისმიერი რიცხვი)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</si>
</sst>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[$-437]yyyy\ &quot;წლის&quot;\ dd\ mm\,\ dd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\ _₾_-;\-* #,##0.00\ _₾_-;_-* &quot;-&quot;??\ _₾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name val="Arial Cyr"/>
      <family val="0"/>
    </font>
    <font>
      <b/>
      <sz val="10"/>
      <color indexed="8"/>
      <name val="AcadNusx"/>
      <family val="0"/>
    </font>
    <font>
      <b/>
      <sz val="10"/>
      <name val="AcadNusx"/>
      <family val="0"/>
    </font>
    <font>
      <sz val="11"/>
      <name val="AcadMtavr"/>
      <family val="0"/>
    </font>
    <font>
      <b/>
      <vertAlign val="superscript"/>
      <sz val="10"/>
      <color indexed="8"/>
      <name val="AcadNusx"/>
      <family val="0"/>
    </font>
    <font>
      <sz val="10"/>
      <name val="Arial"/>
      <family val="2"/>
    </font>
    <font>
      <b/>
      <vertAlign val="superscript"/>
      <sz val="11"/>
      <color indexed="8"/>
      <name val="AcadNusx"/>
      <family val="2"/>
    </font>
    <font>
      <sz val="11"/>
      <name val="AcadNusx"/>
      <family val="0"/>
    </font>
    <font>
      <sz val="11"/>
      <name val="Arial"/>
      <family val="2"/>
    </font>
    <font>
      <vertAlign val="superscript"/>
      <sz val="10"/>
      <color indexed="8"/>
      <name val="AcadNusx"/>
      <family val="0"/>
    </font>
    <font>
      <sz val="10"/>
      <color indexed="8"/>
      <name val="Cambria"/>
      <family val="1"/>
    </font>
    <font>
      <b/>
      <sz val="9"/>
      <name val="Lit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cadNusx"/>
      <family val="2"/>
    </font>
    <font>
      <sz val="11"/>
      <color indexed="8"/>
      <name val="AcadNusx"/>
      <family val="2"/>
    </font>
    <font>
      <b/>
      <sz val="8"/>
      <color indexed="8"/>
      <name val="AcadNusx"/>
      <family val="2"/>
    </font>
    <font>
      <sz val="8"/>
      <color indexed="8"/>
      <name val="AcadNusx"/>
      <family val="2"/>
    </font>
    <font>
      <sz val="11"/>
      <color indexed="8"/>
      <name val="AcadMtavr"/>
      <family val="0"/>
    </font>
    <font>
      <b/>
      <sz val="9"/>
      <color indexed="8"/>
      <name val="AcadNusx"/>
      <family val="0"/>
    </font>
    <font>
      <sz val="10"/>
      <color indexed="10"/>
      <name val="AcadNusx"/>
      <family val="0"/>
    </font>
    <font>
      <b/>
      <sz val="12"/>
      <color indexed="8"/>
      <name val="AcadNusx"/>
      <family val="0"/>
    </font>
    <font>
      <sz val="12"/>
      <color indexed="8"/>
      <name val="AcadNusx"/>
      <family val="0"/>
    </font>
    <font>
      <sz val="9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1"/>
      <color theme="1"/>
      <name val="AcadNusx"/>
      <family val="2"/>
    </font>
    <font>
      <sz val="8"/>
      <color theme="1"/>
      <name val="AcadNusx"/>
      <family val="2"/>
    </font>
    <font>
      <sz val="10"/>
      <color rgb="FFFF0000"/>
      <name val="AcadNusx"/>
      <family val="0"/>
    </font>
    <font>
      <b/>
      <sz val="12"/>
      <color theme="1"/>
      <name val="AcadNusx"/>
      <family val="0"/>
    </font>
    <font>
      <sz val="12"/>
      <color theme="1"/>
      <name val="AcadNusx"/>
      <family val="0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  <font>
      <b/>
      <sz val="9"/>
      <color theme="1"/>
      <name val="AcadNusx"/>
      <family val="0"/>
    </font>
    <font>
      <b/>
      <sz val="8"/>
      <color theme="1"/>
      <name val="AcadNusx"/>
      <family val="2"/>
    </font>
    <font>
      <sz val="11"/>
      <color theme="1"/>
      <name val="AcadMtavr"/>
      <family val="0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>
      <alignment/>
      <protection/>
    </xf>
  </cellStyleXfs>
  <cellXfs count="105">
    <xf numFmtId="0" fontId="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center"/>
    </xf>
    <xf numFmtId="2" fontId="61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0" fontId="62" fillId="0" borderId="0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wrapText="1"/>
    </xf>
    <xf numFmtId="0" fontId="17" fillId="33" borderId="0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2" fontId="61" fillId="0" borderId="0" xfId="0" applyNumberFormat="1" applyFont="1" applyFill="1" applyBorder="1" applyAlignment="1" applyProtection="1">
      <alignment horizontal="center"/>
      <protection hidden="1"/>
    </xf>
    <xf numFmtId="0" fontId="65" fillId="33" borderId="0" xfId="0" applyFont="1" applyFill="1" applyBorder="1" applyAlignment="1" applyProtection="1">
      <alignment horizontal="center" vertical="center" shrinkToFit="1"/>
      <protection hidden="1"/>
    </xf>
    <xf numFmtId="0" fontId="66" fillId="0" borderId="0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 wrapText="1"/>
      <protection hidden="1"/>
    </xf>
    <xf numFmtId="0" fontId="67" fillId="0" borderId="10" xfId="0" applyFont="1" applyFill="1" applyBorder="1" applyAlignment="1" applyProtection="1">
      <alignment horizontal="center" vertical="center" wrapText="1"/>
      <protection hidden="1"/>
    </xf>
    <xf numFmtId="2" fontId="68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6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10" xfId="0" applyFont="1" applyFill="1" applyBorder="1" applyAlignment="1" applyProtection="1">
      <alignment horizontal="center" vertical="top" wrapText="1"/>
      <protection hidden="1"/>
    </xf>
    <xf numFmtId="0" fontId="70" fillId="0" borderId="10" xfId="0" applyFont="1" applyFill="1" applyBorder="1" applyAlignment="1" applyProtection="1">
      <alignment horizontal="center" vertical="center" wrapText="1"/>
      <protection hidden="1"/>
    </xf>
    <xf numFmtId="1" fontId="7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0" fontId="67" fillId="33" borderId="10" xfId="0" applyFont="1" applyFill="1" applyBorder="1" applyAlignment="1" applyProtection="1">
      <alignment horizontal="left" vertical="center" wrapText="1"/>
      <protection hidden="1"/>
    </xf>
    <xf numFmtId="0" fontId="67" fillId="33" borderId="10" xfId="0" applyFont="1" applyFill="1" applyBorder="1" applyAlignment="1" applyProtection="1">
      <alignment horizontal="center" vertical="center" wrapText="1"/>
      <protection hidden="1"/>
    </xf>
    <xf numFmtId="181" fontId="71" fillId="33" borderId="10" xfId="0" applyNumberFormat="1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left" vertical="top" wrapText="1"/>
      <protection hidden="1"/>
    </xf>
    <xf numFmtId="1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33" borderId="10" xfId="0" applyFont="1" applyFill="1" applyBorder="1" applyAlignment="1" applyProtection="1">
      <alignment horizontal="center" vertical="center" wrapText="1"/>
      <protection hidden="1"/>
    </xf>
    <xf numFmtId="0" fontId="61" fillId="0" borderId="11" xfId="0" applyFont="1" applyFill="1" applyBorder="1" applyAlignment="1" applyProtection="1">
      <alignment horizontal="center" vertical="center" wrapText="1"/>
      <protection hidden="1"/>
    </xf>
    <xf numFmtId="0" fontId="67" fillId="33" borderId="10" xfId="0" applyFont="1" applyFill="1" applyBorder="1" applyAlignment="1" applyProtection="1">
      <alignment wrapText="1"/>
      <protection hidden="1"/>
    </xf>
    <xf numFmtId="180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0" fontId="68" fillId="33" borderId="10" xfId="0" applyFont="1" applyFill="1" applyBorder="1" applyAlignment="1" applyProtection="1">
      <alignment horizontal="center" vertical="center" wrapText="1"/>
      <protection hidden="1"/>
    </xf>
    <xf numFmtId="182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0" xfId="0" applyFont="1" applyFill="1" applyBorder="1" applyAlignment="1" applyProtection="1">
      <alignment vertical="top" wrapText="1"/>
      <protection hidden="1"/>
    </xf>
    <xf numFmtId="0" fontId="13" fillId="33" borderId="10" xfId="0" applyFont="1" applyFill="1" applyBorder="1" applyAlignment="1" applyProtection="1">
      <alignment horizontal="center" vertical="top" wrapText="1"/>
      <protection hidden="1"/>
    </xf>
    <xf numFmtId="2" fontId="14" fillId="33" borderId="10" xfId="0" applyNumberFormat="1" applyFont="1" applyFill="1" applyBorder="1" applyAlignment="1" applyProtection="1">
      <alignment horizontal="center" vertical="center"/>
      <protection hidden="1"/>
    </xf>
    <xf numFmtId="0" fontId="61" fillId="0" borderId="11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left" vertical="top" wrapText="1"/>
      <protection hidden="1"/>
    </xf>
    <xf numFmtId="2" fontId="68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6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61" fillId="0" borderId="10" xfId="0" applyFont="1" applyBorder="1" applyAlignment="1" applyProtection="1">
      <alignment horizontal="center" vertical="top" wrapText="1"/>
      <protection hidden="1"/>
    </xf>
    <xf numFmtId="0" fontId="61" fillId="0" borderId="10" xfId="0" applyFont="1" applyBorder="1" applyAlignment="1" applyProtection="1">
      <alignment horizontal="center" vertical="top"/>
      <protection hidden="1"/>
    </xf>
    <xf numFmtId="0" fontId="5" fillId="33" borderId="10" xfId="0" applyFont="1" applyFill="1" applyBorder="1" applyAlignment="1" applyProtection="1">
      <alignment vertical="top" wrapText="1"/>
      <protection hidden="1"/>
    </xf>
    <xf numFmtId="180" fontId="14" fillId="33" borderId="10" xfId="0" applyNumberFormat="1" applyFont="1" applyFill="1" applyBorder="1" applyAlignment="1" applyProtection="1">
      <alignment horizontal="center" vertical="center"/>
      <protection hidden="1"/>
    </xf>
    <xf numFmtId="0" fontId="71" fillId="0" borderId="10" xfId="0" applyFont="1" applyFill="1" applyBorder="1" applyAlignment="1" applyProtection="1">
      <alignment horizontal="center" vertical="center"/>
      <protection hidden="1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182" fontId="6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33" borderId="10" xfId="0" applyFont="1" applyFill="1" applyBorder="1" applyAlignment="1" applyProtection="1">
      <alignment horizontal="center" vertical="top" wrapText="1"/>
      <protection hidden="1"/>
    </xf>
    <xf numFmtId="9" fontId="67" fillId="33" borderId="10" xfId="62" applyFont="1" applyFill="1" applyBorder="1" applyAlignment="1" applyProtection="1">
      <alignment horizontal="center" vertical="center" wrapText="1"/>
      <protection hidden="1"/>
    </xf>
    <xf numFmtId="0" fontId="67" fillId="0" borderId="10" xfId="0" applyFont="1" applyFill="1" applyBorder="1" applyAlignment="1" applyProtection="1">
      <alignment horizontal="center" vertical="center"/>
      <protection hidden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8" fillId="33" borderId="10" xfId="0" applyFont="1" applyFill="1" applyBorder="1" applyAlignment="1" applyProtection="1">
      <alignment horizontal="center" vertical="top" wrapText="1"/>
      <protection hidden="1"/>
    </xf>
    <xf numFmtId="9" fontId="62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61" fillId="0" borderId="10" xfId="0" applyFont="1" applyFill="1" applyBorder="1" applyAlignment="1" applyProtection="1">
      <alignment horizontal="center" vertical="top" wrapText="1"/>
      <protection hidden="1"/>
    </xf>
    <xf numFmtId="9" fontId="62" fillId="0" borderId="10" xfId="0" applyNumberFormat="1" applyFont="1" applyFill="1" applyBorder="1" applyAlignment="1" applyProtection="1">
      <alignment horizontal="center" vertical="top" wrapText="1"/>
      <protection hidden="1"/>
    </xf>
    <xf numFmtId="9" fontId="67" fillId="0" borderId="10" xfId="62" applyFont="1" applyFill="1" applyBorder="1" applyAlignment="1" applyProtection="1">
      <alignment horizontal="center" vertical="center" wrapText="1"/>
      <protection hidden="1"/>
    </xf>
    <xf numFmtId="0" fontId="67" fillId="0" borderId="10" xfId="0" applyFont="1" applyFill="1" applyBorder="1" applyAlignment="1" applyProtection="1">
      <alignment horizontal="center" vertical="center" wrapText="1"/>
      <protection hidden="1"/>
    </xf>
    <xf numFmtId="0" fontId="68" fillId="0" borderId="10" xfId="0" applyFont="1" applyFill="1" applyBorder="1" applyAlignment="1" applyProtection="1">
      <alignment horizontal="center" vertical="center" wrapText="1"/>
      <protection hidden="1"/>
    </xf>
    <xf numFmtId="2" fontId="67" fillId="0" borderId="10" xfId="0" applyNumberFormat="1" applyFont="1" applyFill="1" applyBorder="1" applyAlignment="1" applyProtection="1">
      <alignment vertical="center" wrapText="1"/>
      <protection hidden="1"/>
    </xf>
    <xf numFmtId="2" fontId="61" fillId="0" borderId="0" xfId="0" applyNumberFormat="1" applyFont="1" applyFill="1" applyBorder="1" applyAlignment="1" applyProtection="1">
      <alignment/>
      <protection hidden="1"/>
    </xf>
    <xf numFmtId="2" fontId="61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center" vertical="center" wrapText="1"/>
      <protection hidden="1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2" fontId="14" fillId="33" borderId="10" xfId="0" applyNumberFormat="1" applyFont="1" applyFill="1" applyBorder="1" applyAlignment="1" applyProtection="1">
      <alignment horizontal="center" vertical="center"/>
      <protection locked="0"/>
    </xf>
    <xf numFmtId="2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top"/>
      <protection locked="0"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182" fontId="6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horizontal="center" vertical="top" wrapText="1"/>
      <protection locked="0"/>
    </xf>
    <xf numFmtId="9" fontId="67" fillId="33" borderId="10" xfId="62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 applyProtection="1">
      <alignment horizontal="center" vertical="top" wrapText="1"/>
      <protection locked="0"/>
    </xf>
    <xf numFmtId="0" fontId="61" fillId="0" borderId="10" xfId="0" applyFont="1" applyFill="1" applyBorder="1" applyAlignment="1" applyProtection="1">
      <alignment wrapText="1"/>
      <protection locked="0"/>
    </xf>
    <xf numFmtId="0" fontId="67" fillId="34" borderId="10" xfId="0" applyFont="1" applyFill="1" applyBorder="1" applyAlignment="1" applyProtection="1">
      <alignment horizontal="center" vertical="center" wrapText="1"/>
      <protection locked="0"/>
    </xf>
    <xf numFmtId="182" fontId="6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10" xfId="0" applyFont="1" applyFill="1" applyBorder="1" applyAlignment="1" applyProtection="1">
      <alignment horizontal="center" vertical="center" wrapText="1"/>
      <protection locked="0"/>
    </xf>
    <xf numFmtId="2" fontId="6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10" xfId="0" applyFont="1" applyFill="1" applyBorder="1" applyAlignment="1" applyProtection="1">
      <alignment/>
      <protection locked="0"/>
    </xf>
    <xf numFmtId="2" fontId="9" fillId="34" borderId="10" xfId="59" applyNumberFormat="1" applyFont="1" applyFill="1" applyBorder="1" applyAlignment="1" applyProtection="1">
      <alignment horizontal="center" vertical="center"/>
      <protection locked="0"/>
    </xf>
    <xf numFmtId="2" fontId="61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34" borderId="10" xfId="0" applyNumberFormat="1" applyFont="1" applyFill="1" applyBorder="1" applyAlignment="1" applyProtection="1">
      <alignment horizontal="center" vertical="center"/>
      <protection locked="0"/>
    </xf>
    <xf numFmtId="2" fontId="9" fillId="34" borderId="13" xfId="59" applyNumberFormat="1" applyFont="1" applyFill="1" applyBorder="1" applyAlignment="1" applyProtection="1">
      <alignment vertical="center" wrapText="1"/>
      <protection locked="0"/>
    </xf>
    <xf numFmtId="2" fontId="9" fillId="34" borderId="14" xfId="59" applyNumberFormat="1" applyFont="1" applyFill="1" applyBorder="1" applyAlignment="1" applyProtection="1">
      <alignment vertical="center" wrapText="1"/>
      <protection locked="0"/>
    </xf>
    <xf numFmtId="0" fontId="61" fillId="34" borderId="10" xfId="0" applyFont="1" applyFill="1" applyBorder="1" applyAlignment="1" applyProtection="1">
      <alignment horizontal="center" vertical="top"/>
      <protection locked="0"/>
    </xf>
    <xf numFmtId="2" fontId="61" fillId="0" borderId="10" xfId="0" applyNumberFormat="1" applyFont="1" applyBorder="1" applyAlignment="1" applyProtection="1">
      <alignment horizontal="center" vertical="top"/>
      <protection locked="0"/>
    </xf>
    <xf numFmtId="2" fontId="9" fillId="34" borderId="14" xfId="59" applyNumberFormat="1" applyFont="1" applyFill="1" applyBorder="1" applyAlignment="1" applyProtection="1">
      <alignment horizontal="center" vertical="center" wrapText="1"/>
      <protection locked="0"/>
    </xf>
    <xf numFmtId="2" fontId="9" fillId="33" borderId="10" xfId="59" applyNumberFormat="1" applyFont="1" applyFill="1" applyBorder="1" applyAlignment="1" applyProtection="1">
      <alignment horizontal="center" vertical="center"/>
      <protection locked="0"/>
    </xf>
    <xf numFmtId="2" fontId="67" fillId="33" borderId="10" xfId="0" applyNumberFormat="1" applyFont="1" applyFill="1" applyBorder="1" applyAlignment="1" applyProtection="1">
      <alignment horizontal="center" vertical="center"/>
      <protection locked="0"/>
    </xf>
    <xf numFmtId="182" fontId="67" fillId="33" borderId="10" xfId="0" applyNumberFormat="1" applyFont="1" applyFill="1" applyBorder="1" applyAlignment="1" applyProtection="1">
      <alignment horizontal="center" vertical="center"/>
      <protection locked="0"/>
    </xf>
    <xf numFmtId="2" fontId="67" fillId="34" borderId="10" xfId="0" applyNumberFormat="1" applyFont="1" applyFill="1" applyBorder="1" applyAlignment="1" applyProtection="1">
      <alignment horizontal="center" vertical="center"/>
      <protection locked="0"/>
    </xf>
    <xf numFmtId="182" fontId="61" fillId="0" borderId="10" xfId="0" applyNumberFormat="1" applyFont="1" applyFill="1" applyBorder="1" applyAlignment="1" applyProtection="1">
      <alignment wrapText="1"/>
      <protection locked="0"/>
    </xf>
    <xf numFmtId="2" fontId="61" fillId="34" borderId="10" xfId="0" applyNumberFormat="1" applyFont="1" applyFill="1" applyBorder="1" applyAlignment="1" applyProtection="1">
      <alignment horizontal="center" vertical="top" wrapText="1"/>
      <protection locked="0"/>
    </xf>
    <xf numFmtId="1" fontId="67" fillId="34" borderId="10" xfId="0" applyNumberFormat="1" applyFont="1" applyFill="1" applyBorder="1" applyAlignment="1" applyProtection="1">
      <alignment horizontal="center" vertical="top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4" xfId="58"/>
    <cellStyle name="Normal_gare wyalsadfenigagarini 2_SMSH2008-IIkv .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  <cellStyle name="Обычный_Лист1" xfId="67"/>
  </cellStyles>
  <dxfs count="6"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" name="TextBox 217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" name="TextBox 218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" name="TextBox 219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" name="TextBox 220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" name="TextBox 221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" name="TextBox 222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7" name="TextBox 223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8" name="TextBox 224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9" name="TextBox 225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0" name="TextBox 226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1" name="TextBox 227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2" name="TextBox 228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3" name="TextBox 229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4" name="TextBox 230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5" name="TextBox 231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6" name="TextBox 232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7" name="TextBox 233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8" name="TextBox 234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19" name="TextBox 235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0" name="TextBox 236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1" name="TextBox 237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2" name="TextBox 238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3" name="TextBox 239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4" name="TextBox 240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5" name="TextBox 241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6" name="TextBox 242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7" name="TextBox 243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8" name="TextBox 244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29" name="TextBox 245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0" name="TextBox 246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1" name="TextBox 247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2" name="TextBox 248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3" name="TextBox 249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4" name="TextBox 250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5" name="TextBox 251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6" name="TextBox 252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7" name="TextBox 253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8" name="TextBox 254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39" name="TextBox 255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0" name="TextBox 256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1" name="TextBox 257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2" name="TextBox 258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3" name="TextBox 259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4" name="TextBox 260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5" name="TextBox 261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6" name="TextBox 262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7" name="TextBox 263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8" name="TextBox 264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49" name="TextBox 265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0" name="TextBox 266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1" name="TextBox 267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2" name="TextBox 268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3" name="TextBox 269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4" name="TextBox 270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5" name="TextBox 271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6" name="TextBox 272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7" name="TextBox 273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8" name="TextBox 274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59" name="TextBox 275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0" name="TextBox 276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1" name="TextBox 277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2" name="TextBox 278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3" name="TextBox 279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4" name="TextBox 280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5" name="TextBox 281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6" name="TextBox 282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7" name="TextBox 283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8" name="TextBox 284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69" name="TextBox 285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70" name="TextBox 286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71" name="TextBox 287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2571750</xdr:colOff>
      <xdr:row>34</xdr:row>
      <xdr:rowOff>0</xdr:rowOff>
    </xdr:from>
    <xdr:ext cx="190500" cy="285750"/>
    <xdr:sp fLocksText="0">
      <xdr:nvSpPr>
        <xdr:cNvPr id="72" name="TextBox 288"/>
        <xdr:cNvSpPr txBox="1">
          <a:spLocks noChangeArrowheads="1"/>
        </xdr:cNvSpPr>
      </xdr:nvSpPr>
      <xdr:spPr>
        <a:xfrm>
          <a:off x="2771775" y="11229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"/>
  <sheetViews>
    <sheetView tabSelected="1" view="pageBreakPreview" zoomScale="115" zoomScaleSheetLayoutView="115" zoomScalePageLayoutView="0" workbookViewId="0" topLeftCell="A20">
      <selection activeCell="E26" sqref="E26"/>
    </sheetView>
  </sheetViews>
  <sheetFormatPr defaultColWidth="9.00390625" defaultRowHeight="31.5" customHeight="1"/>
  <cols>
    <col min="1" max="1" width="3.00390625" style="1" customWidth="1"/>
    <col min="2" max="2" width="49.8515625" style="3" customWidth="1"/>
    <col min="3" max="3" width="10.421875" style="5" customWidth="1"/>
    <col min="4" max="4" width="0.13671875" style="4" customWidth="1"/>
    <col min="5" max="5" width="9.28125" style="1" customWidth="1"/>
    <col min="6" max="6" width="7.7109375" style="1" customWidth="1"/>
    <col min="7" max="7" width="9.00390625" style="1" customWidth="1"/>
    <col min="8" max="8" width="8.140625" style="1" customWidth="1"/>
    <col min="9" max="9" width="9.00390625" style="1" customWidth="1"/>
    <col min="10" max="10" width="7.140625" style="1" customWidth="1"/>
    <col min="11" max="11" width="8.140625" style="1" customWidth="1"/>
    <col min="12" max="12" width="9.00390625" style="4" customWidth="1"/>
    <col min="13" max="16384" width="9.00390625" style="1" customWidth="1"/>
  </cols>
  <sheetData>
    <row r="1" spans="6:18" ht="31.5" customHeight="1" hidden="1"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13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9"/>
      <c r="N2" s="9"/>
      <c r="O2" s="9"/>
      <c r="P2" s="9"/>
      <c r="Q2" s="9"/>
      <c r="R2" s="9"/>
    </row>
    <row r="3" spans="1:12" ht="24" customHeight="1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7.5" customHeight="1">
      <c r="A4" s="18" t="s">
        <v>42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0.25" customHeight="1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31.5" customHeight="1">
      <c r="A6" s="20" t="s">
        <v>0</v>
      </c>
      <c r="B6" s="20" t="s">
        <v>1</v>
      </c>
      <c r="C6" s="21" t="s">
        <v>9</v>
      </c>
      <c r="D6" s="20" t="s">
        <v>8</v>
      </c>
      <c r="E6" s="20"/>
      <c r="F6" s="20" t="s">
        <v>2</v>
      </c>
      <c r="G6" s="20"/>
      <c r="H6" s="20" t="s">
        <v>3</v>
      </c>
      <c r="I6" s="20"/>
      <c r="J6" s="20" t="s">
        <v>7</v>
      </c>
      <c r="K6" s="20"/>
      <c r="L6" s="22" t="s">
        <v>4</v>
      </c>
    </row>
    <row r="7" spans="1:12" ht="31.5" customHeight="1">
      <c r="A7" s="20"/>
      <c r="B7" s="20"/>
      <c r="C7" s="21"/>
      <c r="D7" s="23" t="s">
        <v>5</v>
      </c>
      <c r="E7" s="23" t="s">
        <v>6</v>
      </c>
      <c r="F7" s="23" t="s">
        <v>5</v>
      </c>
      <c r="G7" s="23" t="s">
        <v>6</v>
      </c>
      <c r="H7" s="23" t="s">
        <v>5</v>
      </c>
      <c r="I7" s="23" t="s">
        <v>6</v>
      </c>
      <c r="J7" s="23" t="s">
        <v>5</v>
      </c>
      <c r="K7" s="23" t="s">
        <v>6</v>
      </c>
      <c r="L7" s="22"/>
    </row>
    <row r="8" spans="1:12" s="6" customFormat="1" ht="15" customHeight="1">
      <c r="A8" s="24">
        <v>1</v>
      </c>
      <c r="B8" s="24">
        <v>3</v>
      </c>
      <c r="C8" s="25">
        <v>4</v>
      </c>
      <c r="D8" s="25">
        <v>5</v>
      </c>
      <c r="E8" s="24">
        <v>6</v>
      </c>
      <c r="F8" s="24">
        <v>7</v>
      </c>
      <c r="G8" s="24">
        <v>8</v>
      </c>
      <c r="H8" s="24">
        <v>9</v>
      </c>
      <c r="I8" s="24">
        <v>10</v>
      </c>
      <c r="J8" s="24">
        <v>11</v>
      </c>
      <c r="K8" s="24">
        <v>12</v>
      </c>
      <c r="L8" s="25">
        <v>13</v>
      </c>
    </row>
    <row r="9" spans="1:12" ht="52.5" customHeight="1">
      <c r="A9" s="26">
        <v>1</v>
      </c>
      <c r="B9" s="27" t="s">
        <v>20</v>
      </c>
      <c r="C9" s="28" t="s">
        <v>21</v>
      </c>
      <c r="D9" s="29"/>
      <c r="E9" s="30">
        <v>1.05</v>
      </c>
      <c r="F9" s="74"/>
      <c r="G9" s="74"/>
      <c r="H9" s="85"/>
      <c r="I9" s="85"/>
      <c r="J9" s="85"/>
      <c r="K9" s="85"/>
      <c r="L9" s="86"/>
    </row>
    <row r="10" spans="1:12" ht="28.5" customHeight="1">
      <c r="A10" s="26">
        <v>2</v>
      </c>
      <c r="B10" s="31" t="s">
        <v>22</v>
      </c>
      <c r="C10" s="28" t="s">
        <v>21</v>
      </c>
      <c r="D10" s="32"/>
      <c r="E10" s="30">
        <v>1.05</v>
      </c>
      <c r="F10" s="79"/>
      <c r="G10" s="79"/>
      <c r="H10" s="87"/>
      <c r="I10" s="87"/>
      <c r="J10" s="87"/>
      <c r="K10" s="87"/>
      <c r="L10" s="88"/>
    </row>
    <row r="11" spans="1:14" s="2" customFormat="1" ht="42.75" customHeight="1">
      <c r="A11" s="34">
        <v>3</v>
      </c>
      <c r="B11" s="31" t="s">
        <v>27</v>
      </c>
      <c r="C11" s="28" t="s">
        <v>19</v>
      </c>
      <c r="D11" s="35"/>
      <c r="E11" s="36">
        <v>1.6</v>
      </c>
      <c r="F11" s="79"/>
      <c r="G11" s="89"/>
      <c r="H11" s="87"/>
      <c r="I11" s="90"/>
      <c r="J11" s="91"/>
      <c r="K11" s="91"/>
      <c r="L11" s="90"/>
      <c r="N11" s="7"/>
    </row>
    <row r="12" spans="1:12" s="2" customFormat="1" ht="30" customHeight="1">
      <c r="A12" s="37">
        <v>4</v>
      </c>
      <c r="B12" s="31" t="s">
        <v>40</v>
      </c>
      <c r="C12" s="38" t="s">
        <v>26</v>
      </c>
      <c r="D12" s="35"/>
      <c r="E12" s="39">
        <v>12000</v>
      </c>
      <c r="F12" s="79"/>
      <c r="G12" s="79"/>
      <c r="H12" s="87"/>
      <c r="I12" s="91"/>
      <c r="J12" s="87"/>
      <c r="K12" s="91"/>
      <c r="L12" s="88"/>
    </row>
    <row r="13" spans="1:12" s="2" customFormat="1" ht="17.25" customHeight="1">
      <c r="A13" s="37"/>
      <c r="B13" s="40" t="s">
        <v>24</v>
      </c>
      <c r="C13" s="41" t="s">
        <v>25</v>
      </c>
      <c r="D13" s="42">
        <v>1.89</v>
      </c>
      <c r="E13" s="42">
        <f>E12*D13*0.1</f>
        <v>2268</v>
      </c>
      <c r="F13" s="92"/>
      <c r="G13" s="92"/>
      <c r="H13" s="75"/>
      <c r="I13" s="75"/>
      <c r="J13" s="75"/>
      <c r="K13" s="75"/>
      <c r="L13" s="92"/>
    </row>
    <row r="14" spans="1:12" s="2" customFormat="1" ht="17.25" customHeight="1">
      <c r="A14" s="43">
        <v>5</v>
      </c>
      <c r="B14" s="44" t="s">
        <v>23</v>
      </c>
      <c r="C14" s="45" t="s">
        <v>10</v>
      </c>
      <c r="D14" s="35"/>
      <c r="E14" s="46">
        <f>E13*1.6</f>
        <v>3628.8</v>
      </c>
      <c r="F14" s="77"/>
      <c r="G14" s="77"/>
      <c r="H14" s="77"/>
      <c r="I14" s="77"/>
      <c r="J14" s="87"/>
      <c r="K14" s="91"/>
      <c r="L14" s="90"/>
    </row>
    <row r="15" spans="1:12" s="2" customFormat="1" ht="44.25" customHeight="1">
      <c r="A15" s="48"/>
      <c r="B15" s="44" t="s">
        <v>28</v>
      </c>
      <c r="C15" s="47" t="s">
        <v>29</v>
      </c>
      <c r="D15" s="35"/>
      <c r="E15" s="47">
        <v>0.35</v>
      </c>
      <c r="F15" s="77"/>
      <c r="G15" s="77"/>
      <c r="H15" s="91"/>
      <c r="I15" s="91"/>
      <c r="J15" s="79"/>
      <c r="K15" s="77"/>
      <c r="L15" s="90"/>
    </row>
    <row r="16" spans="1:12" s="2" customFormat="1" ht="30" customHeight="1">
      <c r="A16" s="34">
        <v>6</v>
      </c>
      <c r="B16" s="44" t="s">
        <v>32</v>
      </c>
      <c r="C16" s="47" t="s">
        <v>31</v>
      </c>
      <c r="D16" s="35"/>
      <c r="E16" s="46">
        <v>10</v>
      </c>
      <c r="F16" s="77"/>
      <c r="G16" s="77"/>
      <c r="H16" s="91"/>
      <c r="I16" s="91"/>
      <c r="J16" s="87"/>
      <c r="K16" s="91"/>
      <c r="L16" s="93"/>
    </row>
    <row r="17" spans="1:12" s="2" customFormat="1" ht="55.5" customHeight="1">
      <c r="A17" s="34">
        <v>7</v>
      </c>
      <c r="B17" s="44" t="s">
        <v>39</v>
      </c>
      <c r="C17" s="47" t="s">
        <v>29</v>
      </c>
      <c r="D17" s="35"/>
      <c r="E17" s="47">
        <v>0.15</v>
      </c>
      <c r="F17" s="77"/>
      <c r="G17" s="77"/>
      <c r="H17" s="91"/>
      <c r="I17" s="91"/>
      <c r="J17" s="79"/>
      <c r="K17" s="77"/>
      <c r="L17" s="90"/>
    </row>
    <row r="18" spans="1:12" s="2" customFormat="1" ht="42" customHeight="1">
      <c r="A18" s="43">
        <v>8</v>
      </c>
      <c r="B18" s="44" t="s">
        <v>33</v>
      </c>
      <c r="C18" s="47" t="s">
        <v>31</v>
      </c>
      <c r="D18" s="35"/>
      <c r="E18" s="46">
        <v>12</v>
      </c>
      <c r="F18" s="77"/>
      <c r="G18" s="77"/>
      <c r="H18" s="91"/>
      <c r="I18" s="91"/>
      <c r="J18" s="87"/>
      <c r="K18" s="91"/>
      <c r="L18" s="94"/>
    </row>
    <row r="19" spans="1:12" s="8" customFormat="1" ht="29.25" customHeight="1">
      <c r="A19" s="48"/>
      <c r="B19" s="49" t="s">
        <v>34</v>
      </c>
      <c r="C19" s="50" t="s">
        <v>30</v>
      </c>
      <c r="D19" s="51"/>
      <c r="E19" s="51">
        <v>4</v>
      </c>
      <c r="F19" s="95"/>
      <c r="G19" s="95"/>
      <c r="H19" s="78"/>
      <c r="I19" s="78"/>
      <c r="J19" s="96"/>
      <c r="K19" s="96"/>
      <c r="L19" s="97"/>
    </row>
    <row r="20" spans="1:12" s="8" customFormat="1" ht="29.25" customHeight="1">
      <c r="A20" s="48"/>
      <c r="B20" s="49" t="s">
        <v>36</v>
      </c>
      <c r="C20" s="50" t="s">
        <v>35</v>
      </c>
      <c r="D20" s="51"/>
      <c r="E20" s="51">
        <v>12</v>
      </c>
      <c r="F20" s="95"/>
      <c r="G20" s="95"/>
      <c r="H20" s="78"/>
      <c r="I20" s="78"/>
      <c r="J20" s="78"/>
      <c r="K20" s="78"/>
      <c r="L20" s="97"/>
    </row>
    <row r="21" spans="1:12" s="2" customFormat="1" ht="18.75" customHeight="1">
      <c r="A21" s="48"/>
      <c r="B21" s="52" t="s">
        <v>37</v>
      </c>
      <c r="C21" s="41" t="s">
        <v>38</v>
      </c>
      <c r="D21" s="53">
        <v>5</v>
      </c>
      <c r="E21" s="42">
        <f>E20*D21</f>
        <v>60</v>
      </c>
      <c r="F21" s="92"/>
      <c r="G21" s="92"/>
      <c r="H21" s="75"/>
      <c r="I21" s="75"/>
      <c r="J21" s="75"/>
      <c r="K21" s="75"/>
      <c r="L21" s="92"/>
    </row>
    <row r="22" spans="1:12" s="2" customFormat="1" ht="17.25" customHeight="1">
      <c r="A22" s="54">
        <v>9</v>
      </c>
      <c r="B22" s="31" t="s">
        <v>44</v>
      </c>
      <c r="C22" s="55" t="s">
        <v>10</v>
      </c>
      <c r="D22" s="33"/>
      <c r="E22" s="56">
        <v>8</v>
      </c>
      <c r="F22" s="79"/>
      <c r="G22" s="89"/>
      <c r="H22" s="79"/>
      <c r="I22" s="98"/>
      <c r="J22" s="87"/>
      <c r="K22" s="91"/>
      <c r="L22" s="90"/>
    </row>
    <row r="23" spans="1:12" s="2" customFormat="1" ht="30.75" customHeight="1">
      <c r="A23" s="54">
        <v>10</v>
      </c>
      <c r="B23" s="31" t="s">
        <v>41</v>
      </c>
      <c r="C23" s="55" t="s">
        <v>10</v>
      </c>
      <c r="D23" s="33"/>
      <c r="E23" s="56">
        <v>0.3</v>
      </c>
      <c r="F23" s="79"/>
      <c r="G23" s="89"/>
      <c r="H23" s="79"/>
      <c r="I23" s="98"/>
      <c r="J23" s="87"/>
      <c r="K23" s="91"/>
      <c r="L23" s="90"/>
    </row>
    <row r="24" spans="1:13" s="2" customFormat="1" ht="16.5" customHeight="1">
      <c r="A24" s="57"/>
      <c r="B24" s="58" t="s">
        <v>17</v>
      </c>
      <c r="C24" s="81"/>
      <c r="D24" s="77"/>
      <c r="E24" s="79"/>
      <c r="F24" s="79"/>
      <c r="G24" s="99"/>
      <c r="H24" s="100"/>
      <c r="I24" s="99"/>
      <c r="J24" s="100"/>
      <c r="K24" s="99"/>
      <c r="L24" s="101"/>
      <c r="M24" s="10"/>
    </row>
    <row r="25" spans="1:12" s="2" customFormat="1" ht="18" customHeight="1">
      <c r="A25" s="57"/>
      <c r="B25" s="58" t="s">
        <v>11</v>
      </c>
      <c r="C25" s="81" t="s">
        <v>43</v>
      </c>
      <c r="D25" s="82" t="s">
        <v>43</v>
      </c>
      <c r="E25" s="79"/>
      <c r="F25" s="79"/>
      <c r="G25" s="80"/>
      <c r="H25" s="80"/>
      <c r="I25" s="80"/>
      <c r="J25" s="80"/>
      <c r="K25" s="80"/>
      <c r="L25" s="91"/>
    </row>
    <row r="26" spans="1:12" s="2" customFormat="1" ht="18" customHeight="1">
      <c r="A26" s="60"/>
      <c r="B26" s="61" t="s">
        <v>12</v>
      </c>
      <c r="C26" s="83"/>
      <c r="D26" s="76"/>
      <c r="E26" s="79"/>
      <c r="F26" s="79"/>
      <c r="G26" s="80"/>
      <c r="H26" s="80"/>
      <c r="I26" s="80"/>
      <c r="J26" s="80"/>
      <c r="K26" s="80"/>
      <c r="L26" s="91"/>
    </row>
    <row r="27" spans="1:12" s="2" customFormat="1" ht="18" customHeight="1">
      <c r="A27" s="60"/>
      <c r="B27" s="58" t="s">
        <v>13</v>
      </c>
      <c r="C27" s="81" t="s">
        <v>43</v>
      </c>
      <c r="D27" s="82" t="s">
        <v>43</v>
      </c>
      <c r="E27" s="79"/>
      <c r="F27" s="79"/>
      <c r="G27" s="80"/>
      <c r="H27" s="80"/>
      <c r="I27" s="80"/>
      <c r="J27" s="80"/>
      <c r="K27" s="80"/>
      <c r="L27" s="91"/>
    </row>
    <row r="28" spans="1:12" s="2" customFormat="1" ht="18" customHeight="1">
      <c r="A28" s="57"/>
      <c r="B28" s="61" t="s">
        <v>12</v>
      </c>
      <c r="C28" s="83"/>
      <c r="D28" s="76"/>
      <c r="E28" s="79"/>
      <c r="F28" s="79"/>
      <c r="G28" s="80"/>
      <c r="H28" s="80"/>
      <c r="I28" s="80"/>
      <c r="J28" s="80"/>
      <c r="K28" s="80"/>
      <c r="L28" s="91"/>
    </row>
    <row r="29" spans="1:12" s="2" customFormat="1" ht="18" customHeight="1">
      <c r="A29" s="57"/>
      <c r="B29" s="58" t="s">
        <v>14</v>
      </c>
      <c r="C29" s="63">
        <v>0.03</v>
      </c>
      <c r="D29" s="59">
        <v>0.03</v>
      </c>
      <c r="E29" s="79"/>
      <c r="F29" s="79"/>
      <c r="G29" s="80"/>
      <c r="H29" s="80"/>
      <c r="I29" s="80"/>
      <c r="J29" s="80"/>
      <c r="K29" s="80"/>
      <c r="L29" s="91"/>
    </row>
    <row r="30" spans="1:12" s="2" customFormat="1" ht="18" customHeight="1">
      <c r="A30" s="57"/>
      <c r="B30" s="61" t="s">
        <v>12</v>
      </c>
      <c r="C30" s="62"/>
      <c r="D30" s="46"/>
      <c r="E30" s="79"/>
      <c r="F30" s="79"/>
      <c r="G30" s="80"/>
      <c r="H30" s="80"/>
      <c r="I30" s="80"/>
      <c r="J30" s="80"/>
      <c r="K30" s="80"/>
      <c r="L30" s="91"/>
    </row>
    <row r="31" spans="1:12" s="2" customFormat="1" ht="18" customHeight="1">
      <c r="A31" s="26"/>
      <c r="B31" s="64" t="s">
        <v>15</v>
      </c>
      <c r="C31" s="65">
        <v>0.18</v>
      </c>
      <c r="D31" s="66">
        <v>0.18</v>
      </c>
      <c r="E31" s="84"/>
      <c r="F31" s="84"/>
      <c r="G31" s="102"/>
      <c r="H31" s="102"/>
      <c r="I31" s="102"/>
      <c r="J31" s="102"/>
      <c r="K31" s="102"/>
      <c r="L31" s="103"/>
    </row>
    <row r="32" spans="1:12" s="2" customFormat="1" ht="18.75" customHeight="1">
      <c r="A32" s="26"/>
      <c r="B32" s="67" t="s">
        <v>12</v>
      </c>
      <c r="C32" s="68"/>
      <c r="D32" s="69"/>
      <c r="E32" s="84"/>
      <c r="F32" s="84"/>
      <c r="G32" s="84"/>
      <c r="H32" s="84"/>
      <c r="I32" s="84"/>
      <c r="J32" s="84"/>
      <c r="K32" s="84"/>
      <c r="L32" s="104"/>
    </row>
    <row r="33" spans="1:12" ht="31.5" customHeight="1">
      <c r="A33" s="13"/>
      <c r="B33" s="14"/>
      <c r="C33" s="15"/>
      <c r="D33" s="70"/>
      <c r="E33" s="13"/>
      <c r="F33" s="13"/>
      <c r="G33" s="13"/>
      <c r="H33" s="13"/>
      <c r="I33" s="13"/>
      <c r="J33" s="13"/>
      <c r="K33" s="13"/>
      <c r="L33" s="71"/>
    </row>
    <row r="34" spans="1:12" ht="26.25" customHeight="1">
      <c r="A34" s="13"/>
      <c r="B34" s="11" t="s">
        <v>45</v>
      </c>
      <c r="C34" s="15"/>
      <c r="D34" s="70"/>
      <c r="E34" s="13"/>
      <c r="F34" s="13"/>
      <c r="G34" s="13"/>
      <c r="H34" s="13"/>
      <c r="I34" s="13"/>
      <c r="J34" s="13"/>
      <c r="K34" s="13"/>
      <c r="L34" s="70"/>
    </row>
    <row r="35" spans="1:12" ht="24" customHeight="1">
      <c r="A35" s="13"/>
      <c r="B35" s="11" t="s">
        <v>46</v>
      </c>
      <c r="C35" s="15"/>
      <c r="D35" s="70"/>
      <c r="E35" s="72"/>
      <c r="F35" s="72"/>
      <c r="G35" s="13"/>
      <c r="H35" s="13"/>
      <c r="I35" s="13"/>
      <c r="J35" s="13"/>
      <c r="K35" s="13"/>
      <c r="L35" s="70"/>
    </row>
    <row r="36" spans="1:12" ht="54.75" customHeight="1">
      <c r="A36" s="13"/>
      <c r="B36" s="73" t="s">
        <v>47</v>
      </c>
      <c r="C36" s="73"/>
      <c r="D36" s="73"/>
      <c r="E36" s="73"/>
      <c r="F36" s="73"/>
      <c r="G36" s="73"/>
      <c r="H36" s="13"/>
      <c r="I36" s="13"/>
      <c r="J36" s="13"/>
      <c r="K36" s="13"/>
      <c r="L36" s="70"/>
    </row>
  </sheetData>
  <sheetProtection password="CF7A" sheet="1"/>
  <autoFilter ref="A8:L32"/>
  <mergeCells count="18">
    <mergeCell ref="B36:G36"/>
    <mergeCell ref="H6:I6"/>
    <mergeCell ref="A6:A7"/>
    <mergeCell ref="J6:K6"/>
    <mergeCell ref="L6:L7"/>
    <mergeCell ref="M1:R1"/>
    <mergeCell ref="F1:L1"/>
    <mergeCell ref="A3:L3"/>
    <mergeCell ref="A4:L4"/>
    <mergeCell ref="A5:L5"/>
    <mergeCell ref="D6:E6"/>
    <mergeCell ref="A12:A13"/>
    <mergeCell ref="C6:C7"/>
    <mergeCell ref="B6:B7"/>
    <mergeCell ref="E35:F35"/>
    <mergeCell ref="F6:G6"/>
    <mergeCell ref="A14:A15"/>
    <mergeCell ref="A18:A21"/>
  </mergeCells>
  <conditionalFormatting sqref="C9:C10 C22:C23">
    <cfRule type="cellIs" priority="182" dxfId="4" operator="equal" stopIfTrue="1">
      <formula>8223.307275</formula>
    </cfRule>
  </conditionalFormatting>
  <conditionalFormatting sqref="C13">
    <cfRule type="cellIs" priority="20" dxfId="5" operator="equal" stopIfTrue="1">
      <formula>0</formula>
    </cfRule>
  </conditionalFormatting>
  <conditionalFormatting sqref="C11">
    <cfRule type="cellIs" priority="9" dxfId="4" operator="equal" stopIfTrue="1">
      <formula>8223.307275</formula>
    </cfRule>
  </conditionalFormatting>
  <conditionalFormatting sqref="C21">
    <cfRule type="cellIs" priority="3" dxfId="5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Tamta Kviriashvili</cp:lastModifiedBy>
  <cp:lastPrinted>2022-07-20T06:36:32Z</cp:lastPrinted>
  <dcterms:created xsi:type="dcterms:W3CDTF">2009-12-28T06:58:27Z</dcterms:created>
  <dcterms:modified xsi:type="dcterms:W3CDTF">2022-07-20T07:19:39Z</dcterms:modified>
  <cp:category/>
  <cp:version/>
  <cp:contentType/>
  <cp:contentStatus/>
</cp:coreProperties>
</file>