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medzmariashvili.WATER\Desktop\აღმოსავლეთ საქართველოს მაღალი და დაბალი ძაბვის ელექტროძრავები\"/>
    </mc:Choice>
  </mc:AlternateContent>
  <bookViews>
    <workbookView xWindow="0" yWindow="0" windowWidth="28800" windowHeight="12435"/>
  </bookViews>
  <sheets>
    <sheet name="ფასების ცხრილი" sheetId="1" r:id="rId1"/>
  </sheets>
  <definedNames>
    <definedName name="_xlnm._FilterDatabase" localSheetId="0" hidden="1">'ფასების ცხრილი'!$E$1:$E$89</definedName>
    <definedName name="_xlnm.Print_Area" localSheetId="0">'ფასების ცხრილი'!$A$1:$S$83</definedName>
    <definedName name="_xlnm.Print_Titles" localSheetId="0">'ფასების ცხრილი'!$3:$3</definedName>
  </definedNames>
  <calcPr calcId="152511"/>
</workbook>
</file>

<file path=xl/calcChain.xml><?xml version="1.0" encoding="utf-8"?>
<calcChain xmlns="http://schemas.openxmlformats.org/spreadsheetml/2006/main">
  <c r="R82" i="1" l="1"/>
  <c r="R80" i="1"/>
  <c r="R78" i="1"/>
  <c r="R76" i="1"/>
  <c r="R74" i="1"/>
  <c r="R72" i="1"/>
  <c r="R70" i="1"/>
  <c r="R68" i="1"/>
  <c r="R66" i="1"/>
  <c r="R64" i="1"/>
  <c r="R62" i="1"/>
  <c r="R60" i="1"/>
  <c r="R58" i="1"/>
  <c r="R56" i="1"/>
  <c r="R54" i="1"/>
  <c r="R52" i="1"/>
  <c r="R50" i="1"/>
  <c r="R48" i="1"/>
  <c r="R46" i="1"/>
  <c r="R44" i="1"/>
  <c r="R42" i="1"/>
  <c r="R40" i="1"/>
  <c r="R38" i="1"/>
  <c r="R36" i="1"/>
  <c r="R34" i="1"/>
  <c r="R32" i="1"/>
  <c r="R30" i="1"/>
  <c r="R28" i="1"/>
  <c r="R26" i="1"/>
  <c r="R24" i="1"/>
  <c r="R22" i="1"/>
  <c r="R20" i="1"/>
  <c r="R18" i="1"/>
  <c r="R16" i="1"/>
  <c r="R14" i="1"/>
  <c r="R12" i="1"/>
  <c r="R10" i="1"/>
  <c r="R8" i="1"/>
  <c r="R6" i="1"/>
  <c r="R4" i="1"/>
  <c r="R84" i="1" l="1"/>
  <c r="A6" i="1"/>
  <c r="A8" i="1" l="1"/>
  <c r="A10" i="1" s="1"/>
  <c r="A12" i="1" s="1"/>
  <c r="A14" i="1" s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  <c r="A46" i="1" s="1"/>
  <c r="A48" i="1" s="1"/>
  <c r="A50" i="1" s="1"/>
  <c r="A52" i="1" s="1"/>
  <c r="A54" i="1" s="1"/>
  <c r="A56" i="1" s="1"/>
  <c r="A58" i="1" s="1"/>
  <c r="A60" i="1" s="1"/>
  <c r="A62" i="1" s="1"/>
  <c r="A64" i="1" s="1"/>
  <c r="A66" i="1" s="1"/>
  <c r="A68" i="1" s="1"/>
  <c r="A70" i="1" s="1"/>
  <c r="A72" i="1" s="1"/>
  <c r="A74" i="1" s="1"/>
  <c r="A76" i="1" s="1"/>
  <c r="A78" i="1" s="1"/>
  <c r="A80" i="1" s="1"/>
  <c r="A82" i="1" s="1"/>
</calcChain>
</file>

<file path=xl/sharedStrings.xml><?xml version="1.0" encoding="utf-8"?>
<sst xmlns="http://schemas.openxmlformats.org/spreadsheetml/2006/main" count="109" uniqueCount="31">
  <si>
    <t>სიმძლავრე კვტ.</t>
  </si>
  <si>
    <t>ძაბვა კვ.</t>
  </si>
  <si>
    <t>ძრავის დაშლა, დეფექტური აქტის შედგენა (ლარი)</t>
  </si>
  <si>
    <t>სტატორის გრაგნილების შეცვლა (ლარი)</t>
  </si>
  <si>
    <t>საკისრის შეძენა შეცვლა (საგარანტიო ვადის გარეშე) ლარი</t>
  </si>
  <si>
    <t>ძრავის შეღებვა (ლარი)</t>
  </si>
  <si>
    <t>ძრავის აწყობა (ლარი)</t>
  </si>
  <si>
    <t>რაოდენობა ცალი/ღირებულება ერთ. ფასი</t>
  </si>
  <si>
    <t>გამაგრილებელი ფრთის დამზადება-შეცვლა (ლარი)</t>
  </si>
  <si>
    <t>ტრანსპორტირება 1 კმ. (ლარი)</t>
  </si>
  <si>
    <t>0.75-1.2</t>
  </si>
  <si>
    <t>1.3-2.2</t>
  </si>
  <si>
    <t>13-14</t>
  </si>
  <si>
    <t>91-110</t>
  </si>
  <si>
    <t>260-320</t>
  </si>
  <si>
    <t>ძრავის გამოცდა (ლარი)</t>
  </si>
  <si>
    <t>როტორის ღერძის აღდგენა (ლარი)</t>
  </si>
  <si>
    <t>სტატორის ხუფის საკისრის ბუდეების აღდგენა (ლარი)</t>
  </si>
  <si>
    <t>სტატორის ელ-საიზოლაციო ლაქით დაფარვა შრობა (ლარი)</t>
  </si>
  <si>
    <t>№</t>
  </si>
  <si>
    <t>შემოთავაზებული ერთეულის ფასი</t>
  </si>
  <si>
    <t>2.5-4</t>
  </si>
  <si>
    <t>შენიშვნა</t>
  </si>
  <si>
    <t xml:space="preserve">სტატორის ნაწილობრივი რემონტი( ბიჯის აწევით ) </t>
  </si>
  <si>
    <t>ზღვრული ერთეულის ფასი</t>
  </si>
  <si>
    <t>ჯამი</t>
  </si>
  <si>
    <t>მაღალი და დაბალი ძაბვის ელექტროძრავების კაპიტალური რემონტი</t>
  </si>
  <si>
    <t>სულ პრეისკურანტის ზღვრული ღირებულება:</t>
  </si>
  <si>
    <t>სულ პრეისკურანტის შემოთავაზებული ღირებულება:</t>
  </si>
  <si>
    <t xml:space="preserve">საგარანტიო ვადა (განზომილება თვე):            
(გარდა პრეისკურანტით დაშვებული გამონაკლისებისა) </t>
  </si>
  <si>
    <t>ელექტრო ძრავიდან დემონტირებული ფერადი ლითონი ( სტატორის გრაგნილები) შემსყიდველ კომპანიას უბრუნდება უკან. ძრავში არსებულ ფერადი ლითონის რაოდენობაზე მიმწოდებელს და შპს საქართველოს გაერთიანებული წყალმომარაგების კომპანიის რეგიონული ფილიალის წარმომადგენელს შორის უნდა გაფორმდეს მიღება-ჩაბარების 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</si>
</sst>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a_r_i_-;\-* #,##0.00\ _L_a_r_i_-;_-* &quot;-&quot;??\ _L_a_r_i_-;_-@_-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0" xfId="0" applyFont="1"/>
    <xf numFmtId="0" fontId="3" fillId="0" borderId="0" xfId="0" applyFont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 readingOrder="1"/>
    </xf>
    <xf numFmtId="2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3" fillId="0" borderId="0" xfId="0" applyFont="1" applyFill="1"/>
    <xf numFmtId="2" fontId="9" fillId="2" borderId="1" xfId="0" applyNumberFormat="1" applyFont="1" applyFill="1" applyBorder="1" applyAlignment="1">
      <alignment horizontal="center" vertical="center"/>
    </xf>
    <xf numFmtId="164" fontId="9" fillId="2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/>
    <xf numFmtId="43" fontId="3" fillId="0" borderId="0" xfId="0" applyNumberFormat="1" applyFont="1" applyFill="1"/>
    <xf numFmtId="0" fontId="1" fillId="0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/>
    </xf>
    <xf numFmtId="2" fontId="6" fillId="0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readingOrder="1"/>
    </xf>
    <xf numFmtId="0" fontId="6" fillId="0" borderId="4" xfId="0" applyFont="1" applyFill="1" applyBorder="1" applyAlignment="1">
      <alignment horizontal="center" vertical="center" wrapText="1" readingOrder="1"/>
    </xf>
    <xf numFmtId="0" fontId="6" fillId="0" borderId="3" xfId="0" applyFont="1" applyFill="1" applyBorder="1" applyAlignment="1">
      <alignment horizontal="center" vertical="center" wrapText="1" readingOrder="1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showGridLines="0" tabSelected="1" zoomScale="70" zoomScaleNormal="70" zoomScaleSheetLayoutView="100" workbookViewId="0">
      <selection activeCell="U6" sqref="U6:AW6"/>
    </sheetView>
  </sheetViews>
  <sheetFormatPr defaultRowHeight="15" x14ac:dyDescent="0.25"/>
  <cols>
    <col min="1" max="1" width="6.42578125" style="4" customWidth="1"/>
    <col min="2" max="2" width="20" style="7" customWidth="1"/>
    <col min="3" max="3" width="17.5703125" style="4" customWidth="1"/>
    <col min="4" max="4" width="5.5703125" style="4" customWidth="1"/>
    <col min="5" max="5" width="22.5703125" style="8" customWidth="1"/>
    <col min="6" max="6" width="11.42578125" style="7" customWidth="1"/>
    <col min="7" max="7" width="11.7109375" style="4" customWidth="1"/>
    <col min="8" max="8" width="10.42578125" style="4" customWidth="1"/>
    <col min="9" max="9" width="12.140625" style="4" customWidth="1"/>
    <col min="10" max="10" width="11.7109375" style="4" customWidth="1"/>
    <col min="11" max="11" width="12.140625" style="4" customWidth="1"/>
    <col min="12" max="12" width="9.85546875" style="4" customWidth="1"/>
    <col min="13" max="13" width="9" style="4" customWidth="1"/>
    <col min="14" max="14" width="9.140625" style="15" customWidth="1"/>
    <col min="15" max="15" width="10.85546875" style="4" customWidth="1"/>
    <col min="16" max="16" width="8.7109375" style="4" customWidth="1"/>
    <col min="17" max="17" width="10" style="4" customWidth="1"/>
    <col min="18" max="18" width="28.85546875" style="4" customWidth="1"/>
    <col min="19" max="19" width="29.28515625" style="4" customWidth="1"/>
    <col min="20" max="16384" width="9.140625" style="4"/>
  </cols>
  <sheetData>
    <row r="1" spans="1:20" ht="17.25" customHeight="1" x14ac:dyDescent="0.25">
      <c r="A1" s="1"/>
      <c r="B1" s="2"/>
      <c r="C1" s="1"/>
      <c r="D1" s="1"/>
      <c r="E1" s="3"/>
      <c r="F1" s="2"/>
      <c r="G1" s="1"/>
      <c r="H1" s="18"/>
      <c r="I1" s="18"/>
      <c r="J1" s="1"/>
      <c r="K1" s="1"/>
      <c r="L1" s="1"/>
      <c r="M1" s="1"/>
      <c r="N1" s="22"/>
      <c r="O1" s="1"/>
      <c r="P1" s="1"/>
    </row>
    <row r="2" spans="1:20" x14ac:dyDescent="0.25">
      <c r="A2" s="51" t="s">
        <v>26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25"/>
      <c r="P2" s="25"/>
      <c r="Q2" s="25"/>
      <c r="R2" s="9"/>
      <c r="S2" s="5"/>
    </row>
    <row r="3" spans="1:20" s="6" customFormat="1" ht="132" customHeight="1" x14ac:dyDescent="0.25">
      <c r="A3" s="10" t="s">
        <v>19</v>
      </c>
      <c r="B3" s="11" t="s">
        <v>0</v>
      </c>
      <c r="C3" s="11" t="s">
        <v>1</v>
      </c>
      <c r="D3" s="52" t="s">
        <v>7</v>
      </c>
      <c r="E3" s="52"/>
      <c r="F3" s="12" t="s">
        <v>2</v>
      </c>
      <c r="G3" s="12" t="s">
        <v>3</v>
      </c>
      <c r="H3" s="12" t="s">
        <v>16</v>
      </c>
      <c r="I3" s="12" t="s">
        <v>4</v>
      </c>
      <c r="J3" s="12" t="s">
        <v>17</v>
      </c>
      <c r="K3" s="12" t="s">
        <v>18</v>
      </c>
      <c r="L3" s="12" t="s">
        <v>6</v>
      </c>
      <c r="M3" s="12" t="s">
        <v>5</v>
      </c>
      <c r="N3" s="12" t="s">
        <v>23</v>
      </c>
      <c r="O3" s="12" t="s">
        <v>8</v>
      </c>
      <c r="P3" s="12" t="s">
        <v>15</v>
      </c>
      <c r="Q3" s="12" t="s">
        <v>9</v>
      </c>
      <c r="R3" s="12" t="s">
        <v>25</v>
      </c>
      <c r="S3" s="12" t="s">
        <v>22</v>
      </c>
    </row>
    <row r="4" spans="1:20" s="14" customFormat="1" ht="39" customHeight="1" x14ac:dyDescent="0.2">
      <c r="A4" s="50">
        <v>1</v>
      </c>
      <c r="B4" s="37" t="s">
        <v>10</v>
      </c>
      <c r="C4" s="44">
        <v>0.38</v>
      </c>
      <c r="D4" s="37">
        <v>1</v>
      </c>
      <c r="E4" s="26" t="s">
        <v>24</v>
      </c>
      <c r="F4" s="28">
        <v>12.45</v>
      </c>
      <c r="G4" s="28">
        <v>149.47999999999999</v>
      </c>
      <c r="H4" s="28">
        <v>41.52</v>
      </c>
      <c r="I4" s="28">
        <v>24.91</v>
      </c>
      <c r="J4" s="28">
        <v>49.83</v>
      </c>
      <c r="K4" s="28">
        <v>20.76</v>
      </c>
      <c r="L4" s="28">
        <v>8.3000000000000007</v>
      </c>
      <c r="M4" s="28">
        <v>12.45</v>
      </c>
      <c r="N4" s="28">
        <v>0</v>
      </c>
      <c r="O4" s="28">
        <v>41.52</v>
      </c>
      <c r="P4" s="28">
        <v>9.9600000000000009</v>
      </c>
      <c r="Q4" s="28">
        <v>2.94</v>
      </c>
      <c r="R4" s="13">
        <f>SUM(F4:Q4)</f>
        <v>374.11999999999995</v>
      </c>
      <c r="S4" s="41" t="s">
        <v>30</v>
      </c>
      <c r="T4" s="20"/>
    </row>
    <row r="5" spans="1:20" s="14" customFormat="1" ht="25.5" x14ac:dyDescent="0.2">
      <c r="A5" s="50"/>
      <c r="B5" s="37"/>
      <c r="C5" s="44"/>
      <c r="D5" s="37"/>
      <c r="E5" s="26" t="s">
        <v>20</v>
      </c>
      <c r="F5" s="28"/>
      <c r="G5" s="28"/>
      <c r="H5" s="28"/>
      <c r="I5" s="28"/>
      <c r="J5" s="28"/>
      <c r="K5" s="28"/>
      <c r="L5" s="28"/>
      <c r="M5" s="28"/>
      <c r="N5" s="29"/>
      <c r="O5" s="28"/>
      <c r="P5" s="28"/>
      <c r="Q5" s="28"/>
      <c r="R5" s="13"/>
      <c r="S5" s="42"/>
    </row>
    <row r="6" spans="1:20" s="14" customFormat="1" ht="25.5" x14ac:dyDescent="0.2">
      <c r="A6" s="50">
        <f>A4+1</f>
        <v>2</v>
      </c>
      <c r="B6" s="34" t="s">
        <v>11</v>
      </c>
      <c r="C6" s="38">
        <v>0.38</v>
      </c>
      <c r="D6" s="37">
        <v>1</v>
      </c>
      <c r="E6" s="26" t="s">
        <v>24</v>
      </c>
      <c r="F6" s="28">
        <v>12.45</v>
      </c>
      <c r="G6" s="28">
        <v>249.15</v>
      </c>
      <c r="H6" s="28">
        <v>41.52</v>
      </c>
      <c r="I6" s="28">
        <v>24.91</v>
      </c>
      <c r="J6" s="28">
        <v>49.83</v>
      </c>
      <c r="K6" s="28">
        <v>20.76</v>
      </c>
      <c r="L6" s="28">
        <v>8.3000000000000007</v>
      </c>
      <c r="M6" s="28">
        <v>12.45</v>
      </c>
      <c r="N6" s="28">
        <v>0</v>
      </c>
      <c r="O6" s="28">
        <v>41.52</v>
      </c>
      <c r="P6" s="28">
        <v>9.9600000000000009</v>
      </c>
      <c r="Q6" s="28">
        <v>2.94</v>
      </c>
      <c r="R6" s="13">
        <f>SUM(F6:Q6)</f>
        <v>473.78999999999996</v>
      </c>
      <c r="S6" s="42"/>
    </row>
    <row r="7" spans="1:20" s="14" customFormat="1" ht="24.75" customHeight="1" x14ac:dyDescent="0.2">
      <c r="A7" s="50"/>
      <c r="B7" s="35"/>
      <c r="C7" s="39"/>
      <c r="D7" s="37"/>
      <c r="E7" s="26" t="s">
        <v>20</v>
      </c>
      <c r="F7" s="28"/>
      <c r="G7" s="28"/>
      <c r="H7" s="28"/>
      <c r="I7" s="28"/>
      <c r="J7" s="28"/>
      <c r="K7" s="28"/>
      <c r="L7" s="28"/>
      <c r="M7" s="28"/>
      <c r="N7" s="29"/>
      <c r="O7" s="28"/>
      <c r="P7" s="28"/>
      <c r="Q7" s="28"/>
      <c r="R7" s="13"/>
      <c r="S7" s="42"/>
    </row>
    <row r="8" spans="1:20" s="14" customFormat="1" ht="25.5" x14ac:dyDescent="0.2">
      <c r="A8" s="53">
        <f>A6+1</f>
        <v>3</v>
      </c>
      <c r="B8" s="48" t="s">
        <v>21</v>
      </c>
      <c r="C8" s="38">
        <v>0.38</v>
      </c>
      <c r="D8" s="34">
        <v>1</v>
      </c>
      <c r="E8" s="26" t="s">
        <v>24</v>
      </c>
      <c r="F8" s="28">
        <v>12.45</v>
      </c>
      <c r="G8" s="28">
        <v>373.73</v>
      </c>
      <c r="H8" s="28">
        <v>41.52</v>
      </c>
      <c r="I8" s="28">
        <v>24.91</v>
      </c>
      <c r="J8" s="28">
        <v>49.83</v>
      </c>
      <c r="K8" s="28">
        <v>20.76</v>
      </c>
      <c r="L8" s="28">
        <v>8.3000000000000007</v>
      </c>
      <c r="M8" s="28">
        <v>12.45</v>
      </c>
      <c r="N8" s="28">
        <v>0</v>
      </c>
      <c r="O8" s="28">
        <v>41.52</v>
      </c>
      <c r="P8" s="28">
        <v>9.9600000000000009</v>
      </c>
      <c r="Q8" s="28">
        <v>2.94</v>
      </c>
      <c r="R8" s="13">
        <f>SUM(F8:Q8)</f>
        <v>598.37000000000012</v>
      </c>
      <c r="S8" s="42"/>
    </row>
    <row r="9" spans="1:20" s="14" customFormat="1" ht="28.5" customHeight="1" x14ac:dyDescent="0.2">
      <c r="A9" s="54"/>
      <c r="B9" s="49"/>
      <c r="C9" s="39"/>
      <c r="D9" s="35"/>
      <c r="E9" s="26" t="s">
        <v>20</v>
      </c>
      <c r="F9" s="28"/>
      <c r="G9" s="28"/>
      <c r="H9" s="28"/>
      <c r="I9" s="28"/>
      <c r="J9" s="28"/>
      <c r="K9" s="28"/>
      <c r="L9" s="28"/>
      <c r="M9" s="28"/>
      <c r="N9" s="29"/>
      <c r="O9" s="28"/>
      <c r="P9" s="28"/>
      <c r="Q9" s="28"/>
      <c r="R9" s="13"/>
      <c r="S9" s="42"/>
    </row>
    <row r="10" spans="1:20" s="14" customFormat="1" ht="25.5" x14ac:dyDescent="0.2">
      <c r="A10" s="36">
        <f>A8+1</f>
        <v>4</v>
      </c>
      <c r="B10" s="46">
        <v>5.5</v>
      </c>
      <c r="C10" s="38">
        <v>0.38</v>
      </c>
      <c r="D10" s="34">
        <v>1</v>
      </c>
      <c r="E10" s="26" t="s">
        <v>24</v>
      </c>
      <c r="F10" s="28">
        <v>16.61</v>
      </c>
      <c r="G10" s="28">
        <v>498.3</v>
      </c>
      <c r="H10" s="28">
        <v>49.83</v>
      </c>
      <c r="I10" s="28">
        <v>33.22</v>
      </c>
      <c r="J10" s="28">
        <v>49.83</v>
      </c>
      <c r="K10" s="28">
        <v>33.22</v>
      </c>
      <c r="L10" s="28">
        <v>12.45</v>
      </c>
      <c r="M10" s="28">
        <v>16.61</v>
      </c>
      <c r="N10" s="28">
        <v>0</v>
      </c>
      <c r="O10" s="28">
        <v>41.52</v>
      </c>
      <c r="P10" s="28">
        <v>12.45</v>
      </c>
      <c r="Q10" s="28">
        <v>2.94</v>
      </c>
      <c r="R10" s="13">
        <f>SUM(F10:Q10)</f>
        <v>766.98000000000025</v>
      </c>
      <c r="S10" s="42"/>
    </row>
    <row r="11" spans="1:20" s="14" customFormat="1" ht="25.5" x14ac:dyDescent="0.2">
      <c r="A11" s="36"/>
      <c r="B11" s="47"/>
      <c r="C11" s="39"/>
      <c r="D11" s="35"/>
      <c r="E11" s="26" t="s">
        <v>20</v>
      </c>
      <c r="F11" s="28"/>
      <c r="G11" s="28"/>
      <c r="H11" s="28"/>
      <c r="I11" s="28"/>
      <c r="J11" s="28"/>
      <c r="K11" s="28"/>
      <c r="L11" s="28"/>
      <c r="M11" s="28"/>
      <c r="N11" s="29"/>
      <c r="O11" s="28"/>
      <c r="P11" s="28"/>
      <c r="Q11" s="28"/>
      <c r="R11" s="13"/>
      <c r="S11" s="42"/>
    </row>
    <row r="12" spans="1:20" s="14" customFormat="1" ht="25.5" x14ac:dyDescent="0.2">
      <c r="A12" s="36">
        <f>A10+1</f>
        <v>5</v>
      </c>
      <c r="B12" s="34">
        <v>7.5</v>
      </c>
      <c r="C12" s="44">
        <v>0.38</v>
      </c>
      <c r="D12" s="37">
        <v>1</v>
      </c>
      <c r="E12" s="26" t="s">
        <v>24</v>
      </c>
      <c r="F12" s="28">
        <v>16.61</v>
      </c>
      <c r="G12" s="28">
        <v>622.87</v>
      </c>
      <c r="H12" s="28">
        <v>49.83</v>
      </c>
      <c r="I12" s="28">
        <v>33.22</v>
      </c>
      <c r="J12" s="28">
        <v>49.83</v>
      </c>
      <c r="K12" s="28">
        <v>33.22</v>
      </c>
      <c r="L12" s="28">
        <v>16.61</v>
      </c>
      <c r="M12" s="28">
        <v>16.61</v>
      </c>
      <c r="N12" s="28">
        <v>0</v>
      </c>
      <c r="O12" s="28">
        <v>41.52</v>
      </c>
      <c r="P12" s="28">
        <v>12.45</v>
      </c>
      <c r="Q12" s="28">
        <v>2.94</v>
      </c>
      <c r="R12" s="13">
        <f>SUM(F12:Q12)</f>
        <v>895.71000000000026</v>
      </c>
      <c r="S12" s="42"/>
    </row>
    <row r="13" spans="1:20" s="14" customFormat="1" ht="26.25" customHeight="1" x14ac:dyDescent="0.2">
      <c r="A13" s="36"/>
      <c r="B13" s="35"/>
      <c r="C13" s="44"/>
      <c r="D13" s="37"/>
      <c r="E13" s="26" t="s">
        <v>20</v>
      </c>
      <c r="F13" s="28"/>
      <c r="G13" s="28"/>
      <c r="H13" s="28"/>
      <c r="I13" s="28"/>
      <c r="J13" s="28"/>
      <c r="K13" s="28"/>
      <c r="L13" s="28"/>
      <c r="M13" s="28"/>
      <c r="N13" s="29"/>
      <c r="O13" s="28"/>
      <c r="P13" s="28"/>
      <c r="Q13" s="28"/>
      <c r="R13" s="13"/>
      <c r="S13" s="42"/>
    </row>
    <row r="14" spans="1:20" s="14" customFormat="1" ht="25.5" x14ac:dyDescent="0.2">
      <c r="A14" s="36">
        <f>A12+1</f>
        <v>6</v>
      </c>
      <c r="B14" s="37">
        <v>9</v>
      </c>
      <c r="C14" s="44">
        <v>0.38</v>
      </c>
      <c r="D14" s="37">
        <v>1</v>
      </c>
      <c r="E14" s="26" t="s">
        <v>24</v>
      </c>
      <c r="F14" s="28">
        <v>16.61</v>
      </c>
      <c r="G14" s="28">
        <v>664.41</v>
      </c>
      <c r="H14" s="28">
        <v>49.83</v>
      </c>
      <c r="I14" s="28">
        <v>41.52</v>
      </c>
      <c r="J14" s="28">
        <v>49.83</v>
      </c>
      <c r="K14" s="28">
        <v>33.22</v>
      </c>
      <c r="L14" s="28">
        <v>20.76</v>
      </c>
      <c r="M14" s="28">
        <v>20.76</v>
      </c>
      <c r="N14" s="28">
        <v>0</v>
      </c>
      <c r="O14" s="28">
        <v>41.52</v>
      </c>
      <c r="P14" s="28">
        <v>12.45</v>
      </c>
      <c r="Q14" s="28">
        <v>2.94</v>
      </c>
      <c r="R14" s="13">
        <f>SUM(F14:Q14)</f>
        <v>953.85000000000014</v>
      </c>
      <c r="S14" s="42"/>
    </row>
    <row r="15" spans="1:20" s="14" customFormat="1" ht="25.5" x14ac:dyDescent="0.2">
      <c r="A15" s="36"/>
      <c r="B15" s="37"/>
      <c r="C15" s="44"/>
      <c r="D15" s="37"/>
      <c r="E15" s="26" t="s">
        <v>20</v>
      </c>
      <c r="F15" s="28"/>
      <c r="G15" s="28"/>
      <c r="H15" s="28"/>
      <c r="I15" s="28"/>
      <c r="J15" s="28"/>
      <c r="K15" s="28"/>
      <c r="L15" s="28"/>
      <c r="M15" s="28"/>
      <c r="N15" s="29"/>
      <c r="O15" s="28"/>
      <c r="P15" s="28"/>
      <c r="Q15" s="28"/>
      <c r="R15" s="13"/>
      <c r="S15" s="42"/>
    </row>
    <row r="16" spans="1:20" s="14" customFormat="1" ht="25.5" x14ac:dyDescent="0.2">
      <c r="A16" s="36">
        <f>A14+1</f>
        <v>7</v>
      </c>
      <c r="B16" s="37">
        <v>10</v>
      </c>
      <c r="C16" s="44">
        <v>0.38</v>
      </c>
      <c r="D16" s="37">
        <v>1</v>
      </c>
      <c r="E16" s="26" t="s">
        <v>24</v>
      </c>
      <c r="F16" s="28">
        <v>16.61</v>
      </c>
      <c r="G16" s="28">
        <v>747.45</v>
      </c>
      <c r="H16" s="28">
        <v>49.83</v>
      </c>
      <c r="I16" s="28">
        <v>49.83</v>
      </c>
      <c r="J16" s="28">
        <v>66.44</v>
      </c>
      <c r="K16" s="28">
        <v>33.22</v>
      </c>
      <c r="L16" s="28">
        <v>20.76</v>
      </c>
      <c r="M16" s="28">
        <v>20.76</v>
      </c>
      <c r="N16" s="28">
        <v>0</v>
      </c>
      <c r="O16" s="28">
        <v>41.52</v>
      </c>
      <c r="P16" s="28">
        <v>12.45</v>
      </c>
      <c r="Q16" s="28">
        <v>2.94</v>
      </c>
      <c r="R16" s="13">
        <f>SUM(F16:Q16)</f>
        <v>1061.8100000000002</v>
      </c>
      <c r="S16" s="42"/>
    </row>
    <row r="17" spans="1:19" s="14" customFormat="1" ht="25.5" x14ac:dyDescent="0.2">
      <c r="A17" s="36"/>
      <c r="B17" s="37"/>
      <c r="C17" s="44"/>
      <c r="D17" s="37"/>
      <c r="E17" s="26" t="s">
        <v>20</v>
      </c>
      <c r="F17" s="28"/>
      <c r="G17" s="28"/>
      <c r="H17" s="28"/>
      <c r="I17" s="28"/>
      <c r="J17" s="28"/>
      <c r="K17" s="28"/>
      <c r="L17" s="28"/>
      <c r="M17" s="28"/>
      <c r="N17" s="29"/>
      <c r="O17" s="28"/>
      <c r="P17" s="28"/>
      <c r="Q17" s="28"/>
      <c r="R17" s="13"/>
      <c r="S17" s="42"/>
    </row>
    <row r="18" spans="1:19" s="14" customFormat="1" ht="25.5" x14ac:dyDescent="0.2">
      <c r="A18" s="36">
        <f>A16+1</f>
        <v>8</v>
      </c>
      <c r="B18" s="37">
        <v>11</v>
      </c>
      <c r="C18" s="44">
        <v>0.38</v>
      </c>
      <c r="D18" s="37">
        <v>1</v>
      </c>
      <c r="E18" s="26" t="s">
        <v>24</v>
      </c>
      <c r="F18" s="28">
        <v>16.61</v>
      </c>
      <c r="G18" s="28">
        <v>830.51</v>
      </c>
      <c r="H18" s="28">
        <v>49.83</v>
      </c>
      <c r="I18" s="28">
        <v>49.83</v>
      </c>
      <c r="J18" s="28">
        <v>66.44</v>
      </c>
      <c r="K18" s="28">
        <v>33.22</v>
      </c>
      <c r="L18" s="28">
        <v>20.76</v>
      </c>
      <c r="M18" s="28">
        <v>20.76</v>
      </c>
      <c r="N18" s="28">
        <v>0</v>
      </c>
      <c r="O18" s="28">
        <v>41.52</v>
      </c>
      <c r="P18" s="28">
        <v>12.45</v>
      </c>
      <c r="Q18" s="28">
        <v>2.94</v>
      </c>
      <c r="R18" s="13">
        <f>SUM(F18:Q18)</f>
        <v>1144.8700000000001</v>
      </c>
      <c r="S18" s="42"/>
    </row>
    <row r="19" spans="1:19" s="14" customFormat="1" ht="25.5" x14ac:dyDescent="0.2">
      <c r="A19" s="36"/>
      <c r="B19" s="37"/>
      <c r="C19" s="44"/>
      <c r="D19" s="37"/>
      <c r="E19" s="26" t="s">
        <v>20</v>
      </c>
      <c r="F19" s="28"/>
      <c r="G19" s="28"/>
      <c r="H19" s="28"/>
      <c r="I19" s="28"/>
      <c r="J19" s="28"/>
      <c r="K19" s="28"/>
      <c r="L19" s="28"/>
      <c r="M19" s="28"/>
      <c r="N19" s="29"/>
      <c r="O19" s="28"/>
      <c r="P19" s="28"/>
      <c r="Q19" s="28"/>
      <c r="R19" s="13"/>
      <c r="S19" s="42"/>
    </row>
    <row r="20" spans="1:19" s="14" customFormat="1" ht="25.5" x14ac:dyDescent="0.2">
      <c r="A20" s="36">
        <f>A18+1</f>
        <v>9</v>
      </c>
      <c r="B20" s="37" t="s">
        <v>12</v>
      </c>
      <c r="C20" s="44">
        <v>0.38</v>
      </c>
      <c r="D20" s="37">
        <v>1</v>
      </c>
      <c r="E20" s="26" t="s">
        <v>24</v>
      </c>
      <c r="F20" s="28">
        <v>24.91</v>
      </c>
      <c r="G20" s="28">
        <v>955.08</v>
      </c>
      <c r="H20" s="28">
        <v>49.83</v>
      </c>
      <c r="I20" s="28">
        <v>49.83</v>
      </c>
      <c r="J20" s="28">
        <v>66.44</v>
      </c>
      <c r="K20" s="28">
        <v>33.22</v>
      </c>
      <c r="L20" s="28">
        <v>20.76</v>
      </c>
      <c r="M20" s="28">
        <v>20.76</v>
      </c>
      <c r="N20" s="28">
        <v>0</v>
      </c>
      <c r="O20" s="28">
        <v>41.52</v>
      </c>
      <c r="P20" s="28">
        <v>12.45</v>
      </c>
      <c r="Q20" s="28">
        <v>2.94</v>
      </c>
      <c r="R20" s="13">
        <f>SUM(F20:Q20)</f>
        <v>1277.74</v>
      </c>
      <c r="S20" s="42"/>
    </row>
    <row r="21" spans="1:19" s="14" customFormat="1" ht="25.5" x14ac:dyDescent="0.2">
      <c r="A21" s="36"/>
      <c r="B21" s="37"/>
      <c r="C21" s="44"/>
      <c r="D21" s="37"/>
      <c r="E21" s="26" t="s">
        <v>20</v>
      </c>
      <c r="F21" s="28"/>
      <c r="G21" s="28"/>
      <c r="H21" s="28"/>
      <c r="I21" s="28"/>
      <c r="J21" s="28"/>
      <c r="K21" s="28"/>
      <c r="L21" s="28"/>
      <c r="M21" s="28"/>
      <c r="N21" s="29"/>
      <c r="O21" s="28"/>
      <c r="P21" s="28"/>
      <c r="Q21" s="28"/>
      <c r="R21" s="13"/>
      <c r="S21" s="42"/>
    </row>
    <row r="22" spans="1:19" s="14" customFormat="1" ht="25.5" x14ac:dyDescent="0.2">
      <c r="A22" s="36">
        <f>A20+1</f>
        <v>10</v>
      </c>
      <c r="B22" s="34">
        <v>15</v>
      </c>
      <c r="C22" s="38">
        <v>0.38</v>
      </c>
      <c r="D22" s="34">
        <v>1</v>
      </c>
      <c r="E22" s="26" t="s">
        <v>24</v>
      </c>
      <c r="F22" s="28">
        <v>24.91</v>
      </c>
      <c r="G22" s="28">
        <v>1162.71</v>
      </c>
      <c r="H22" s="28">
        <v>49.83</v>
      </c>
      <c r="I22" s="28">
        <v>49.83</v>
      </c>
      <c r="J22" s="28">
        <v>66.44</v>
      </c>
      <c r="K22" s="28">
        <v>33.22</v>
      </c>
      <c r="L22" s="28">
        <v>20.76</v>
      </c>
      <c r="M22" s="28">
        <v>20.76</v>
      </c>
      <c r="N22" s="28">
        <v>0</v>
      </c>
      <c r="O22" s="28">
        <v>41.52</v>
      </c>
      <c r="P22" s="28">
        <v>12.45</v>
      </c>
      <c r="Q22" s="28">
        <v>2.94</v>
      </c>
      <c r="R22" s="13">
        <f>SUM(F22:Q22)</f>
        <v>1485.3700000000001</v>
      </c>
      <c r="S22" s="42"/>
    </row>
    <row r="23" spans="1:19" s="14" customFormat="1" ht="25.5" x14ac:dyDescent="0.2">
      <c r="A23" s="36"/>
      <c r="B23" s="35"/>
      <c r="C23" s="39"/>
      <c r="D23" s="35"/>
      <c r="E23" s="26" t="s">
        <v>20</v>
      </c>
      <c r="F23" s="28"/>
      <c r="G23" s="28"/>
      <c r="H23" s="28"/>
      <c r="I23" s="28"/>
      <c r="J23" s="28"/>
      <c r="K23" s="28"/>
      <c r="L23" s="28"/>
      <c r="M23" s="28"/>
      <c r="N23" s="29"/>
      <c r="O23" s="28"/>
      <c r="P23" s="28"/>
      <c r="Q23" s="28"/>
      <c r="R23" s="13"/>
      <c r="S23" s="42"/>
    </row>
    <row r="24" spans="1:19" s="14" customFormat="1" ht="25.5" x14ac:dyDescent="0.2">
      <c r="A24" s="36">
        <f>A22+1</f>
        <v>11</v>
      </c>
      <c r="B24" s="34">
        <v>18.5</v>
      </c>
      <c r="C24" s="38">
        <v>0.38</v>
      </c>
      <c r="D24" s="34">
        <v>1</v>
      </c>
      <c r="E24" s="26" t="s">
        <v>24</v>
      </c>
      <c r="F24" s="28">
        <v>24.91</v>
      </c>
      <c r="G24" s="28">
        <v>1245.76</v>
      </c>
      <c r="H24" s="28">
        <v>58.13</v>
      </c>
      <c r="I24" s="28">
        <v>58.13</v>
      </c>
      <c r="J24" s="28">
        <v>66.44</v>
      </c>
      <c r="K24" s="28">
        <v>33.22</v>
      </c>
      <c r="L24" s="28">
        <v>24.91</v>
      </c>
      <c r="M24" s="28">
        <v>24.91</v>
      </c>
      <c r="N24" s="28">
        <v>0</v>
      </c>
      <c r="O24" s="28">
        <v>58.13</v>
      </c>
      <c r="P24" s="28">
        <v>12.45</v>
      </c>
      <c r="Q24" s="28">
        <v>2.94</v>
      </c>
      <c r="R24" s="13">
        <f>SUM(F24:Q24)</f>
        <v>1609.9300000000007</v>
      </c>
      <c r="S24" s="42"/>
    </row>
    <row r="25" spans="1:19" s="14" customFormat="1" ht="25.5" x14ac:dyDescent="0.2">
      <c r="A25" s="36"/>
      <c r="B25" s="35"/>
      <c r="C25" s="39"/>
      <c r="D25" s="35"/>
      <c r="E25" s="26" t="s">
        <v>20</v>
      </c>
      <c r="F25" s="28"/>
      <c r="G25" s="28"/>
      <c r="H25" s="28"/>
      <c r="I25" s="28"/>
      <c r="J25" s="28"/>
      <c r="K25" s="28"/>
      <c r="L25" s="28"/>
      <c r="M25" s="28"/>
      <c r="N25" s="29"/>
      <c r="O25" s="28"/>
      <c r="P25" s="28"/>
      <c r="Q25" s="28"/>
      <c r="R25" s="13"/>
      <c r="S25" s="42"/>
    </row>
    <row r="26" spans="1:19" s="14" customFormat="1" ht="25.5" x14ac:dyDescent="0.2">
      <c r="A26" s="36">
        <f>A24+1</f>
        <v>12</v>
      </c>
      <c r="B26" s="34">
        <v>22</v>
      </c>
      <c r="C26" s="38">
        <v>0.38</v>
      </c>
      <c r="D26" s="34">
        <v>1</v>
      </c>
      <c r="E26" s="26" t="s">
        <v>24</v>
      </c>
      <c r="F26" s="28">
        <v>24.91</v>
      </c>
      <c r="G26" s="28">
        <v>1494.91</v>
      </c>
      <c r="H26" s="28">
        <v>58.13</v>
      </c>
      <c r="I26" s="28">
        <v>58.13</v>
      </c>
      <c r="J26" s="28">
        <v>66.44</v>
      </c>
      <c r="K26" s="28">
        <v>41.52</v>
      </c>
      <c r="L26" s="28">
        <v>24.91</v>
      </c>
      <c r="M26" s="28">
        <v>24.91</v>
      </c>
      <c r="N26" s="28">
        <v>0</v>
      </c>
      <c r="O26" s="28">
        <v>58.13</v>
      </c>
      <c r="P26" s="28">
        <v>12.45</v>
      </c>
      <c r="Q26" s="28">
        <v>2.94</v>
      </c>
      <c r="R26" s="13">
        <f>SUM(F26:Q26)</f>
        <v>1867.3800000000008</v>
      </c>
      <c r="S26" s="42"/>
    </row>
    <row r="27" spans="1:19" s="14" customFormat="1" ht="25.5" x14ac:dyDescent="0.2">
      <c r="A27" s="36"/>
      <c r="B27" s="35"/>
      <c r="C27" s="39"/>
      <c r="D27" s="35"/>
      <c r="E27" s="26" t="s">
        <v>20</v>
      </c>
      <c r="F27" s="28"/>
      <c r="G27" s="28"/>
      <c r="H27" s="28"/>
      <c r="I27" s="28"/>
      <c r="J27" s="28"/>
      <c r="K27" s="28"/>
      <c r="L27" s="28"/>
      <c r="M27" s="28"/>
      <c r="N27" s="29"/>
      <c r="O27" s="28"/>
      <c r="P27" s="28"/>
      <c r="Q27" s="28"/>
      <c r="R27" s="13"/>
      <c r="S27" s="42"/>
    </row>
    <row r="28" spans="1:19" s="14" customFormat="1" ht="25.5" x14ac:dyDescent="0.2">
      <c r="A28" s="53">
        <f>A26+1</f>
        <v>13</v>
      </c>
      <c r="B28" s="34">
        <v>30</v>
      </c>
      <c r="C28" s="38">
        <v>0.38</v>
      </c>
      <c r="D28" s="34">
        <v>1</v>
      </c>
      <c r="E28" s="26" t="s">
        <v>24</v>
      </c>
      <c r="F28" s="28">
        <v>24.91</v>
      </c>
      <c r="G28" s="28">
        <v>1827.12</v>
      </c>
      <c r="H28" s="28">
        <v>66.44</v>
      </c>
      <c r="I28" s="28">
        <v>66.44</v>
      </c>
      <c r="J28" s="28">
        <v>66.44</v>
      </c>
      <c r="K28" s="28">
        <v>41.52</v>
      </c>
      <c r="L28" s="28">
        <v>33.22</v>
      </c>
      <c r="M28" s="28">
        <v>33.22</v>
      </c>
      <c r="N28" s="28">
        <v>0</v>
      </c>
      <c r="O28" s="28">
        <v>66.44</v>
      </c>
      <c r="P28" s="28">
        <v>12.45</v>
      </c>
      <c r="Q28" s="28">
        <v>2.94</v>
      </c>
      <c r="R28" s="13">
        <f>SUM(F28:Q28)</f>
        <v>2241.1399999999994</v>
      </c>
      <c r="S28" s="42"/>
    </row>
    <row r="29" spans="1:19" s="14" customFormat="1" ht="25.5" x14ac:dyDescent="0.2">
      <c r="A29" s="54"/>
      <c r="B29" s="35"/>
      <c r="C29" s="39"/>
      <c r="D29" s="35"/>
      <c r="E29" s="26" t="s">
        <v>20</v>
      </c>
      <c r="F29" s="28"/>
      <c r="G29" s="28"/>
      <c r="H29" s="28"/>
      <c r="I29" s="28"/>
      <c r="J29" s="28"/>
      <c r="K29" s="28"/>
      <c r="L29" s="28"/>
      <c r="M29" s="28"/>
      <c r="N29" s="29"/>
      <c r="O29" s="28"/>
      <c r="P29" s="28"/>
      <c r="Q29" s="28"/>
      <c r="R29" s="13"/>
      <c r="S29" s="42"/>
    </row>
    <row r="30" spans="1:19" s="14" customFormat="1" ht="25.5" x14ac:dyDescent="0.2">
      <c r="A30" s="53">
        <f>A28+1</f>
        <v>14</v>
      </c>
      <c r="B30" s="34">
        <v>37</v>
      </c>
      <c r="C30" s="38">
        <v>0.38</v>
      </c>
      <c r="D30" s="34">
        <v>1</v>
      </c>
      <c r="E30" s="26" t="s">
        <v>24</v>
      </c>
      <c r="F30" s="28">
        <v>24.91</v>
      </c>
      <c r="G30" s="28">
        <v>2325.42</v>
      </c>
      <c r="H30" s="28">
        <v>66.44</v>
      </c>
      <c r="I30" s="28">
        <v>66.44</v>
      </c>
      <c r="J30" s="28">
        <v>66.44</v>
      </c>
      <c r="K30" s="28">
        <v>41.52</v>
      </c>
      <c r="L30" s="28">
        <v>33.22</v>
      </c>
      <c r="M30" s="28">
        <v>33.22</v>
      </c>
      <c r="N30" s="28">
        <v>0</v>
      </c>
      <c r="O30" s="28">
        <v>66.44</v>
      </c>
      <c r="P30" s="28">
        <v>9.9600000000000009</v>
      </c>
      <c r="Q30" s="28">
        <v>2.94</v>
      </c>
      <c r="R30" s="13">
        <f>SUM(F30:Q30)</f>
        <v>2736.95</v>
      </c>
      <c r="S30" s="42"/>
    </row>
    <row r="31" spans="1:19" s="14" customFormat="1" ht="25.5" x14ac:dyDescent="0.2">
      <c r="A31" s="54"/>
      <c r="B31" s="35"/>
      <c r="C31" s="39"/>
      <c r="D31" s="35"/>
      <c r="E31" s="26" t="s">
        <v>20</v>
      </c>
      <c r="F31" s="28"/>
      <c r="G31" s="28"/>
      <c r="H31" s="28"/>
      <c r="I31" s="28"/>
      <c r="J31" s="28"/>
      <c r="K31" s="28"/>
      <c r="L31" s="28"/>
      <c r="M31" s="28"/>
      <c r="N31" s="29"/>
      <c r="O31" s="28"/>
      <c r="P31" s="28"/>
      <c r="Q31" s="28"/>
      <c r="R31" s="13"/>
      <c r="S31" s="42"/>
    </row>
    <row r="32" spans="1:19" s="14" customFormat="1" ht="25.5" x14ac:dyDescent="0.2">
      <c r="A32" s="36">
        <f>A30+1</f>
        <v>15</v>
      </c>
      <c r="B32" s="37">
        <v>40</v>
      </c>
      <c r="C32" s="44">
        <v>0.38</v>
      </c>
      <c r="D32" s="34">
        <v>1</v>
      </c>
      <c r="E32" s="26" t="s">
        <v>24</v>
      </c>
      <c r="F32" s="28">
        <v>33.22</v>
      </c>
      <c r="G32" s="28">
        <v>2366.94</v>
      </c>
      <c r="H32" s="28">
        <v>83.05</v>
      </c>
      <c r="I32" s="28">
        <v>83.05</v>
      </c>
      <c r="J32" s="28">
        <v>83.05</v>
      </c>
      <c r="K32" s="28">
        <v>49.83</v>
      </c>
      <c r="L32" s="28">
        <v>41.52</v>
      </c>
      <c r="M32" s="28">
        <v>41.52</v>
      </c>
      <c r="N32" s="28">
        <v>0</v>
      </c>
      <c r="O32" s="28">
        <v>83.05</v>
      </c>
      <c r="P32" s="28">
        <v>12.45</v>
      </c>
      <c r="Q32" s="28">
        <v>2.94</v>
      </c>
      <c r="R32" s="13">
        <f>SUM(F32:Q32)</f>
        <v>2880.6200000000003</v>
      </c>
      <c r="S32" s="42"/>
    </row>
    <row r="33" spans="1:19" s="14" customFormat="1" ht="25.5" x14ac:dyDescent="0.2">
      <c r="A33" s="53"/>
      <c r="B33" s="34"/>
      <c r="C33" s="38"/>
      <c r="D33" s="45"/>
      <c r="E33" s="27" t="s">
        <v>20</v>
      </c>
      <c r="F33" s="28"/>
      <c r="G33" s="28"/>
      <c r="H33" s="28"/>
      <c r="I33" s="28"/>
      <c r="J33" s="28"/>
      <c r="K33" s="28"/>
      <c r="L33" s="28"/>
      <c r="M33" s="28"/>
      <c r="N33" s="29"/>
      <c r="O33" s="28"/>
      <c r="P33" s="28"/>
      <c r="Q33" s="28"/>
      <c r="R33" s="13"/>
      <c r="S33" s="42"/>
    </row>
    <row r="34" spans="1:19" s="14" customFormat="1" ht="25.5" x14ac:dyDescent="0.2">
      <c r="A34" s="36">
        <f>A32+1</f>
        <v>16</v>
      </c>
      <c r="B34" s="34">
        <v>45</v>
      </c>
      <c r="C34" s="38">
        <v>0.38</v>
      </c>
      <c r="D34" s="34">
        <v>1</v>
      </c>
      <c r="E34" s="26" t="s">
        <v>24</v>
      </c>
      <c r="F34" s="28">
        <v>33.22</v>
      </c>
      <c r="G34" s="28">
        <v>2491.52</v>
      </c>
      <c r="H34" s="28">
        <v>83.05</v>
      </c>
      <c r="I34" s="28">
        <v>99.65</v>
      </c>
      <c r="J34" s="28">
        <v>83.05</v>
      </c>
      <c r="K34" s="28">
        <v>49.83</v>
      </c>
      <c r="L34" s="28">
        <v>41.52</v>
      </c>
      <c r="M34" s="28">
        <v>41.52</v>
      </c>
      <c r="N34" s="28">
        <v>0</v>
      </c>
      <c r="O34" s="28">
        <v>83.05</v>
      </c>
      <c r="P34" s="28">
        <v>24.91</v>
      </c>
      <c r="Q34" s="28">
        <v>2.94</v>
      </c>
      <c r="R34" s="13">
        <f>SUM(F34:Q34)</f>
        <v>3034.26</v>
      </c>
      <c r="S34" s="42"/>
    </row>
    <row r="35" spans="1:19" s="14" customFormat="1" ht="25.5" x14ac:dyDescent="0.2">
      <c r="A35" s="36"/>
      <c r="B35" s="35"/>
      <c r="C35" s="39"/>
      <c r="D35" s="35"/>
      <c r="E35" s="26" t="s">
        <v>20</v>
      </c>
      <c r="F35" s="28"/>
      <c r="G35" s="28"/>
      <c r="H35" s="28"/>
      <c r="I35" s="28"/>
      <c r="J35" s="28"/>
      <c r="K35" s="28"/>
      <c r="L35" s="28"/>
      <c r="M35" s="28"/>
      <c r="N35" s="29"/>
      <c r="O35" s="28"/>
      <c r="P35" s="28"/>
      <c r="Q35" s="28"/>
      <c r="R35" s="13"/>
      <c r="S35" s="42"/>
    </row>
    <row r="36" spans="1:19" s="15" customFormat="1" ht="25.5" x14ac:dyDescent="0.25">
      <c r="A36" s="36">
        <f>A34+1</f>
        <v>17</v>
      </c>
      <c r="B36" s="34">
        <v>55</v>
      </c>
      <c r="C36" s="38">
        <v>0.38</v>
      </c>
      <c r="D36" s="34">
        <v>1</v>
      </c>
      <c r="E36" s="26" t="s">
        <v>24</v>
      </c>
      <c r="F36" s="28">
        <v>66.44</v>
      </c>
      <c r="G36" s="28">
        <v>3155.93</v>
      </c>
      <c r="H36" s="28">
        <v>83.05</v>
      </c>
      <c r="I36" s="28">
        <v>99.65</v>
      </c>
      <c r="J36" s="28">
        <v>83.05</v>
      </c>
      <c r="K36" s="28">
        <v>66.44</v>
      </c>
      <c r="L36" s="28">
        <v>66.44</v>
      </c>
      <c r="M36" s="28">
        <v>41.52</v>
      </c>
      <c r="N36" s="28">
        <v>0</v>
      </c>
      <c r="O36" s="28">
        <v>83.05</v>
      </c>
      <c r="P36" s="28">
        <v>24.91</v>
      </c>
      <c r="Q36" s="28">
        <v>2.94</v>
      </c>
      <c r="R36" s="13">
        <f>SUM(F36:Q36)</f>
        <v>3773.4200000000005</v>
      </c>
      <c r="S36" s="42"/>
    </row>
    <row r="37" spans="1:19" s="15" customFormat="1" ht="25.5" x14ac:dyDescent="0.25">
      <c r="A37" s="36"/>
      <c r="B37" s="35"/>
      <c r="C37" s="39"/>
      <c r="D37" s="35"/>
      <c r="E37" s="26" t="s">
        <v>20</v>
      </c>
      <c r="F37" s="28"/>
      <c r="G37" s="28"/>
      <c r="H37" s="28"/>
      <c r="I37" s="28"/>
      <c r="J37" s="28"/>
      <c r="K37" s="28"/>
      <c r="L37" s="28"/>
      <c r="M37" s="28"/>
      <c r="N37" s="29"/>
      <c r="O37" s="28"/>
      <c r="P37" s="28"/>
      <c r="Q37" s="28"/>
      <c r="R37" s="13"/>
      <c r="S37" s="42"/>
    </row>
    <row r="38" spans="1:19" s="15" customFormat="1" ht="25.5" x14ac:dyDescent="0.25">
      <c r="A38" s="36">
        <f>A36+1</f>
        <v>18</v>
      </c>
      <c r="B38" s="34">
        <v>75</v>
      </c>
      <c r="C38" s="38">
        <v>0.38</v>
      </c>
      <c r="D38" s="34">
        <v>1</v>
      </c>
      <c r="E38" s="26" t="s">
        <v>24</v>
      </c>
      <c r="F38" s="28">
        <v>66.44</v>
      </c>
      <c r="G38" s="28">
        <v>4858.47</v>
      </c>
      <c r="H38" s="28">
        <v>124.57</v>
      </c>
      <c r="I38" s="28">
        <v>124.57</v>
      </c>
      <c r="J38" s="28">
        <v>124.57</v>
      </c>
      <c r="K38" s="28">
        <v>66.44</v>
      </c>
      <c r="L38" s="28">
        <v>66.44</v>
      </c>
      <c r="M38" s="28">
        <v>41.52</v>
      </c>
      <c r="N38" s="28">
        <v>0</v>
      </c>
      <c r="O38" s="28">
        <v>83.05</v>
      </c>
      <c r="P38" s="28">
        <v>24.91</v>
      </c>
      <c r="Q38" s="28">
        <v>2.94</v>
      </c>
      <c r="R38" s="13">
        <f>SUM(F38:Q38)</f>
        <v>5583.9199999999983</v>
      </c>
      <c r="S38" s="42"/>
    </row>
    <row r="39" spans="1:19" s="15" customFormat="1" ht="25.5" x14ac:dyDescent="0.25">
      <c r="A39" s="36"/>
      <c r="B39" s="35"/>
      <c r="C39" s="39"/>
      <c r="D39" s="35"/>
      <c r="E39" s="26" t="s">
        <v>20</v>
      </c>
      <c r="F39" s="28"/>
      <c r="G39" s="28"/>
      <c r="H39" s="28"/>
      <c r="I39" s="28"/>
      <c r="J39" s="28"/>
      <c r="K39" s="28"/>
      <c r="L39" s="28"/>
      <c r="M39" s="28"/>
      <c r="N39" s="29"/>
      <c r="O39" s="28"/>
      <c r="P39" s="28"/>
      <c r="Q39" s="28"/>
      <c r="R39" s="13"/>
      <c r="S39" s="42"/>
    </row>
    <row r="40" spans="1:19" s="15" customFormat="1" ht="25.5" x14ac:dyDescent="0.25">
      <c r="A40" s="53">
        <f>A38+1</f>
        <v>19</v>
      </c>
      <c r="B40" s="34">
        <v>90</v>
      </c>
      <c r="C40" s="38">
        <v>0.38</v>
      </c>
      <c r="D40" s="34">
        <v>1</v>
      </c>
      <c r="E40" s="26" t="s">
        <v>24</v>
      </c>
      <c r="F40" s="28">
        <v>66.44</v>
      </c>
      <c r="G40" s="28">
        <v>4983.87</v>
      </c>
      <c r="H40" s="28">
        <v>124.57</v>
      </c>
      <c r="I40" s="28">
        <v>149.47999999999999</v>
      </c>
      <c r="J40" s="28">
        <v>124.57</v>
      </c>
      <c r="K40" s="28">
        <v>66.44</v>
      </c>
      <c r="L40" s="28">
        <v>66.44</v>
      </c>
      <c r="M40" s="28">
        <v>66.44</v>
      </c>
      <c r="N40" s="28">
        <v>0</v>
      </c>
      <c r="O40" s="28">
        <v>99.65</v>
      </c>
      <c r="P40" s="28">
        <v>33.22</v>
      </c>
      <c r="Q40" s="28">
        <v>2.94</v>
      </c>
      <c r="R40" s="13">
        <f>SUM(F40:Q40)</f>
        <v>5784.0599999999968</v>
      </c>
      <c r="S40" s="42"/>
    </row>
    <row r="41" spans="1:19" s="15" customFormat="1" ht="25.5" x14ac:dyDescent="0.25">
      <c r="A41" s="54"/>
      <c r="B41" s="35"/>
      <c r="C41" s="39"/>
      <c r="D41" s="35"/>
      <c r="E41" s="26" t="s">
        <v>20</v>
      </c>
      <c r="F41" s="28"/>
      <c r="G41" s="28"/>
      <c r="H41" s="28"/>
      <c r="I41" s="28"/>
      <c r="J41" s="28"/>
      <c r="K41" s="28"/>
      <c r="L41" s="28"/>
      <c r="M41" s="28"/>
      <c r="N41" s="29"/>
      <c r="O41" s="28"/>
      <c r="P41" s="28"/>
      <c r="Q41" s="28"/>
      <c r="R41" s="13"/>
      <c r="S41" s="42"/>
    </row>
    <row r="42" spans="1:19" s="15" customFormat="1" ht="25.5" x14ac:dyDescent="0.25">
      <c r="A42" s="36">
        <f>A40+1</f>
        <v>20</v>
      </c>
      <c r="B42" s="34" t="s">
        <v>13</v>
      </c>
      <c r="C42" s="38">
        <v>0.38</v>
      </c>
      <c r="D42" s="34">
        <v>1</v>
      </c>
      <c r="E42" s="26" t="s">
        <v>24</v>
      </c>
      <c r="F42" s="28">
        <v>66.44</v>
      </c>
      <c r="G42" s="28">
        <v>7225.42</v>
      </c>
      <c r="H42" s="28">
        <v>124.57</v>
      </c>
      <c r="I42" s="28">
        <v>191.02</v>
      </c>
      <c r="J42" s="28">
        <v>124.57</v>
      </c>
      <c r="K42" s="28">
        <v>83.05</v>
      </c>
      <c r="L42" s="28">
        <v>66.44</v>
      </c>
      <c r="M42" s="28">
        <v>66.44</v>
      </c>
      <c r="N42" s="28">
        <v>0</v>
      </c>
      <c r="O42" s="28">
        <v>99.65</v>
      </c>
      <c r="P42" s="28">
        <v>33.22</v>
      </c>
      <c r="Q42" s="28">
        <v>2.94</v>
      </c>
      <c r="R42" s="13">
        <f>SUM(F42:Q42)</f>
        <v>8083.7599999999984</v>
      </c>
      <c r="S42" s="42"/>
    </row>
    <row r="43" spans="1:19" s="15" customFormat="1" ht="25.5" x14ac:dyDescent="0.25">
      <c r="A43" s="36"/>
      <c r="B43" s="35"/>
      <c r="C43" s="39"/>
      <c r="D43" s="35"/>
      <c r="E43" s="26" t="s">
        <v>20</v>
      </c>
      <c r="F43" s="28"/>
      <c r="G43" s="28"/>
      <c r="H43" s="28"/>
      <c r="I43" s="28"/>
      <c r="J43" s="28"/>
      <c r="K43" s="28"/>
      <c r="L43" s="28"/>
      <c r="M43" s="28"/>
      <c r="N43" s="29"/>
      <c r="O43" s="28"/>
      <c r="P43" s="28"/>
      <c r="Q43" s="28"/>
      <c r="R43" s="13"/>
      <c r="S43" s="42"/>
    </row>
    <row r="44" spans="1:19" s="15" customFormat="1" ht="25.5" x14ac:dyDescent="0.25">
      <c r="A44" s="36">
        <f>A42+1</f>
        <v>21</v>
      </c>
      <c r="B44" s="34">
        <v>125</v>
      </c>
      <c r="C44" s="38">
        <v>0.38</v>
      </c>
      <c r="D44" s="34">
        <v>1</v>
      </c>
      <c r="E44" s="26" t="s">
        <v>24</v>
      </c>
      <c r="F44" s="28">
        <v>66.44</v>
      </c>
      <c r="G44" s="28">
        <v>7308.47</v>
      </c>
      <c r="H44" s="28">
        <v>124.57</v>
      </c>
      <c r="I44" s="28">
        <v>191.02</v>
      </c>
      <c r="J44" s="28">
        <v>124.57</v>
      </c>
      <c r="K44" s="28">
        <v>83.05</v>
      </c>
      <c r="L44" s="28">
        <v>66.44</v>
      </c>
      <c r="M44" s="28">
        <v>66.44</v>
      </c>
      <c r="N44" s="28">
        <v>0</v>
      </c>
      <c r="O44" s="28">
        <v>99.65</v>
      </c>
      <c r="P44" s="28">
        <v>33.22</v>
      </c>
      <c r="Q44" s="28">
        <v>2.94</v>
      </c>
      <c r="R44" s="13">
        <f>SUM(F44:Q44)</f>
        <v>8166.8099999999986</v>
      </c>
      <c r="S44" s="42"/>
    </row>
    <row r="45" spans="1:19" s="15" customFormat="1" ht="25.5" x14ac:dyDescent="0.25">
      <c r="A45" s="36"/>
      <c r="B45" s="35"/>
      <c r="C45" s="39"/>
      <c r="D45" s="35"/>
      <c r="E45" s="26" t="s">
        <v>20</v>
      </c>
      <c r="F45" s="28"/>
      <c r="G45" s="28"/>
      <c r="H45" s="28"/>
      <c r="I45" s="28"/>
      <c r="J45" s="28"/>
      <c r="K45" s="28"/>
      <c r="L45" s="28"/>
      <c r="M45" s="28"/>
      <c r="N45" s="29"/>
      <c r="O45" s="28"/>
      <c r="P45" s="28"/>
      <c r="Q45" s="28"/>
      <c r="R45" s="13"/>
      <c r="S45" s="42"/>
    </row>
    <row r="46" spans="1:19" s="15" customFormat="1" ht="25.5" x14ac:dyDescent="0.25">
      <c r="A46" s="36">
        <f>A44+1</f>
        <v>22</v>
      </c>
      <c r="B46" s="37">
        <v>132</v>
      </c>
      <c r="C46" s="44">
        <v>0.38</v>
      </c>
      <c r="D46" s="37">
        <v>1</v>
      </c>
      <c r="E46" s="26" t="s">
        <v>24</v>
      </c>
      <c r="F46" s="28">
        <v>66.44</v>
      </c>
      <c r="G46" s="28">
        <v>7391.52</v>
      </c>
      <c r="H46" s="28">
        <v>149.47999999999999</v>
      </c>
      <c r="I46" s="28">
        <v>207.62</v>
      </c>
      <c r="J46" s="28">
        <v>149.47999999999999</v>
      </c>
      <c r="K46" s="28">
        <v>99.65</v>
      </c>
      <c r="L46" s="28">
        <v>66.44</v>
      </c>
      <c r="M46" s="28">
        <v>66.44</v>
      </c>
      <c r="N46" s="28">
        <v>0</v>
      </c>
      <c r="O46" s="28">
        <v>124.57</v>
      </c>
      <c r="P46" s="28">
        <v>41.52</v>
      </c>
      <c r="Q46" s="28">
        <v>2.94</v>
      </c>
      <c r="R46" s="13">
        <f>SUM(F46:Q46)</f>
        <v>8366.0999999999985</v>
      </c>
      <c r="S46" s="42"/>
    </row>
    <row r="47" spans="1:19" s="15" customFormat="1" ht="25.5" x14ac:dyDescent="0.25">
      <c r="A47" s="36"/>
      <c r="B47" s="37"/>
      <c r="C47" s="44"/>
      <c r="D47" s="37"/>
      <c r="E47" s="26" t="s">
        <v>20</v>
      </c>
      <c r="F47" s="28"/>
      <c r="G47" s="28"/>
      <c r="H47" s="28"/>
      <c r="I47" s="28"/>
      <c r="J47" s="28"/>
      <c r="K47" s="28"/>
      <c r="L47" s="28"/>
      <c r="M47" s="28"/>
      <c r="N47" s="29"/>
      <c r="O47" s="28"/>
      <c r="P47" s="28"/>
      <c r="Q47" s="28"/>
      <c r="R47" s="13"/>
      <c r="S47" s="42"/>
    </row>
    <row r="48" spans="1:19" s="15" customFormat="1" ht="25.5" x14ac:dyDescent="0.25">
      <c r="A48" s="53">
        <f>A46+1</f>
        <v>23</v>
      </c>
      <c r="B48" s="34">
        <v>160</v>
      </c>
      <c r="C48" s="38">
        <v>0.38</v>
      </c>
      <c r="D48" s="34">
        <v>1</v>
      </c>
      <c r="E48" s="26" t="s">
        <v>24</v>
      </c>
      <c r="F48" s="28">
        <v>83.05</v>
      </c>
      <c r="G48" s="28">
        <v>8554.23</v>
      </c>
      <c r="H48" s="28">
        <v>166.1</v>
      </c>
      <c r="I48" s="28">
        <v>207.62</v>
      </c>
      <c r="J48" s="28">
        <v>149.47999999999999</v>
      </c>
      <c r="K48" s="28">
        <v>99.65</v>
      </c>
      <c r="L48" s="28">
        <v>83.05</v>
      </c>
      <c r="M48" s="28">
        <v>66.44</v>
      </c>
      <c r="N48" s="28">
        <v>0</v>
      </c>
      <c r="O48" s="28">
        <v>124.57</v>
      </c>
      <c r="P48" s="28">
        <v>41.52</v>
      </c>
      <c r="Q48" s="28">
        <v>2.94</v>
      </c>
      <c r="R48" s="13">
        <f>SUM(F48:Q48)</f>
        <v>9578.65</v>
      </c>
      <c r="S48" s="42"/>
    </row>
    <row r="49" spans="1:19" s="15" customFormat="1" ht="25.5" x14ac:dyDescent="0.25">
      <c r="A49" s="54"/>
      <c r="B49" s="35"/>
      <c r="C49" s="39"/>
      <c r="D49" s="35"/>
      <c r="E49" s="26" t="s">
        <v>20</v>
      </c>
      <c r="F49" s="28"/>
      <c r="G49" s="28"/>
      <c r="H49" s="28"/>
      <c r="I49" s="28"/>
      <c r="J49" s="28"/>
      <c r="K49" s="28"/>
      <c r="L49" s="28"/>
      <c r="M49" s="28"/>
      <c r="N49" s="29"/>
      <c r="O49" s="28"/>
      <c r="P49" s="28"/>
      <c r="Q49" s="28"/>
      <c r="R49" s="13"/>
      <c r="S49" s="42"/>
    </row>
    <row r="50" spans="1:19" s="15" customFormat="1" ht="25.5" x14ac:dyDescent="0.25">
      <c r="A50" s="36">
        <f>A48+1</f>
        <v>24</v>
      </c>
      <c r="B50" s="37">
        <v>200</v>
      </c>
      <c r="C50" s="44">
        <v>0.38</v>
      </c>
      <c r="D50" s="37">
        <v>1</v>
      </c>
      <c r="E50" s="26" t="s">
        <v>24</v>
      </c>
      <c r="F50" s="28">
        <v>83.05</v>
      </c>
      <c r="G50" s="28">
        <v>8969.48</v>
      </c>
      <c r="H50" s="28">
        <v>166.1</v>
      </c>
      <c r="I50" s="28">
        <v>249.15</v>
      </c>
      <c r="J50" s="28">
        <v>149.47999999999999</v>
      </c>
      <c r="K50" s="28">
        <v>124.57</v>
      </c>
      <c r="L50" s="28">
        <v>83.05</v>
      </c>
      <c r="M50" s="28">
        <v>66.44</v>
      </c>
      <c r="N50" s="28">
        <v>0</v>
      </c>
      <c r="O50" s="28">
        <v>124.57</v>
      </c>
      <c r="P50" s="28">
        <v>41.52</v>
      </c>
      <c r="Q50" s="28">
        <v>2.94</v>
      </c>
      <c r="R50" s="13">
        <f>SUM(F50:Q50)</f>
        <v>10060.349999999999</v>
      </c>
      <c r="S50" s="42"/>
    </row>
    <row r="51" spans="1:19" s="15" customFormat="1" ht="25.5" x14ac:dyDescent="0.25">
      <c r="A51" s="36"/>
      <c r="B51" s="37"/>
      <c r="C51" s="44"/>
      <c r="D51" s="37"/>
      <c r="E51" s="26" t="s">
        <v>20</v>
      </c>
      <c r="F51" s="28"/>
      <c r="G51" s="28"/>
      <c r="H51" s="28"/>
      <c r="I51" s="28"/>
      <c r="J51" s="28"/>
      <c r="K51" s="28"/>
      <c r="L51" s="28"/>
      <c r="M51" s="28"/>
      <c r="N51" s="29"/>
      <c r="O51" s="28"/>
      <c r="P51" s="28"/>
      <c r="Q51" s="28"/>
      <c r="R51" s="13"/>
      <c r="S51" s="42"/>
    </row>
    <row r="52" spans="1:19" s="15" customFormat="1" ht="25.5" x14ac:dyDescent="0.25">
      <c r="A52" s="53">
        <f>A50+1</f>
        <v>25</v>
      </c>
      <c r="B52" s="34">
        <v>220</v>
      </c>
      <c r="C52" s="38">
        <v>0.38</v>
      </c>
      <c r="D52" s="34">
        <v>1</v>
      </c>
      <c r="E52" s="26" t="s">
        <v>24</v>
      </c>
      <c r="F52" s="28">
        <v>83.05</v>
      </c>
      <c r="G52" s="28">
        <v>10049.15</v>
      </c>
      <c r="H52" s="28">
        <v>166.1</v>
      </c>
      <c r="I52" s="28">
        <v>249.15</v>
      </c>
      <c r="J52" s="28">
        <v>149.47999999999999</v>
      </c>
      <c r="K52" s="28">
        <v>124.57</v>
      </c>
      <c r="L52" s="28">
        <v>83.05</v>
      </c>
      <c r="M52" s="28">
        <v>66.44</v>
      </c>
      <c r="N52" s="28">
        <v>0</v>
      </c>
      <c r="O52" s="28">
        <v>124.57</v>
      </c>
      <c r="P52" s="28">
        <v>41.52</v>
      </c>
      <c r="Q52" s="28">
        <v>2.94</v>
      </c>
      <c r="R52" s="13">
        <f>SUM(F52:Q52)</f>
        <v>11140.019999999999</v>
      </c>
      <c r="S52" s="42"/>
    </row>
    <row r="53" spans="1:19" s="15" customFormat="1" ht="25.5" x14ac:dyDescent="0.25">
      <c r="A53" s="54"/>
      <c r="B53" s="35"/>
      <c r="C53" s="39"/>
      <c r="D53" s="35"/>
      <c r="E53" s="26" t="s">
        <v>20</v>
      </c>
      <c r="F53" s="28"/>
      <c r="G53" s="28"/>
      <c r="H53" s="28"/>
      <c r="I53" s="28"/>
      <c r="J53" s="28"/>
      <c r="K53" s="28"/>
      <c r="L53" s="28"/>
      <c r="M53" s="28"/>
      <c r="N53" s="29"/>
      <c r="O53" s="28"/>
      <c r="P53" s="28"/>
      <c r="Q53" s="28"/>
      <c r="R53" s="13"/>
      <c r="S53" s="42"/>
    </row>
    <row r="54" spans="1:19" s="15" customFormat="1" ht="25.5" x14ac:dyDescent="0.25">
      <c r="A54" s="53">
        <f>A52+1</f>
        <v>26</v>
      </c>
      <c r="B54" s="34">
        <v>250</v>
      </c>
      <c r="C54" s="38">
        <v>0.38</v>
      </c>
      <c r="D54" s="34">
        <v>1</v>
      </c>
      <c r="E54" s="26" t="s">
        <v>24</v>
      </c>
      <c r="F54" s="28">
        <v>99.65</v>
      </c>
      <c r="G54" s="28">
        <v>11045.76</v>
      </c>
      <c r="H54" s="28">
        <v>166.1</v>
      </c>
      <c r="I54" s="28">
        <v>249.15</v>
      </c>
      <c r="J54" s="28">
        <v>166.1</v>
      </c>
      <c r="K54" s="28">
        <v>124.57</v>
      </c>
      <c r="L54" s="28">
        <v>83.05</v>
      </c>
      <c r="M54" s="28">
        <v>66.44</v>
      </c>
      <c r="N54" s="28">
        <v>0</v>
      </c>
      <c r="O54" s="28">
        <v>124.57</v>
      </c>
      <c r="P54" s="28">
        <v>41.52</v>
      </c>
      <c r="Q54" s="28">
        <v>2.94</v>
      </c>
      <c r="R54" s="13">
        <f>SUM(F54:Q54)</f>
        <v>12169.85</v>
      </c>
      <c r="S54" s="42"/>
    </row>
    <row r="55" spans="1:19" s="15" customFormat="1" ht="25.5" x14ac:dyDescent="0.25">
      <c r="A55" s="54"/>
      <c r="B55" s="35"/>
      <c r="C55" s="39"/>
      <c r="D55" s="35"/>
      <c r="E55" s="26" t="s">
        <v>20</v>
      </c>
      <c r="F55" s="28"/>
      <c r="G55" s="28"/>
      <c r="H55" s="28"/>
      <c r="I55" s="28"/>
      <c r="J55" s="28"/>
      <c r="K55" s="28"/>
      <c r="L55" s="28"/>
      <c r="M55" s="28"/>
      <c r="N55" s="29"/>
      <c r="O55" s="28"/>
      <c r="P55" s="28"/>
      <c r="Q55" s="28"/>
      <c r="R55" s="13"/>
      <c r="S55" s="42"/>
    </row>
    <row r="56" spans="1:19" s="15" customFormat="1" ht="25.5" x14ac:dyDescent="0.25">
      <c r="A56" s="36">
        <f>A54+1</f>
        <v>27</v>
      </c>
      <c r="B56" s="34" t="s">
        <v>14</v>
      </c>
      <c r="C56" s="38">
        <v>0.38</v>
      </c>
      <c r="D56" s="34">
        <v>1</v>
      </c>
      <c r="E56" s="26" t="s">
        <v>24</v>
      </c>
      <c r="F56" s="28">
        <v>99.65</v>
      </c>
      <c r="G56" s="28">
        <v>11544.06</v>
      </c>
      <c r="H56" s="28">
        <v>166.1</v>
      </c>
      <c r="I56" s="28">
        <v>249.15</v>
      </c>
      <c r="J56" s="28">
        <v>166.1</v>
      </c>
      <c r="K56" s="28">
        <v>124.57</v>
      </c>
      <c r="L56" s="28">
        <v>99.65</v>
      </c>
      <c r="M56" s="28">
        <v>66.44</v>
      </c>
      <c r="N56" s="28">
        <v>0</v>
      </c>
      <c r="O56" s="28">
        <v>124.57</v>
      </c>
      <c r="P56" s="28">
        <v>66.44</v>
      </c>
      <c r="Q56" s="28">
        <v>2.94</v>
      </c>
      <c r="R56" s="13">
        <f>SUM(F56:Q56)</f>
        <v>12709.67</v>
      </c>
      <c r="S56" s="42"/>
    </row>
    <row r="57" spans="1:19" s="15" customFormat="1" ht="25.5" x14ac:dyDescent="0.25">
      <c r="A57" s="36"/>
      <c r="B57" s="35"/>
      <c r="C57" s="39"/>
      <c r="D57" s="35"/>
      <c r="E57" s="26" t="s">
        <v>20</v>
      </c>
      <c r="F57" s="28"/>
      <c r="G57" s="28"/>
      <c r="H57" s="28"/>
      <c r="I57" s="28"/>
      <c r="J57" s="28"/>
      <c r="K57" s="28"/>
      <c r="L57" s="28"/>
      <c r="M57" s="28"/>
      <c r="N57" s="29"/>
      <c r="O57" s="28"/>
      <c r="P57" s="28"/>
      <c r="Q57" s="28"/>
      <c r="R57" s="13"/>
      <c r="S57" s="42"/>
    </row>
    <row r="58" spans="1:19" s="15" customFormat="1" ht="25.5" x14ac:dyDescent="0.25">
      <c r="A58" s="36">
        <f>A56+1</f>
        <v>28</v>
      </c>
      <c r="B58" s="34">
        <v>400</v>
      </c>
      <c r="C58" s="38">
        <v>0.38</v>
      </c>
      <c r="D58" s="34">
        <v>1</v>
      </c>
      <c r="E58" s="26" t="s">
        <v>24</v>
      </c>
      <c r="F58" s="28">
        <v>99.65</v>
      </c>
      <c r="G58" s="28">
        <v>11627.12</v>
      </c>
      <c r="H58" s="28">
        <v>166.1</v>
      </c>
      <c r="I58" s="28">
        <v>249.15</v>
      </c>
      <c r="J58" s="28">
        <v>166.1</v>
      </c>
      <c r="K58" s="28">
        <v>124.57</v>
      </c>
      <c r="L58" s="28">
        <v>99.65</v>
      </c>
      <c r="M58" s="28">
        <v>66.44</v>
      </c>
      <c r="N58" s="28">
        <v>0</v>
      </c>
      <c r="O58" s="28">
        <v>166.1</v>
      </c>
      <c r="P58" s="28">
        <v>66.44</v>
      </c>
      <c r="Q58" s="28">
        <v>2.94</v>
      </c>
      <c r="R58" s="13">
        <f>SUM(F58:Q58)</f>
        <v>12834.260000000002</v>
      </c>
      <c r="S58" s="42"/>
    </row>
    <row r="59" spans="1:19" s="15" customFormat="1" ht="25.5" x14ac:dyDescent="0.25">
      <c r="A59" s="36"/>
      <c r="B59" s="35"/>
      <c r="C59" s="39"/>
      <c r="D59" s="35"/>
      <c r="E59" s="26" t="s">
        <v>20</v>
      </c>
      <c r="F59" s="28"/>
      <c r="G59" s="28"/>
      <c r="H59" s="28"/>
      <c r="I59" s="28"/>
      <c r="J59" s="28"/>
      <c r="K59" s="28"/>
      <c r="L59" s="28"/>
      <c r="M59" s="28"/>
      <c r="N59" s="29"/>
      <c r="O59" s="28"/>
      <c r="P59" s="28"/>
      <c r="Q59" s="28"/>
      <c r="R59" s="13"/>
      <c r="S59" s="43"/>
    </row>
    <row r="60" spans="1:19" s="15" customFormat="1" ht="25.5" x14ac:dyDescent="0.25">
      <c r="A60" s="36">
        <f>A58+1</f>
        <v>29</v>
      </c>
      <c r="B60" s="34">
        <v>125</v>
      </c>
      <c r="C60" s="34">
        <v>6</v>
      </c>
      <c r="D60" s="34">
        <v>1</v>
      </c>
      <c r="E60" s="26" t="s">
        <v>24</v>
      </c>
      <c r="F60" s="28">
        <v>83.05</v>
      </c>
      <c r="G60" s="28">
        <v>4069.48</v>
      </c>
      <c r="H60" s="28">
        <v>166.1</v>
      </c>
      <c r="I60" s="28">
        <v>249.15</v>
      </c>
      <c r="J60" s="28">
        <v>166.1</v>
      </c>
      <c r="K60" s="28">
        <v>83.05</v>
      </c>
      <c r="L60" s="28">
        <v>83.05</v>
      </c>
      <c r="M60" s="28">
        <v>66.44</v>
      </c>
      <c r="N60" s="28">
        <v>523.22</v>
      </c>
      <c r="O60" s="28">
        <v>124.57</v>
      </c>
      <c r="P60" s="28">
        <v>66.44</v>
      </c>
      <c r="Q60" s="28">
        <v>2.94</v>
      </c>
      <c r="R60" s="13">
        <f>SUM(F60:Q60)</f>
        <v>5683.5899999999992</v>
      </c>
      <c r="S60" s="40"/>
    </row>
    <row r="61" spans="1:19" s="15" customFormat="1" ht="25.5" x14ac:dyDescent="0.25">
      <c r="A61" s="36"/>
      <c r="B61" s="35"/>
      <c r="C61" s="35"/>
      <c r="D61" s="35"/>
      <c r="E61" s="26" t="s">
        <v>20</v>
      </c>
      <c r="F61" s="28"/>
      <c r="G61" s="28"/>
      <c r="H61" s="28"/>
      <c r="I61" s="28"/>
      <c r="J61" s="28"/>
      <c r="K61" s="28"/>
      <c r="L61" s="28"/>
      <c r="M61" s="28"/>
      <c r="N61" s="29"/>
      <c r="O61" s="28"/>
      <c r="P61" s="28"/>
      <c r="Q61" s="28"/>
      <c r="R61" s="13"/>
      <c r="S61" s="40"/>
    </row>
    <row r="62" spans="1:19" s="15" customFormat="1" ht="25.5" x14ac:dyDescent="0.25">
      <c r="A62" s="36">
        <f>A60+1</f>
        <v>30</v>
      </c>
      <c r="B62" s="34">
        <v>132</v>
      </c>
      <c r="C62" s="34">
        <v>6</v>
      </c>
      <c r="D62" s="34">
        <v>1</v>
      </c>
      <c r="E62" s="26" t="s">
        <v>24</v>
      </c>
      <c r="F62" s="28">
        <v>83.05</v>
      </c>
      <c r="G62" s="28">
        <v>4318.6400000000003</v>
      </c>
      <c r="H62" s="28">
        <v>166.1</v>
      </c>
      <c r="I62" s="28">
        <v>207.62</v>
      </c>
      <c r="J62" s="28">
        <v>124.57</v>
      </c>
      <c r="K62" s="28">
        <v>83.05</v>
      </c>
      <c r="L62" s="28">
        <v>83.05</v>
      </c>
      <c r="M62" s="28">
        <v>66.44</v>
      </c>
      <c r="N62" s="28">
        <v>564.74</v>
      </c>
      <c r="O62" s="28">
        <v>124.57</v>
      </c>
      <c r="P62" s="28">
        <v>66.44</v>
      </c>
      <c r="Q62" s="28">
        <v>2.94</v>
      </c>
      <c r="R62" s="13">
        <f>SUM(F62:Q62)</f>
        <v>5891.2099999999991</v>
      </c>
      <c r="S62" s="40"/>
    </row>
    <row r="63" spans="1:19" s="15" customFormat="1" ht="25.5" x14ac:dyDescent="0.25">
      <c r="A63" s="36"/>
      <c r="B63" s="35"/>
      <c r="C63" s="35"/>
      <c r="D63" s="35"/>
      <c r="E63" s="26" t="s">
        <v>20</v>
      </c>
      <c r="F63" s="28"/>
      <c r="G63" s="28"/>
      <c r="H63" s="28"/>
      <c r="I63" s="28"/>
      <c r="J63" s="28"/>
      <c r="K63" s="28"/>
      <c r="L63" s="28"/>
      <c r="M63" s="28"/>
      <c r="N63" s="29"/>
      <c r="O63" s="28"/>
      <c r="P63" s="28"/>
      <c r="Q63" s="28"/>
      <c r="R63" s="13"/>
      <c r="S63" s="40"/>
    </row>
    <row r="64" spans="1:19" s="15" customFormat="1" ht="25.5" x14ac:dyDescent="0.25">
      <c r="A64" s="36">
        <f>A62+1</f>
        <v>31</v>
      </c>
      <c r="B64" s="34">
        <v>160</v>
      </c>
      <c r="C64" s="34">
        <v>6</v>
      </c>
      <c r="D64" s="34">
        <v>1</v>
      </c>
      <c r="E64" s="26" t="s">
        <v>24</v>
      </c>
      <c r="F64" s="28">
        <v>83.05</v>
      </c>
      <c r="G64" s="28">
        <v>4650.84</v>
      </c>
      <c r="H64" s="28">
        <v>166.1</v>
      </c>
      <c r="I64" s="28">
        <v>207.62</v>
      </c>
      <c r="J64" s="28">
        <v>124.57</v>
      </c>
      <c r="K64" s="28">
        <v>107.96</v>
      </c>
      <c r="L64" s="28">
        <v>83.05</v>
      </c>
      <c r="M64" s="28">
        <v>83.05</v>
      </c>
      <c r="N64" s="28">
        <v>622.87</v>
      </c>
      <c r="O64" s="28">
        <v>149.47999999999999</v>
      </c>
      <c r="P64" s="28">
        <v>66.44</v>
      </c>
      <c r="Q64" s="28">
        <v>2.94</v>
      </c>
      <c r="R64" s="13">
        <f>SUM(F64:Q64)</f>
        <v>6347.9699999999993</v>
      </c>
      <c r="S64" s="40"/>
    </row>
    <row r="65" spans="1:19" s="15" customFormat="1" ht="25.5" x14ac:dyDescent="0.25">
      <c r="A65" s="36"/>
      <c r="B65" s="35"/>
      <c r="C65" s="35"/>
      <c r="D65" s="35"/>
      <c r="E65" s="26" t="s">
        <v>20</v>
      </c>
      <c r="F65" s="28"/>
      <c r="G65" s="28"/>
      <c r="H65" s="28"/>
      <c r="I65" s="28"/>
      <c r="J65" s="28"/>
      <c r="K65" s="28"/>
      <c r="L65" s="28"/>
      <c r="M65" s="28"/>
      <c r="N65" s="29"/>
      <c r="O65" s="28"/>
      <c r="P65" s="28"/>
      <c r="Q65" s="28"/>
      <c r="R65" s="13"/>
      <c r="S65" s="40"/>
    </row>
    <row r="66" spans="1:19" s="15" customFormat="1" ht="25.5" x14ac:dyDescent="0.25">
      <c r="A66" s="36">
        <f>A64+1</f>
        <v>32</v>
      </c>
      <c r="B66" s="37">
        <v>200</v>
      </c>
      <c r="C66" s="37">
        <v>6</v>
      </c>
      <c r="D66" s="37">
        <v>1</v>
      </c>
      <c r="E66" s="26" t="s">
        <v>24</v>
      </c>
      <c r="F66" s="28">
        <v>99.65</v>
      </c>
      <c r="G66" s="28">
        <v>5481.35</v>
      </c>
      <c r="H66" s="28">
        <v>166.1</v>
      </c>
      <c r="I66" s="28">
        <v>290.67</v>
      </c>
      <c r="J66" s="28">
        <v>124.57</v>
      </c>
      <c r="K66" s="28">
        <v>124.57</v>
      </c>
      <c r="L66" s="28">
        <v>99.65</v>
      </c>
      <c r="M66" s="28">
        <v>83.05</v>
      </c>
      <c r="N66" s="28">
        <v>647.79</v>
      </c>
      <c r="O66" s="28">
        <v>149.47999999999999</v>
      </c>
      <c r="P66" s="28">
        <v>66.44</v>
      </c>
      <c r="Q66" s="28">
        <v>2.94</v>
      </c>
      <c r="R66" s="13">
        <f>SUM(F66:Q66)</f>
        <v>7336.2599999999984</v>
      </c>
      <c r="S66" s="40"/>
    </row>
    <row r="67" spans="1:19" s="15" customFormat="1" ht="25.5" x14ac:dyDescent="0.25">
      <c r="A67" s="36"/>
      <c r="B67" s="37"/>
      <c r="C67" s="37"/>
      <c r="D67" s="37"/>
      <c r="E67" s="26" t="s">
        <v>20</v>
      </c>
      <c r="F67" s="28"/>
      <c r="G67" s="28"/>
      <c r="H67" s="28"/>
      <c r="I67" s="28"/>
      <c r="J67" s="28"/>
      <c r="K67" s="28"/>
      <c r="L67" s="28"/>
      <c r="M67" s="28"/>
      <c r="N67" s="29"/>
      <c r="O67" s="28"/>
      <c r="P67" s="28"/>
      <c r="Q67" s="28"/>
      <c r="R67" s="13"/>
      <c r="S67" s="40"/>
    </row>
    <row r="68" spans="1:19" s="15" customFormat="1" ht="25.5" x14ac:dyDescent="0.25">
      <c r="A68" s="36">
        <f>A66+1</f>
        <v>33</v>
      </c>
      <c r="B68" s="34">
        <v>250</v>
      </c>
      <c r="C68" s="34">
        <v>6</v>
      </c>
      <c r="D68" s="34">
        <v>1</v>
      </c>
      <c r="E68" s="26" t="s">
        <v>24</v>
      </c>
      <c r="F68" s="28">
        <v>99.65</v>
      </c>
      <c r="G68" s="28">
        <v>7972.87</v>
      </c>
      <c r="H68" s="28">
        <v>166.1</v>
      </c>
      <c r="I68" s="28">
        <v>290.67</v>
      </c>
      <c r="J68" s="28">
        <v>124.57</v>
      </c>
      <c r="K68" s="28">
        <v>149.47999999999999</v>
      </c>
      <c r="L68" s="28">
        <v>99.65</v>
      </c>
      <c r="M68" s="28">
        <v>99.65</v>
      </c>
      <c r="N68" s="28">
        <v>681.02</v>
      </c>
      <c r="O68" s="28">
        <v>149.47999999999999</v>
      </c>
      <c r="P68" s="28">
        <v>66.44</v>
      </c>
      <c r="Q68" s="28">
        <v>2.94</v>
      </c>
      <c r="R68" s="13">
        <f>SUM(F68:Q68)</f>
        <v>9902.5199999999986</v>
      </c>
      <c r="S68" s="40"/>
    </row>
    <row r="69" spans="1:19" s="15" customFormat="1" ht="25.5" x14ac:dyDescent="0.25">
      <c r="A69" s="36"/>
      <c r="B69" s="35"/>
      <c r="C69" s="35"/>
      <c r="D69" s="35"/>
      <c r="E69" s="26" t="s">
        <v>20</v>
      </c>
      <c r="F69" s="28"/>
      <c r="G69" s="28"/>
      <c r="H69" s="28"/>
      <c r="I69" s="28"/>
      <c r="J69" s="28"/>
      <c r="K69" s="28"/>
      <c r="L69" s="28"/>
      <c r="M69" s="28"/>
      <c r="N69" s="29"/>
      <c r="O69" s="28"/>
      <c r="P69" s="28"/>
      <c r="Q69" s="28"/>
      <c r="R69" s="13"/>
      <c r="S69" s="40"/>
    </row>
    <row r="70" spans="1:19" s="15" customFormat="1" ht="25.5" x14ac:dyDescent="0.25">
      <c r="A70" s="36">
        <f>A68+1</f>
        <v>34</v>
      </c>
      <c r="B70" s="34">
        <v>320</v>
      </c>
      <c r="C70" s="34">
        <v>6</v>
      </c>
      <c r="D70" s="34">
        <v>1</v>
      </c>
      <c r="E70" s="26" t="s">
        <v>24</v>
      </c>
      <c r="F70" s="28">
        <v>99.65</v>
      </c>
      <c r="G70" s="28">
        <v>8388.1299999999992</v>
      </c>
      <c r="H70" s="28">
        <v>166.1</v>
      </c>
      <c r="I70" s="28">
        <v>290.67</v>
      </c>
      <c r="J70" s="28">
        <v>124.57</v>
      </c>
      <c r="K70" s="28">
        <v>166.1</v>
      </c>
      <c r="L70" s="28">
        <v>99.65</v>
      </c>
      <c r="M70" s="28">
        <v>99.65</v>
      </c>
      <c r="N70" s="28">
        <v>722.54</v>
      </c>
      <c r="O70" s="28">
        <v>166.1</v>
      </c>
      <c r="P70" s="28">
        <v>66.44</v>
      </c>
      <c r="Q70" s="28">
        <v>2.94</v>
      </c>
      <c r="R70" s="13">
        <f>SUM(F70:Q70)</f>
        <v>10392.539999999999</v>
      </c>
      <c r="S70" s="40"/>
    </row>
    <row r="71" spans="1:19" s="15" customFormat="1" ht="25.5" x14ac:dyDescent="0.25">
      <c r="A71" s="36"/>
      <c r="B71" s="35"/>
      <c r="C71" s="35"/>
      <c r="D71" s="35"/>
      <c r="E71" s="26" t="s">
        <v>20</v>
      </c>
      <c r="F71" s="28"/>
      <c r="G71" s="28"/>
      <c r="H71" s="28"/>
      <c r="I71" s="28"/>
      <c r="J71" s="28"/>
      <c r="K71" s="28"/>
      <c r="L71" s="28"/>
      <c r="M71" s="28"/>
      <c r="N71" s="29"/>
      <c r="O71" s="28"/>
      <c r="P71" s="28"/>
      <c r="Q71" s="28"/>
      <c r="R71" s="13"/>
      <c r="S71" s="40"/>
    </row>
    <row r="72" spans="1:19" s="15" customFormat="1" ht="25.5" x14ac:dyDescent="0.25">
      <c r="A72" s="36">
        <f>A70+1</f>
        <v>35</v>
      </c>
      <c r="B72" s="37">
        <v>400</v>
      </c>
      <c r="C72" s="37">
        <v>6</v>
      </c>
      <c r="D72" s="34">
        <v>1</v>
      </c>
      <c r="E72" s="26" t="s">
        <v>24</v>
      </c>
      <c r="F72" s="28">
        <v>124.57</v>
      </c>
      <c r="G72" s="28">
        <v>9633.89</v>
      </c>
      <c r="H72" s="28">
        <v>166.1</v>
      </c>
      <c r="I72" s="28">
        <v>332.2</v>
      </c>
      <c r="J72" s="28">
        <v>166.1</v>
      </c>
      <c r="K72" s="28">
        <v>207.62</v>
      </c>
      <c r="L72" s="28">
        <v>99.65</v>
      </c>
      <c r="M72" s="28">
        <v>99.65</v>
      </c>
      <c r="N72" s="28">
        <v>788.97</v>
      </c>
      <c r="O72" s="28">
        <v>166.1</v>
      </c>
      <c r="P72" s="28">
        <v>66.44</v>
      </c>
      <c r="Q72" s="28">
        <v>2.94</v>
      </c>
      <c r="R72" s="13">
        <f>SUM(F72:Q72)</f>
        <v>11854.230000000001</v>
      </c>
      <c r="S72" s="40"/>
    </row>
    <row r="73" spans="1:19" s="15" customFormat="1" ht="25.5" x14ac:dyDescent="0.25">
      <c r="A73" s="36"/>
      <c r="B73" s="37"/>
      <c r="C73" s="37"/>
      <c r="D73" s="35"/>
      <c r="E73" s="26" t="s">
        <v>20</v>
      </c>
      <c r="F73" s="28"/>
      <c r="G73" s="28"/>
      <c r="H73" s="28"/>
      <c r="I73" s="28"/>
      <c r="J73" s="28"/>
      <c r="K73" s="28"/>
      <c r="L73" s="28"/>
      <c r="M73" s="28"/>
      <c r="N73" s="29"/>
      <c r="O73" s="28"/>
      <c r="P73" s="28"/>
      <c r="Q73" s="28"/>
      <c r="R73" s="13"/>
      <c r="S73" s="40"/>
    </row>
    <row r="74" spans="1:19" s="15" customFormat="1" ht="25.5" x14ac:dyDescent="0.25">
      <c r="A74" s="36">
        <f>A72+1</f>
        <v>36</v>
      </c>
      <c r="B74" s="34">
        <v>500</v>
      </c>
      <c r="C74" s="34">
        <v>6</v>
      </c>
      <c r="D74" s="34">
        <v>1</v>
      </c>
      <c r="E74" s="26" t="s">
        <v>24</v>
      </c>
      <c r="F74" s="28">
        <v>124.57</v>
      </c>
      <c r="G74" s="28">
        <v>10298.299999999999</v>
      </c>
      <c r="H74" s="28">
        <v>166.1</v>
      </c>
      <c r="I74" s="28">
        <v>373.73</v>
      </c>
      <c r="J74" s="28">
        <v>166.1</v>
      </c>
      <c r="K74" s="28">
        <v>249.15</v>
      </c>
      <c r="L74" s="28">
        <v>124.57</v>
      </c>
      <c r="M74" s="28">
        <v>99.65</v>
      </c>
      <c r="N74" s="28">
        <v>847.12</v>
      </c>
      <c r="O74" s="28">
        <v>207.62</v>
      </c>
      <c r="P74" s="28">
        <v>66.44</v>
      </c>
      <c r="Q74" s="28">
        <v>2.94</v>
      </c>
      <c r="R74" s="13">
        <f>SUM(F74:Q74)</f>
        <v>12726.29</v>
      </c>
      <c r="S74" s="40"/>
    </row>
    <row r="75" spans="1:19" s="15" customFormat="1" ht="25.5" x14ac:dyDescent="0.25">
      <c r="A75" s="36"/>
      <c r="B75" s="35"/>
      <c r="C75" s="35"/>
      <c r="D75" s="35"/>
      <c r="E75" s="26" t="s">
        <v>20</v>
      </c>
      <c r="F75" s="28"/>
      <c r="G75" s="28"/>
      <c r="H75" s="28"/>
      <c r="I75" s="28"/>
      <c r="J75" s="28"/>
      <c r="K75" s="28"/>
      <c r="L75" s="28"/>
      <c r="M75" s="28"/>
      <c r="N75" s="29"/>
      <c r="O75" s="28"/>
      <c r="P75" s="28"/>
      <c r="Q75" s="28"/>
      <c r="R75" s="13"/>
      <c r="S75" s="40"/>
    </row>
    <row r="76" spans="1:19" s="15" customFormat="1" ht="25.5" x14ac:dyDescent="0.25">
      <c r="A76" s="36">
        <f>A74+1</f>
        <v>37</v>
      </c>
      <c r="B76" s="34">
        <v>630</v>
      </c>
      <c r="C76" s="34">
        <v>6</v>
      </c>
      <c r="D76" s="34">
        <v>1</v>
      </c>
      <c r="E76" s="26" t="s">
        <v>24</v>
      </c>
      <c r="F76" s="28">
        <v>124.57</v>
      </c>
      <c r="G76" s="28">
        <v>10713.55</v>
      </c>
      <c r="H76" s="28">
        <v>207.62</v>
      </c>
      <c r="I76" s="28">
        <v>415.25</v>
      </c>
      <c r="J76" s="28">
        <v>166.1</v>
      </c>
      <c r="K76" s="28">
        <v>249.15</v>
      </c>
      <c r="L76" s="28">
        <v>124.57</v>
      </c>
      <c r="M76" s="28">
        <v>124.57</v>
      </c>
      <c r="N76" s="28">
        <v>872.03</v>
      </c>
      <c r="O76" s="28">
        <v>207.62</v>
      </c>
      <c r="P76" s="28">
        <v>66.44</v>
      </c>
      <c r="Q76" s="28">
        <v>2.94</v>
      </c>
      <c r="R76" s="13">
        <f>SUM(F76:Q76)</f>
        <v>13274.410000000002</v>
      </c>
      <c r="S76" s="40"/>
    </row>
    <row r="77" spans="1:19" s="15" customFormat="1" ht="25.5" x14ac:dyDescent="0.25">
      <c r="A77" s="36"/>
      <c r="B77" s="35"/>
      <c r="C77" s="35"/>
      <c r="D77" s="35"/>
      <c r="E77" s="26" t="s">
        <v>20</v>
      </c>
      <c r="F77" s="28"/>
      <c r="G77" s="28"/>
      <c r="H77" s="28"/>
      <c r="I77" s="28"/>
      <c r="J77" s="28"/>
      <c r="K77" s="28"/>
      <c r="L77" s="28"/>
      <c r="M77" s="28"/>
      <c r="N77" s="29"/>
      <c r="O77" s="28"/>
      <c r="P77" s="28"/>
      <c r="Q77" s="28"/>
      <c r="R77" s="13"/>
      <c r="S77" s="40"/>
    </row>
    <row r="78" spans="1:19" s="15" customFormat="1" ht="25.5" x14ac:dyDescent="0.25">
      <c r="A78" s="36">
        <f>A76+1</f>
        <v>38</v>
      </c>
      <c r="B78" s="34">
        <v>800</v>
      </c>
      <c r="C78" s="34">
        <v>6</v>
      </c>
      <c r="D78" s="34">
        <v>1</v>
      </c>
      <c r="E78" s="26" t="s">
        <v>24</v>
      </c>
      <c r="F78" s="28">
        <v>124.57</v>
      </c>
      <c r="G78" s="28">
        <v>13454.23</v>
      </c>
      <c r="H78" s="28">
        <v>207.62</v>
      </c>
      <c r="I78" s="28">
        <v>456.77</v>
      </c>
      <c r="J78" s="28">
        <v>166.1</v>
      </c>
      <c r="K78" s="28">
        <v>249.15</v>
      </c>
      <c r="L78" s="28">
        <v>124.57</v>
      </c>
      <c r="M78" s="28">
        <v>124.57</v>
      </c>
      <c r="N78" s="28">
        <v>1079.6500000000001</v>
      </c>
      <c r="O78" s="28">
        <v>249.15</v>
      </c>
      <c r="P78" s="28">
        <v>66.44</v>
      </c>
      <c r="Q78" s="28">
        <v>2.94</v>
      </c>
      <c r="R78" s="13">
        <f>SUM(F78:Q78)</f>
        <v>16305.76</v>
      </c>
      <c r="S78" s="40"/>
    </row>
    <row r="79" spans="1:19" s="15" customFormat="1" ht="25.5" x14ac:dyDescent="0.25">
      <c r="A79" s="36"/>
      <c r="B79" s="35"/>
      <c r="C79" s="35"/>
      <c r="D79" s="35"/>
      <c r="E79" s="26" t="s">
        <v>20</v>
      </c>
      <c r="F79" s="28"/>
      <c r="G79" s="28"/>
      <c r="H79" s="28"/>
      <c r="I79" s="28"/>
      <c r="J79" s="28"/>
      <c r="K79" s="28"/>
      <c r="L79" s="28"/>
      <c r="M79" s="28"/>
      <c r="N79" s="29"/>
      <c r="O79" s="28"/>
      <c r="P79" s="28"/>
      <c r="Q79" s="28"/>
      <c r="R79" s="13"/>
      <c r="S79" s="40"/>
    </row>
    <row r="80" spans="1:19" s="15" customFormat="1" ht="25.5" x14ac:dyDescent="0.25">
      <c r="A80" s="36">
        <f>A78+1</f>
        <v>39</v>
      </c>
      <c r="B80" s="34">
        <v>1000</v>
      </c>
      <c r="C80" s="34">
        <v>6</v>
      </c>
      <c r="D80" s="34">
        <v>1</v>
      </c>
      <c r="E80" s="26" t="s">
        <v>24</v>
      </c>
      <c r="F80" s="28">
        <v>124.57</v>
      </c>
      <c r="G80" s="28">
        <v>13703.38</v>
      </c>
      <c r="H80" s="28">
        <v>249.15</v>
      </c>
      <c r="I80" s="28">
        <v>498.3</v>
      </c>
      <c r="J80" s="28">
        <v>207.62</v>
      </c>
      <c r="K80" s="28">
        <v>249.15</v>
      </c>
      <c r="L80" s="28">
        <v>124.57</v>
      </c>
      <c r="M80" s="28">
        <v>124.57</v>
      </c>
      <c r="N80" s="28">
        <v>1121.18</v>
      </c>
      <c r="O80" s="28">
        <v>249.15</v>
      </c>
      <c r="P80" s="28">
        <v>66.44</v>
      </c>
      <c r="Q80" s="28">
        <v>2.94</v>
      </c>
      <c r="R80" s="13">
        <f>SUM(F80:Q80)</f>
        <v>16721.019999999997</v>
      </c>
      <c r="S80" s="40"/>
    </row>
    <row r="81" spans="1:19" s="15" customFormat="1" ht="25.5" x14ac:dyDescent="0.25">
      <c r="A81" s="36"/>
      <c r="B81" s="35"/>
      <c r="C81" s="35"/>
      <c r="D81" s="35"/>
      <c r="E81" s="26" t="s">
        <v>20</v>
      </c>
      <c r="F81" s="28"/>
      <c r="G81" s="28"/>
      <c r="H81" s="28"/>
      <c r="I81" s="28"/>
      <c r="J81" s="28"/>
      <c r="K81" s="28"/>
      <c r="L81" s="28"/>
      <c r="M81" s="28"/>
      <c r="N81" s="29"/>
      <c r="O81" s="28"/>
      <c r="P81" s="28"/>
      <c r="Q81" s="28"/>
      <c r="R81" s="13"/>
      <c r="S81" s="40"/>
    </row>
    <row r="82" spans="1:19" s="15" customFormat="1" ht="25.5" x14ac:dyDescent="0.25">
      <c r="A82" s="36">
        <f t="shared" ref="A82" si="0">A80+1</f>
        <v>40</v>
      </c>
      <c r="B82" s="34">
        <v>1200</v>
      </c>
      <c r="C82" s="34">
        <v>6</v>
      </c>
      <c r="D82" s="34">
        <v>1</v>
      </c>
      <c r="E82" s="26" t="s">
        <v>24</v>
      </c>
      <c r="F82" s="28">
        <v>124.57</v>
      </c>
      <c r="G82" s="28">
        <v>13952.54</v>
      </c>
      <c r="H82" s="28">
        <v>249.15</v>
      </c>
      <c r="I82" s="28">
        <v>498.3</v>
      </c>
      <c r="J82" s="28">
        <v>207.62</v>
      </c>
      <c r="K82" s="28">
        <v>290.67</v>
      </c>
      <c r="L82" s="28">
        <v>124.57</v>
      </c>
      <c r="M82" s="28">
        <v>166.1</v>
      </c>
      <c r="N82" s="28">
        <v>1204.23</v>
      </c>
      <c r="O82" s="28">
        <v>249.15</v>
      </c>
      <c r="P82" s="28">
        <v>66.44</v>
      </c>
      <c r="Q82" s="28">
        <v>2.94</v>
      </c>
      <c r="R82" s="13">
        <f>SUM(F82:Q82)</f>
        <v>17136.28</v>
      </c>
      <c r="S82" s="40"/>
    </row>
    <row r="83" spans="1:19" s="15" customFormat="1" ht="25.5" x14ac:dyDescent="0.25">
      <c r="A83" s="36"/>
      <c r="B83" s="35"/>
      <c r="C83" s="35"/>
      <c r="D83" s="35"/>
      <c r="E83" s="26" t="s">
        <v>20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3"/>
      <c r="S83" s="40"/>
    </row>
    <row r="84" spans="1:19" s="15" customFormat="1" x14ac:dyDescent="0.25">
      <c r="A84" s="30" t="s">
        <v>27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23"/>
      <c r="P84" s="23"/>
      <c r="Q84" s="19"/>
      <c r="R84" s="17">
        <f>SUM(R4:R83)</f>
        <v>265225.84000000003</v>
      </c>
      <c r="S84" s="21"/>
    </row>
    <row r="85" spans="1:19" x14ac:dyDescent="0.25">
      <c r="A85" s="31" t="s">
        <v>28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24"/>
      <c r="P85" s="24"/>
      <c r="Q85" s="19"/>
      <c r="R85" s="16"/>
    </row>
    <row r="87" spans="1:19" x14ac:dyDescent="0.25">
      <c r="A87" s="32" t="s">
        <v>29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</row>
    <row r="88" spans="1:19" x14ac:dyDescent="0.2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</row>
    <row r="89" spans="1:19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</row>
  </sheetData>
  <autoFilter ref="E1:E89"/>
  <mergeCells count="178">
    <mergeCell ref="S80:S81"/>
    <mergeCell ref="S82:S83"/>
    <mergeCell ref="S62:S63"/>
    <mergeCell ref="S64:S65"/>
    <mergeCell ref="S66:S67"/>
    <mergeCell ref="S68:S69"/>
    <mergeCell ref="S70:S71"/>
    <mergeCell ref="S72:S73"/>
    <mergeCell ref="S74:S75"/>
    <mergeCell ref="S76:S77"/>
    <mergeCell ref="S78:S79"/>
    <mergeCell ref="A34:A35"/>
    <mergeCell ref="A32:A33"/>
    <mergeCell ref="A82:A83"/>
    <mergeCell ref="A80:A81"/>
    <mergeCell ref="A16:A17"/>
    <mergeCell ref="A14:A15"/>
    <mergeCell ref="A12:A13"/>
    <mergeCell ref="A10:A11"/>
    <mergeCell ref="A8:A9"/>
    <mergeCell ref="A74:A75"/>
    <mergeCell ref="A72:A73"/>
    <mergeCell ref="A70:A71"/>
    <mergeCell ref="A68:A69"/>
    <mergeCell ref="A66:A67"/>
    <mergeCell ref="A64:A65"/>
    <mergeCell ref="A62:A63"/>
    <mergeCell ref="A6:A7"/>
    <mergeCell ref="A4:A5"/>
    <mergeCell ref="A60:A61"/>
    <mergeCell ref="A58:A59"/>
    <mergeCell ref="A56:A57"/>
    <mergeCell ref="A2:N2"/>
    <mergeCell ref="D3:E3"/>
    <mergeCell ref="A30:A31"/>
    <mergeCell ref="A28:A29"/>
    <mergeCell ref="A26:A27"/>
    <mergeCell ref="A24:A25"/>
    <mergeCell ref="A22:A23"/>
    <mergeCell ref="A20:A21"/>
    <mergeCell ref="A18:A19"/>
    <mergeCell ref="A44:A45"/>
    <mergeCell ref="A54:A55"/>
    <mergeCell ref="A52:A53"/>
    <mergeCell ref="A50:A51"/>
    <mergeCell ref="A48:A49"/>
    <mergeCell ref="A46:A47"/>
    <mergeCell ref="A42:A43"/>
    <mergeCell ref="A40:A41"/>
    <mergeCell ref="A38:A39"/>
    <mergeCell ref="A36:A37"/>
    <mergeCell ref="B50:B51"/>
    <mergeCell ref="C50:C51"/>
    <mergeCell ref="D50:D51"/>
    <mergeCell ref="D38:D39"/>
    <mergeCell ref="C38:C39"/>
    <mergeCell ref="B38:B39"/>
    <mergeCell ref="B40:B41"/>
    <mergeCell ref="C40:C41"/>
    <mergeCell ref="D40:D41"/>
    <mergeCell ref="D42:D43"/>
    <mergeCell ref="C42:C43"/>
    <mergeCell ref="B42:B43"/>
    <mergeCell ref="B44:B45"/>
    <mergeCell ref="C44:C45"/>
    <mergeCell ref="D44:D45"/>
    <mergeCell ref="B46:B47"/>
    <mergeCell ref="C46:C47"/>
    <mergeCell ref="D46:D47"/>
    <mergeCell ref="B48:B49"/>
    <mergeCell ref="C48:C49"/>
    <mergeCell ref="D6:D7"/>
    <mergeCell ref="B6:B7"/>
    <mergeCell ref="C6:C7"/>
    <mergeCell ref="B8:B9"/>
    <mergeCell ref="C8:C9"/>
    <mergeCell ref="D8:D9"/>
    <mergeCell ref="D4:D5"/>
    <mergeCell ref="C4:C5"/>
    <mergeCell ref="B4:B5"/>
    <mergeCell ref="B10:B11"/>
    <mergeCell ref="C10:C11"/>
    <mergeCell ref="D10:D11"/>
    <mergeCell ref="C12:C13"/>
    <mergeCell ref="D12:D13"/>
    <mergeCell ref="B12:B13"/>
    <mergeCell ref="B14:B15"/>
    <mergeCell ref="C14:C15"/>
    <mergeCell ref="D14:D15"/>
    <mergeCell ref="B16:B17"/>
    <mergeCell ref="C16:C17"/>
    <mergeCell ref="D16:D17"/>
    <mergeCell ref="B18:B19"/>
    <mergeCell ref="C18:C19"/>
    <mergeCell ref="D18:D19"/>
    <mergeCell ref="B20:B21"/>
    <mergeCell ref="C20:C21"/>
    <mergeCell ref="D20:D21"/>
    <mergeCell ref="B22:B23"/>
    <mergeCell ref="C22:C23"/>
    <mergeCell ref="D22:D23"/>
    <mergeCell ref="C24:C25"/>
    <mergeCell ref="D24:D25"/>
    <mergeCell ref="B24:B25"/>
    <mergeCell ref="B26:B27"/>
    <mergeCell ref="C26:C27"/>
    <mergeCell ref="D26:D27"/>
    <mergeCell ref="B34:B35"/>
    <mergeCell ref="C34:C35"/>
    <mergeCell ref="D34:D35"/>
    <mergeCell ref="B36:B37"/>
    <mergeCell ref="C36:C37"/>
    <mergeCell ref="D36:D37"/>
    <mergeCell ref="B28:B29"/>
    <mergeCell ref="C28:C29"/>
    <mergeCell ref="D28:D29"/>
    <mergeCell ref="B30:B31"/>
    <mergeCell ref="C30:C31"/>
    <mergeCell ref="D30:D31"/>
    <mergeCell ref="B58:B59"/>
    <mergeCell ref="C58:C59"/>
    <mergeCell ref="D58:D59"/>
    <mergeCell ref="D60:D61"/>
    <mergeCell ref="C60:C61"/>
    <mergeCell ref="B60:B61"/>
    <mergeCell ref="S60:S61"/>
    <mergeCell ref="B62:B63"/>
    <mergeCell ref="C62:C63"/>
    <mergeCell ref="D62:D63"/>
    <mergeCell ref="S4:S59"/>
    <mergeCell ref="D48:D49"/>
    <mergeCell ref="B54:B55"/>
    <mergeCell ref="C54:C55"/>
    <mergeCell ref="D54:D55"/>
    <mergeCell ref="B52:B53"/>
    <mergeCell ref="C52:C53"/>
    <mergeCell ref="D52:D53"/>
    <mergeCell ref="B56:B57"/>
    <mergeCell ref="C56:C57"/>
    <mergeCell ref="D56:D57"/>
    <mergeCell ref="B32:B33"/>
    <mergeCell ref="C32:C33"/>
    <mergeCell ref="D32:D33"/>
    <mergeCell ref="D64:D65"/>
    <mergeCell ref="C64:C65"/>
    <mergeCell ref="B64:B65"/>
    <mergeCell ref="B66:B67"/>
    <mergeCell ref="C66:C67"/>
    <mergeCell ref="D66:D67"/>
    <mergeCell ref="D68:D69"/>
    <mergeCell ref="C68:C69"/>
    <mergeCell ref="B68:B69"/>
    <mergeCell ref="D70:D71"/>
    <mergeCell ref="C70:C71"/>
    <mergeCell ref="B70:B71"/>
    <mergeCell ref="B72:B73"/>
    <mergeCell ref="C72:C73"/>
    <mergeCell ref="B74:B75"/>
    <mergeCell ref="C74:C75"/>
    <mergeCell ref="D74:D75"/>
    <mergeCell ref="B82:B83"/>
    <mergeCell ref="C82:C83"/>
    <mergeCell ref="D82:D83"/>
    <mergeCell ref="D72:D73"/>
    <mergeCell ref="A84:N84"/>
    <mergeCell ref="A85:N85"/>
    <mergeCell ref="A87:R89"/>
    <mergeCell ref="B76:B77"/>
    <mergeCell ref="C76:C77"/>
    <mergeCell ref="D76:D77"/>
    <mergeCell ref="B78:B79"/>
    <mergeCell ref="C78:C79"/>
    <mergeCell ref="D78:D79"/>
    <mergeCell ref="B80:B81"/>
    <mergeCell ref="C80:C81"/>
    <mergeCell ref="D80:D81"/>
    <mergeCell ref="A78:A79"/>
    <mergeCell ref="A76:A77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ფასების ცხრილი</vt:lpstr>
      <vt:lpstr>'ფასების ცხრილი'!Print_Area</vt:lpstr>
      <vt:lpstr>'ფასების ცხრილი'!Print_Titles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Advokatura-01</dc:creator>
  <cp:lastModifiedBy>Tinatin Medzmariashvili</cp:lastModifiedBy>
  <cp:lastPrinted>2021-02-01T15:36:10Z</cp:lastPrinted>
  <dcterms:created xsi:type="dcterms:W3CDTF">2019-11-18T06:33:33Z</dcterms:created>
  <dcterms:modified xsi:type="dcterms:W3CDTF">2022-07-19T13:10:37Z</dcterms:modified>
</cp:coreProperties>
</file>