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45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J22" i="1"/>
  <c r="H22" i="1"/>
  <c r="L21" i="1"/>
  <c r="J21" i="1"/>
  <c r="H21" i="1"/>
  <c r="L20" i="1"/>
  <c r="J20" i="1"/>
  <c r="H20" i="1"/>
  <c r="L19" i="1"/>
  <c r="J19" i="1"/>
  <c r="H19" i="1"/>
  <c r="L18" i="1"/>
  <c r="J18" i="1"/>
  <c r="H18" i="1"/>
  <c r="L17" i="1"/>
  <c r="J17" i="1"/>
  <c r="H17" i="1"/>
  <c r="F15" i="1"/>
  <c r="H15" i="1" s="1"/>
  <c r="M15" i="1" s="1"/>
  <c r="F13" i="1"/>
  <c r="J13" i="1" s="1"/>
  <c r="M13" i="1" s="1"/>
  <c r="F11" i="1"/>
  <c r="J11" i="1" s="1"/>
  <c r="M11" i="1" s="1"/>
  <c r="M20" i="1" l="1"/>
  <c r="M19" i="1"/>
  <c r="M22" i="1"/>
  <c r="M18" i="1"/>
  <c r="M21" i="1"/>
  <c r="M17" i="1"/>
  <c r="L16" i="1"/>
  <c r="J16" i="1"/>
  <c r="H16" i="1"/>
  <c r="M16" i="1" l="1"/>
  <c r="L23" i="1" l="1"/>
  <c r="J23" i="1" l="1"/>
  <c r="K5" i="1" s="1"/>
  <c r="H23" i="1"/>
  <c r="M24" i="1" s="1"/>
  <c r="M23" i="1"/>
  <c r="M25" i="1" l="1"/>
  <c r="M26" i="1" s="1"/>
  <c r="M27" i="1" s="1"/>
  <c r="M28" i="1" l="1"/>
  <c r="M29" i="1" s="1"/>
  <c r="M30" i="1" l="1"/>
  <c r="M31" i="1" s="1"/>
  <c r="K4" i="1" s="1"/>
</calcChain>
</file>

<file path=xl/sharedStrings.xml><?xml version="1.0" encoding="utf-8"?>
<sst xmlns="http://schemas.openxmlformats.org/spreadsheetml/2006/main" count="76" uniqueCount="45">
  <si>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</si>
  <si>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</si>
  <si>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</si>
  <si>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</si>
  <si>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</si>
  <si>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</si>
  <si>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</si>
  <si>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</si>
  <si>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</si>
  <si>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</si>
  <si>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</si>
  <si>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სახარჯთაღრიცხვო ღირებულება:</t>
  </si>
  <si>
    <t>(ლარი)</t>
  </si>
  <si>
    <t>ერთ. ფასი</t>
  </si>
  <si>
    <t>შრომის დანახარჯი</t>
  </si>
  <si>
    <t>კაც/სთ.</t>
  </si>
  <si>
    <t>ზედნადები ხარჯები</t>
  </si>
  <si>
    <t>გეგმიური დაგროვება</t>
  </si>
  <si>
    <t>სატრანსპორტო ხარჯები მასალაზე</t>
  </si>
  <si>
    <t>დღგ</t>
  </si>
  <si>
    <t>საფუძველი: საპროექტო დოკუმენტაცია</t>
  </si>
  <si>
    <t>მათ შორის ხელფასი:</t>
  </si>
  <si>
    <t>მატერიალური რესურსები</t>
  </si>
  <si>
    <t>მ³</t>
  </si>
  <si>
    <t>შედგენილია: 2022 წლის I კვარტლის რესურსული ფასების დონეზე</t>
  </si>
  <si>
    <t>3-1-353</t>
  </si>
  <si>
    <t>B-15 (M-200) ბეტონი</t>
  </si>
  <si>
    <t>100 მ³</t>
  </si>
  <si>
    <t>პრ.</t>
  </si>
  <si>
    <t>СНиП IV.2.82.4 (1-80-3)</t>
  </si>
  <si>
    <t>კომპ.</t>
  </si>
  <si>
    <t xml:space="preserve">ხ ა რ ჯ თ ა ღ რ ი ც ხ ვ ა </t>
  </si>
  <si>
    <t>ახალქალაქის მუნიციპალიტეტის 2022 წლის სოფლის მხარდაჭერის პროგრამის ფარგლებში სათამაშო მოედნის მოწყობა</t>
  </si>
  <si>
    <t>СНиП IV.2.82.4 (33-303-4)</t>
  </si>
  <si>
    <t>B-15 (M-200) ბეტონით ორმოების შევსება</t>
  </si>
  <si>
    <t>სოფ. ოკამი</t>
  </si>
  <si>
    <t>III კატეგორიის გრუნტის დამუშავება ხელით ქუჩის ტრენაჟორების ბეტონის საფუძველის მოწყობისთვის 50x50x80 სმ ზომით</t>
  </si>
  <si>
    <t>ქუჩის ტრენაჟორი № 1 მონტაჟი და ღირებულება</t>
  </si>
  <si>
    <t>ქუჩის ტრენაჟორი № 2 მონტაჟი და ღირებულება</t>
  </si>
  <si>
    <t>ქუჩის ტრენაჟორი № 3 მონტაჟი და ღირებულება</t>
  </si>
  <si>
    <t>ქუჩის ტრენაჟორი № 5 მონტაჟი და ღირებულება</t>
  </si>
  <si>
    <t>ქუჩის ტრენაჟორი № 7 მონტაჟი და ღირებულება</t>
  </si>
  <si>
    <t>ინვოისი #22/06/2022</t>
  </si>
  <si>
    <t>ქუჩის ტრენაჟორი № 10 მონტაჟი და ღირებულება</t>
  </si>
  <si>
    <t>ქუჩის ტრენაჟორი № 11 მონტაჟი და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</si>
</sst>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u/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zoomScaleSheetLayoutView="100" workbookViewId="0">
      <selection activeCell="H35" sqref="H35"/>
    </sheetView>
  </sheetViews>
  <sheetFormatPr defaultColWidth="8.85546875" defaultRowHeight="18" x14ac:dyDescent="0.25"/>
  <cols>
    <col min="1" max="1" width="3.7109375" style="8" customWidth="1"/>
    <col min="2" max="2" width="13.85546875" style="6" customWidth="1"/>
    <col min="3" max="3" width="57.5703125" style="1" customWidth="1"/>
    <col min="4" max="7" width="8.7109375" style="1" customWidth="1"/>
    <col min="8" max="8" width="10.7109375" style="1" customWidth="1"/>
    <col min="9" max="9" width="8.7109375" style="1" customWidth="1"/>
    <col min="10" max="10" width="9.7109375" style="1" customWidth="1"/>
    <col min="11" max="11" width="8.7109375" style="1" customWidth="1"/>
    <col min="12" max="12" width="11.7109375" style="1" customWidth="1"/>
    <col min="13" max="17" width="12.7109375" style="1" customWidth="1"/>
    <col min="18" max="16384" width="8.85546875" style="1"/>
  </cols>
  <sheetData>
    <row r="1" spans="1:13" s="17" customFormat="1" ht="15.75" x14ac:dyDescent="0.25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17" customFormat="1" ht="19.899999999999999" customHeight="1" x14ac:dyDescent="0.25">
      <c r="A2" s="70" t="s">
        <v>32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s="17" customFormat="1" ht="19.899999999999999" customHeight="1" x14ac:dyDescent="0.25">
      <c r="A3" s="74" t="s">
        <v>35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9.899999999999999" customHeight="1" x14ac:dyDescent="0.25">
      <c r="A4" s="16"/>
      <c r="B4" s="62" t="s">
        <v>20</v>
      </c>
      <c r="C4" s="62"/>
      <c r="D4" s="17"/>
      <c r="E4" s="17"/>
      <c r="F4" s="17"/>
      <c r="G4" s="64" t="s">
        <v>11</v>
      </c>
      <c r="H4" s="64"/>
      <c r="I4" s="64"/>
      <c r="J4" s="64"/>
      <c r="K4" s="72">
        <f>M31</f>
        <v>0</v>
      </c>
      <c r="L4" s="72"/>
      <c r="M4" s="18" t="s">
        <v>12</v>
      </c>
    </row>
    <row r="5" spans="1:13" s="10" customFormat="1" ht="19.899999999999999" customHeight="1" x14ac:dyDescent="0.25">
      <c r="A5" s="16"/>
      <c r="B5" s="62" t="s">
        <v>24</v>
      </c>
      <c r="C5" s="62"/>
      <c r="D5" s="62"/>
      <c r="E5" s="62"/>
      <c r="F5" s="17"/>
      <c r="G5" s="64" t="s">
        <v>21</v>
      </c>
      <c r="H5" s="64"/>
      <c r="I5" s="64"/>
      <c r="J5" s="64"/>
      <c r="K5" s="73">
        <f>J23</f>
        <v>0</v>
      </c>
      <c r="L5" s="73"/>
      <c r="M5" s="18" t="s">
        <v>12</v>
      </c>
    </row>
    <row r="6" spans="1:13" x14ac:dyDescent="0.25">
      <c r="A6" s="16"/>
      <c r="B6" s="19"/>
      <c r="C6" s="17"/>
      <c r="D6" s="17"/>
      <c r="E6" s="17"/>
      <c r="F6" s="17"/>
      <c r="G6" s="17"/>
      <c r="H6" s="17"/>
      <c r="I6" s="17"/>
      <c r="J6" s="20"/>
      <c r="K6" s="17"/>
      <c r="L6" s="17"/>
      <c r="M6" s="17"/>
    </row>
    <row r="7" spans="1:13" ht="19.899999999999999" customHeight="1" x14ac:dyDescent="0.25">
      <c r="A7" s="61" t="s">
        <v>9</v>
      </c>
      <c r="B7" s="67" t="s">
        <v>10</v>
      </c>
      <c r="C7" s="63" t="s">
        <v>0</v>
      </c>
      <c r="D7" s="69" t="s">
        <v>1</v>
      </c>
      <c r="E7" s="69" t="s">
        <v>2</v>
      </c>
      <c r="F7" s="69" t="s">
        <v>3</v>
      </c>
      <c r="G7" s="63" t="s">
        <v>4</v>
      </c>
      <c r="H7" s="63"/>
      <c r="I7" s="63" t="s">
        <v>7</v>
      </c>
      <c r="J7" s="63"/>
      <c r="K7" s="63" t="s">
        <v>8</v>
      </c>
      <c r="L7" s="63"/>
      <c r="M7" s="63" t="s">
        <v>6</v>
      </c>
    </row>
    <row r="8" spans="1:13" ht="34.9" customHeight="1" x14ac:dyDescent="0.25">
      <c r="A8" s="61"/>
      <c r="B8" s="68"/>
      <c r="C8" s="63"/>
      <c r="D8" s="69"/>
      <c r="E8" s="69"/>
      <c r="F8" s="69"/>
      <c r="G8" s="21" t="s">
        <v>13</v>
      </c>
      <c r="H8" s="22" t="s">
        <v>5</v>
      </c>
      <c r="I8" s="21" t="s">
        <v>13</v>
      </c>
      <c r="J8" s="22" t="s">
        <v>5</v>
      </c>
      <c r="K8" s="21" t="s">
        <v>13</v>
      </c>
      <c r="L8" s="22" t="s">
        <v>5</v>
      </c>
      <c r="M8" s="63"/>
    </row>
    <row r="9" spans="1:13" x14ac:dyDescent="0.25">
      <c r="A9" s="23">
        <v>1</v>
      </c>
      <c r="B9" s="24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</row>
    <row r="10" spans="1:13" s="17" customFormat="1" ht="47.25" x14ac:dyDescent="0.25">
      <c r="A10" s="57">
        <v>1</v>
      </c>
      <c r="B10" s="59" t="s">
        <v>29</v>
      </c>
      <c r="C10" s="35" t="s">
        <v>36</v>
      </c>
      <c r="D10" s="50" t="s">
        <v>27</v>
      </c>
      <c r="E10" s="58"/>
      <c r="F10" s="60">
        <v>1.6E-2</v>
      </c>
      <c r="G10" s="50"/>
      <c r="H10" s="50"/>
      <c r="I10" s="50"/>
      <c r="J10" s="50"/>
      <c r="K10" s="50"/>
      <c r="L10" s="50"/>
      <c r="M10" s="50"/>
    </row>
    <row r="11" spans="1:13" s="3" customFormat="1" ht="15.75" x14ac:dyDescent="0.25">
      <c r="A11" s="47"/>
      <c r="B11" s="41"/>
      <c r="C11" s="25" t="s">
        <v>14</v>
      </c>
      <c r="D11" s="36" t="s">
        <v>15</v>
      </c>
      <c r="E11" s="37">
        <v>206</v>
      </c>
      <c r="F11" s="37">
        <f>F10*E11</f>
        <v>3.2960000000000003</v>
      </c>
      <c r="G11" s="36"/>
      <c r="H11" s="36"/>
      <c r="I11" s="37">
        <v>0</v>
      </c>
      <c r="J11" s="37">
        <f>F11*I11</f>
        <v>0</v>
      </c>
      <c r="K11" s="36"/>
      <c r="L11" s="36"/>
      <c r="M11" s="37">
        <f>H11+J11+L11</f>
        <v>0</v>
      </c>
    </row>
    <row r="12" spans="1:13" s="42" customFormat="1" ht="18" customHeight="1" x14ac:dyDescent="0.25">
      <c r="A12" s="51">
        <v>2</v>
      </c>
      <c r="B12" s="52" t="s">
        <v>33</v>
      </c>
      <c r="C12" s="35" t="s">
        <v>34</v>
      </c>
      <c r="D12" s="53" t="s">
        <v>23</v>
      </c>
      <c r="E12" s="53"/>
      <c r="F12" s="56">
        <v>1.6</v>
      </c>
      <c r="G12" s="53"/>
      <c r="H12" s="53"/>
      <c r="I12" s="53"/>
      <c r="J12" s="53"/>
      <c r="K12" s="53"/>
      <c r="L12" s="53"/>
      <c r="M12" s="53"/>
    </row>
    <row r="13" spans="1:13" s="2" customFormat="1" x14ac:dyDescent="0.25">
      <c r="A13" s="46"/>
      <c r="B13" s="39"/>
      <c r="C13" s="25" t="s">
        <v>14</v>
      </c>
      <c r="D13" s="38" t="s">
        <v>15</v>
      </c>
      <c r="E13" s="38">
        <v>1.96</v>
      </c>
      <c r="F13" s="40">
        <f>E13*F12</f>
        <v>3.1360000000000001</v>
      </c>
      <c r="G13" s="38"/>
      <c r="H13" s="38"/>
      <c r="I13" s="40">
        <v>0</v>
      </c>
      <c r="J13" s="40">
        <f>F13*I13</f>
        <v>0</v>
      </c>
      <c r="K13" s="38"/>
      <c r="L13" s="38"/>
      <c r="M13" s="40">
        <f>H13+J13+L13</f>
        <v>0</v>
      </c>
    </row>
    <row r="14" spans="1:13" s="42" customFormat="1" x14ac:dyDescent="0.25">
      <c r="A14" s="46"/>
      <c r="B14" s="39"/>
      <c r="C14" s="32" t="s">
        <v>22</v>
      </c>
      <c r="D14" s="38"/>
      <c r="E14" s="38"/>
      <c r="F14" s="40"/>
      <c r="G14" s="38"/>
      <c r="H14" s="38"/>
      <c r="I14" s="38"/>
      <c r="J14" s="40"/>
      <c r="K14" s="38"/>
      <c r="L14" s="38"/>
      <c r="M14" s="40"/>
    </row>
    <row r="15" spans="1:13" s="42" customFormat="1" ht="15.75" customHeight="1" x14ac:dyDescent="0.25">
      <c r="A15" s="46"/>
      <c r="B15" s="39" t="s">
        <v>25</v>
      </c>
      <c r="C15" s="25" t="s">
        <v>26</v>
      </c>
      <c r="D15" s="38" t="s">
        <v>23</v>
      </c>
      <c r="E15" s="43">
        <v>1.0149999999999999</v>
      </c>
      <c r="F15" s="40">
        <f>F12*E15</f>
        <v>1.6239999999999999</v>
      </c>
      <c r="G15" s="40">
        <v>0</v>
      </c>
      <c r="H15" s="40">
        <f>F15*G15</f>
        <v>0</v>
      </c>
      <c r="I15" s="40"/>
      <c r="J15" s="40"/>
      <c r="K15" s="40"/>
      <c r="L15" s="40"/>
      <c r="M15" s="40">
        <f>H15+J15+L15</f>
        <v>0</v>
      </c>
    </row>
    <row r="16" spans="1:13" s="17" customFormat="1" ht="15.75" customHeight="1" x14ac:dyDescent="0.25">
      <c r="A16" s="51">
        <v>3</v>
      </c>
      <c r="B16" s="52" t="s">
        <v>42</v>
      </c>
      <c r="C16" s="35" t="s">
        <v>37</v>
      </c>
      <c r="D16" s="53" t="s">
        <v>30</v>
      </c>
      <c r="E16" s="53" t="s">
        <v>28</v>
      </c>
      <c r="F16" s="54">
        <v>1</v>
      </c>
      <c r="G16" s="53">
        <v>0</v>
      </c>
      <c r="H16" s="49">
        <f>F16*G16</f>
        <v>0</v>
      </c>
      <c r="I16" s="53">
        <v>0</v>
      </c>
      <c r="J16" s="49">
        <f>F16*I16</f>
        <v>0</v>
      </c>
      <c r="K16" s="55">
        <v>0</v>
      </c>
      <c r="L16" s="49">
        <f>F16*K16</f>
        <v>0</v>
      </c>
      <c r="M16" s="49">
        <f>H16+J16+L16</f>
        <v>0</v>
      </c>
    </row>
    <row r="17" spans="1:15" s="48" customFormat="1" ht="15.75" customHeight="1" x14ac:dyDescent="0.25">
      <c r="A17" s="51">
        <v>4</v>
      </c>
      <c r="B17" s="52" t="s">
        <v>42</v>
      </c>
      <c r="C17" s="35" t="s">
        <v>38</v>
      </c>
      <c r="D17" s="53" t="s">
        <v>30</v>
      </c>
      <c r="E17" s="53" t="s">
        <v>28</v>
      </c>
      <c r="F17" s="54">
        <v>1</v>
      </c>
      <c r="G17" s="53">
        <v>0</v>
      </c>
      <c r="H17" s="49">
        <f>F17*G17</f>
        <v>0</v>
      </c>
      <c r="I17" s="53">
        <v>0</v>
      </c>
      <c r="J17" s="49">
        <f>F17*I17</f>
        <v>0</v>
      </c>
      <c r="K17" s="55">
        <v>0</v>
      </c>
      <c r="L17" s="49">
        <f>F17*K17</f>
        <v>0</v>
      </c>
      <c r="M17" s="49">
        <f>H17+J17+L17</f>
        <v>0</v>
      </c>
    </row>
    <row r="18" spans="1:15" s="48" customFormat="1" ht="15.75" customHeight="1" x14ac:dyDescent="0.25">
      <c r="A18" s="51">
        <v>5</v>
      </c>
      <c r="B18" s="52" t="s">
        <v>42</v>
      </c>
      <c r="C18" s="35" t="s">
        <v>39</v>
      </c>
      <c r="D18" s="53" t="s">
        <v>30</v>
      </c>
      <c r="E18" s="53" t="s">
        <v>28</v>
      </c>
      <c r="F18" s="54">
        <v>1</v>
      </c>
      <c r="G18" s="53">
        <v>0</v>
      </c>
      <c r="H18" s="49">
        <f>F18*G18</f>
        <v>0</v>
      </c>
      <c r="I18" s="53">
        <v>0</v>
      </c>
      <c r="J18" s="49">
        <f>F18*I18</f>
        <v>0</v>
      </c>
      <c r="K18" s="55">
        <v>0</v>
      </c>
      <c r="L18" s="49">
        <f>F18*K18</f>
        <v>0</v>
      </c>
      <c r="M18" s="49">
        <f>H18+J18+L18</f>
        <v>0</v>
      </c>
    </row>
    <row r="19" spans="1:15" s="48" customFormat="1" ht="15.75" customHeight="1" x14ac:dyDescent="0.25">
      <c r="A19" s="51">
        <v>6</v>
      </c>
      <c r="B19" s="52" t="s">
        <v>42</v>
      </c>
      <c r="C19" s="35" t="s">
        <v>40</v>
      </c>
      <c r="D19" s="53" t="s">
        <v>30</v>
      </c>
      <c r="E19" s="53" t="s">
        <v>28</v>
      </c>
      <c r="F19" s="54">
        <v>1</v>
      </c>
      <c r="G19" s="53">
        <v>0</v>
      </c>
      <c r="H19" s="49">
        <f>F19*G19</f>
        <v>0</v>
      </c>
      <c r="I19" s="53">
        <v>0</v>
      </c>
      <c r="J19" s="49">
        <f>F19*I19</f>
        <v>0</v>
      </c>
      <c r="K19" s="55">
        <v>0</v>
      </c>
      <c r="L19" s="49">
        <f>F19*K19</f>
        <v>0</v>
      </c>
      <c r="M19" s="49">
        <f>H19+J19+L19</f>
        <v>0</v>
      </c>
    </row>
    <row r="20" spans="1:15" s="48" customFormat="1" ht="15.75" customHeight="1" x14ac:dyDescent="0.25">
      <c r="A20" s="51">
        <v>7</v>
      </c>
      <c r="B20" s="52" t="s">
        <v>42</v>
      </c>
      <c r="C20" s="35" t="s">
        <v>41</v>
      </c>
      <c r="D20" s="53" t="s">
        <v>30</v>
      </c>
      <c r="E20" s="53" t="s">
        <v>28</v>
      </c>
      <c r="F20" s="54">
        <v>1</v>
      </c>
      <c r="G20" s="53">
        <v>0</v>
      </c>
      <c r="H20" s="49">
        <f>F20*G20</f>
        <v>0</v>
      </c>
      <c r="I20" s="53">
        <v>0</v>
      </c>
      <c r="J20" s="49">
        <f>F20*I20</f>
        <v>0</v>
      </c>
      <c r="K20" s="55">
        <v>0</v>
      </c>
      <c r="L20" s="49">
        <f>F20*K20</f>
        <v>0</v>
      </c>
      <c r="M20" s="49">
        <f>H20+J20+L20</f>
        <v>0</v>
      </c>
    </row>
    <row r="21" spans="1:15" s="48" customFormat="1" ht="15.75" customHeight="1" x14ac:dyDescent="0.25">
      <c r="A21" s="51">
        <v>8</v>
      </c>
      <c r="B21" s="52" t="s">
        <v>42</v>
      </c>
      <c r="C21" s="35" t="s">
        <v>43</v>
      </c>
      <c r="D21" s="53" t="s">
        <v>30</v>
      </c>
      <c r="E21" s="53" t="s">
        <v>28</v>
      </c>
      <c r="F21" s="54">
        <v>1</v>
      </c>
      <c r="G21" s="53">
        <v>0</v>
      </c>
      <c r="H21" s="49">
        <f>F21*G21</f>
        <v>0</v>
      </c>
      <c r="I21" s="53">
        <v>0</v>
      </c>
      <c r="J21" s="49">
        <f>F21*I21</f>
        <v>0</v>
      </c>
      <c r="K21" s="55">
        <v>0</v>
      </c>
      <c r="L21" s="49">
        <f>F21*K21</f>
        <v>0</v>
      </c>
      <c r="M21" s="49">
        <f>H21+J21+L21</f>
        <v>0</v>
      </c>
    </row>
    <row r="22" spans="1:15" s="48" customFormat="1" ht="15.75" customHeight="1" x14ac:dyDescent="0.25">
      <c r="A22" s="51">
        <v>9</v>
      </c>
      <c r="B22" s="52" t="s">
        <v>42</v>
      </c>
      <c r="C22" s="35" t="s">
        <v>44</v>
      </c>
      <c r="D22" s="53" t="s">
        <v>30</v>
      </c>
      <c r="E22" s="53" t="s">
        <v>28</v>
      </c>
      <c r="F22" s="54">
        <v>1</v>
      </c>
      <c r="G22" s="53">
        <v>0</v>
      </c>
      <c r="H22" s="49">
        <f>F22*G22</f>
        <v>0</v>
      </c>
      <c r="I22" s="53">
        <v>0</v>
      </c>
      <c r="J22" s="49">
        <f>F22*I22</f>
        <v>0</v>
      </c>
      <c r="K22" s="55">
        <v>0</v>
      </c>
      <c r="L22" s="49">
        <f>F22*K22</f>
        <v>0</v>
      </c>
      <c r="M22" s="49">
        <f>H22+J22+L22</f>
        <v>0</v>
      </c>
    </row>
    <row r="23" spans="1:15" s="12" customFormat="1" ht="19.899999999999999" customHeight="1" x14ac:dyDescent="0.25">
      <c r="A23" s="23"/>
      <c r="B23" s="24"/>
      <c r="C23" s="26" t="s">
        <v>5</v>
      </c>
      <c r="D23" s="22"/>
      <c r="E23" s="22"/>
      <c r="F23" s="22"/>
      <c r="G23" s="22"/>
      <c r="H23" s="31">
        <f>SUM(H10:H22)</f>
        <v>0</v>
      </c>
      <c r="I23" s="22"/>
      <c r="J23" s="31">
        <f>SUM(J10:J22)</f>
        <v>0</v>
      </c>
      <c r="K23" s="22"/>
      <c r="L23" s="31">
        <f>SUM(L10:L22)</f>
        <v>0</v>
      </c>
      <c r="M23" s="31">
        <f>SUM(M10:M22)</f>
        <v>0</v>
      </c>
      <c r="O23" s="44"/>
    </row>
    <row r="24" spans="1:15" s="12" customFormat="1" ht="19.899999999999999" customHeight="1" x14ac:dyDescent="0.25">
      <c r="A24" s="23"/>
      <c r="B24" s="24"/>
      <c r="C24" s="29" t="s">
        <v>18</v>
      </c>
      <c r="D24" s="28">
        <v>0</v>
      </c>
      <c r="E24" s="22"/>
      <c r="F24" s="22"/>
      <c r="G24" s="22"/>
      <c r="H24" s="22"/>
      <c r="I24" s="22"/>
      <c r="J24" s="22"/>
      <c r="K24" s="22"/>
      <c r="L24" s="22"/>
      <c r="M24" s="14">
        <f>H23*D24</f>
        <v>0</v>
      </c>
    </row>
    <row r="25" spans="1:15" s="12" customFormat="1" ht="19.899999999999999" customHeight="1" x14ac:dyDescent="0.25">
      <c r="A25" s="23"/>
      <c r="B25" s="24"/>
      <c r="C25" s="26" t="s">
        <v>5</v>
      </c>
      <c r="D25" s="22"/>
      <c r="E25" s="22"/>
      <c r="F25" s="22"/>
      <c r="G25" s="22"/>
      <c r="H25" s="22"/>
      <c r="I25" s="22"/>
      <c r="J25" s="22"/>
      <c r="K25" s="22"/>
      <c r="L25" s="22"/>
      <c r="M25" s="27">
        <f>M23+M24</f>
        <v>0</v>
      </c>
    </row>
    <row r="26" spans="1:15" s="12" customFormat="1" ht="19.899999999999999" customHeight="1" x14ac:dyDescent="0.25">
      <c r="A26" s="23"/>
      <c r="B26" s="24"/>
      <c r="C26" s="29" t="s">
        <v>16</v>
      </c>
      <c r="D26" s="28">
        <v>0</v>
      </c>
      <c r="E26" s="22"/>
      <c r="F26" s="22"/>
      <c r="G26" s="22"/>
      <c r="H26" s="22"/>
      <c r="I26" s="22"/>
      <c r="J26" s="22"/>
      <c r="K26" s="22"/>
      <c r="L26" s="22"/>
      <c r="M26" s="14">
        <f>M25*D26</f>
        <v>0</v>
      </c>
    </row>
    <row r="27" spans="1:15" s="12" customFormat="1" ht="19.899999999999999" customHeight="1" x14ac:dyDescent="0.25">
      <c r="A27" s="23"/>
      <c r="B27" s="24"/>
      <c r="C27" s="26" t="s">
        <v>5</v>
      </c>
      <c r="D27" s="22"/>
      <c r="E27" s="22"/>
      <c r="F27" s="22"/>
      <c r="G27" s="22"/>
      <c r="H27" s="22"/>
      <c r="I27" s="22"/>
      <c r="J27" s="22"/>
      <c r="K27" s="22"/>
      <c r="L27" s="22"/>
      <c r="M27" s="27">
        <f>M25+M26</f>
        <v>0</v>
      </c>
    </row>
    <row r="28" spans="1:15" s="12" customFormat="1" ht="19.899999999999999" customHeight="1" x14ac:dyDescent="0.25">
      <c r="A28" s="23"/>
      <c r="B28" s="24"/>
      <c r="C28" s="29" t="s">
        <v>17</v>
      </c>
      <c r="D28" s="28">
        <v>0</v>
      </c>
      <c r="E28" s="22"/>
      <c r="F28" s="22"/>
      <c r="G28" s="22"/>
      <c r="H28" s="22"/>
      <c r="I28" s="22"/>
      <c r="J28" s="22"/>
      <c r="K28" s="22"/>
      <c r="L28" s="22"/>
      <c r="M28" s="14">
        <f>M27*D28</f>
        <v>0</v>
      </c>
    </row>
    <row r="29" spans="1:15" s="12" customFormat="1" ht="19.899999999999999" customHeight="1" x14ac:dyDescent="0.25">
      <c r="A29" s="23"/>
      <c r="B29" s="24"/>
      <c r="C29" s="26" t="s">
        <v>5</v>
      </c>
      <c r="D29" s="22"/>
      <c r="E29" s="22"/>
      <c r="F29" s="22"/>
      <c r="G29" s="22"/>
      <c r="H29" s="22"/>
      <c r="I29" s="22"/>
      <c r="J29" s="22"/>
      <c r="K29" s="22"/>
      <c r="L29" s="22"/>
      <c r="M29" s="31">
        <f>SUM(M27:M28)</f>
        <v>0</v>
      </c>
    </row>
    <row r="30" spans="1:15" s="13" customFormat="1" ht="19.899999999999999" customHeight="1" x14ac:dyDescent="0.25">
      <c r="A30" s="23"/>
      <c r="B30" s="33"/>
      <c r="C30" s="29" t="s">
        <v>19</v>
      </c>
      <c r="D30" s="28">
        <v>0.18</v>
      </c>
      <c r="E30" s="22"/>
      <c r="F30" s="22"/>
      <c r="G30" s="22"/>
      <c r="H30" s="14"/>
      <c r="I30" s="22"/>
      <c r="J30" s="22"/>
      <c r="K30" s="22"/>
      <c r="L30" s="22"/>
      <c r="M30" s="14">
        <f>M29*D30</f>
        <v>0</v>
      </c>
    </row>
    <row r="31" spans="1:15" s="13" customFormat="1" ht="19.899999999999999" customHeight="1" x14ac:dyDescent="0.25">
      <c r="A31" s="23"/>
      <c r="B31" s="24"/>
      <c r="C31" s="30" t="s">
        <v>5</v>
      </c>
      <c r="D31" s="22"/>
      <c r="E31" s="22"/>
      <c r="F31" s="22"/>
      <c r="G31" s="22"/>
      <c r="H31" s="22"/>
      <c r="I31" s="22"/>
      <c r="J31" s="34"/>
      <c r="K31" s="22"/>
      <c r="L31" s="22"/>
      <c r="M31" s="45">
        <f>M29+M30</f>
        <v>0</v>
      </c>
    </row>
    <row r="32" spans="1:15" s="3" customFormat="1" ht="15.75" x14ac:dyDescent="0.25">
      <c r="A32" s="9"/>
      <c r="B32" s="7"/>
    </row>
    <row r="33" spans="1:13" s="3" customFormat="1" ht="15.75" x14ac:dyDescent="0.25">
      <c r="A33" s="9"/>
      <c r="B33" s="7"/>
      <c r="I33" s="4"/>
      <c r="M33" s="11"/>
    </row>
    <row r="34" spans="1:13" s="3" customFormat="1" ht="15.75" x14ac:dyDescent="0.25">
      <c r="A34" s="9"/>
      <c r="B34" s="7"/>
      <c r="M34" s="15"/>
    </row>
    <row r="35" spans="1:13" s="3" customFormat="1" ht="15.75" x14ac:dyDescent="0.25">
      <c r="A35" s="9"/>
      <c r="B35" s="7"/>
      <c r="I35" s="5"/>
    </row>
    <row r="36" spans="1:13" s="3" customForma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40" spans="1:13" x14ac:dyDescent="0.25">
      <c r="M40" s="8"/>
    </row>
  </sheetData>
  <mergeCells count="20">
    <mergeCell ref="A36:M36"/>
    <mergeCell ref="A1:M1"/>
    <mergeCell ref="G7:H7"/>
    <mergeCell ref="I7:J7"/>
    <mergeCell ref="K7:L7"/>
    <mergeCell ref="M7:M8"/>
    <mergeCell ref="A7:A8"/>
    <mergeCell ref="B7:B8"/>
    <mergeCell ref="C7:C8"/>
    <mergeCell ref="D7:D8"/>
    <mergeCell ref="E7:E8"/>
    <mergeCell ref="F7:F8"/>
    <mergeCell ref="A2:M2"/>
    <mergeCell ref="B5:E5"/>
    <mergeCell ref="K4:L4"/>
    <mergeCell ref="G5:J5"/>
    <mergeCell ref="K5:L5"/>
    <mergeCell ref="A3:M3"/>
    <mergeCell ref="B4:C4"/>
    <mergeCell ref="G4:J4"/>
  </mergeCells>
  <pageMargins left="0.43307086614173229" right="0.23622047244094491" top="0.55118110236220474" bottom="0.55118110236220474" header="0.31496062992125984" footer="0.31496062992125984"/>
  <pageSetup paperSize="9" scale="81" orientation="landscape" verticalDpi="0" r:id="rId1"/>
  <ignoredErrors>
    <ignoredError sqref="M26:M27 M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2022-06-29T13:33:48Z</dcterms:modified>
</cp:coreProperties>
</file>