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6"/>
  </bookViews>
  <sheets>
    <sheet name="Sheet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45" i="2"/>
  <c r="J46" i="2" s="1"/>
  <c r="J44" i="2"/>
  <c r="J43" i="2"/>
  <c r="J42" i="2"/>
  <c r="J41" i="2"/>
  <c r="J40" i="2"/>
  <c r="J37" i="2"/>
  <c r="J36" i="2"/>
  <c r="J35" i="2"/>
  <c r="J34" i="2"/>
  <c r="J33" i="2"/>
  <c r="J30" i="2"/>
  <c r="J27" i="2"/>
  <c r="J28" i="2" s="1"/>
  <c r="J26" i="2"/>
  <c r="J24" i="2"/>
  <c r="J23" i="2"/>
  <c r="J21" i="2"/>
  <c r="J19" i="2"/>
  <c r="J18" i="2"/>
  <c r="J17" i="2"/>
  <c r="J15" i="2"/>
  <c r="J14" i="2"/>
  <c r="J13" i="2"/>
  <c r="J12" i="2"/>
  <c r="J11" i="2"/>
  <c r="J10" i="2"/>
  <c r="J9" i="2"/>
  <c r="L49" i="2" l="1"/>
  <c r="Q49" i="2" s="1"/>
  <c r="N48" i="2"/>
  <c r="Q57" i="2" s="1"/>
  <c r="P48" i="2"/>
  <c r="Q48" i="2" l="1"/>
  <c r="Q50" i="2" s="1"/>
  <c r="L48" i="2"/>
  <c r="Q51" i="2" l="1"/>
  <c r="Q52" i="2" s="1"/>
  <c r="Q53" i="2" l="1"/>
  <c r="Q54" i="2" s="1"/>
  <c r="Q55" i="2" l="1"/>
  <c r="Q56" i="2" s="1"/>
  <c r="Q58" i="2" s="1"/>
  <c r="Q59" i="2" s="1"/>
  <c r="Q60" i="2" s="1"/>
</calcChain>
</file>

<file path=xl/sharedStrings.xml><?xml version="1.0" encoding="utf-8"?>
<sst xmlns="http://schemas.openxmlformats.org/spreadsheetml/2006/main" count="120" uniqueCount="72">
  <si>
    <t xml:space="preserve">zugdidis municipalitetis administraciul erTeulebSi gzis reabilitaciis (ormuli SekeTeba) </t>
  </si>
  <si>
    <t>##</t>
  </si>
  <si>
    <t>safuZveli</t>
  </si>
  <si>
    <t>samuSaos dasaxeleba</t>
  </si>
  <si>
    <t>ganz.</t>
  </si>
  <si>
    <t>raodenoba</t>
  </si>
  <si>
    <t>masala</t>
  </si>
  <si>
    <t>xelfasi</t>
  </si>
  <si>
    <t>transporti</t>
  </si>
  <si>
    <t>jami</t>
  </si>
  <si>
    <t>erT.</t>
  </si>
  <si>
    <t>sul</t>
  </si>
  <si>
    <t>erT.f</t>
  </si>
  <si>
    <t>tipi I. ormoebis SekeTeba cxeli asfaltobetoniT sisqiT 5sm.</t>
  </si>
  <si>
    <t xml:space="preserve">dazianebuli asfaltobetonis safaris Caxerxva </t>
  </si>
  <si>
    <t>100m</t>
  </si>
  <si>
    <t>Sromis danaxarji</t>
  </si>
  <si>
    <t>kac/sT</t>
  </si>
  <si>
    <t>avtodamtvirTveli</t>
  </si>
  <si>
    <t>manq/sT</t>
  </si>
  <si>
    <t>bitumis qvabi gadastani 400l</t>
  </si>
  <si>
    <t>xerxi asfaltobetonis</t>
  </si>
  <si>
    <t>avtomobili TviTmcleli 15ტ</t>
  </si>
  <si>
    <t>kompresori gadasatani 7atm. warm. 5kub.m</t>
  </si>
  <si>
    <t>bitumi navTobis</t>
  </si>
  <si>
    <t>t</t>
  </si>
  <si>
    <t>dazianebuli asfaltobetonis safaris moxsna</t>
  </si>
  <si>
    <r>
      <t>100m</t>
    </r>
    <r>
      <rPr>
        <b/>
        <sz val="10"/>
        <rFont val="Calibri"/>
        <family val="2"/>
        <charset val="204"/>
      </rPr>
      <t>³</t>
    </r>
  </si>
  <si>
    <t xml:space="preserve">sangrevi CaquCi </t>
  </si>
  <si>
    <t>asfaltobetonis narCenebis gatana 5km</t>
  </si>
  <si>
    <t>safuZvlis gawmenda mtvrisgan</t>
  </si>
  <si>
    <r>
      <t>100m</t>
    </r>
    <r>
      <rPr>
        <b/>
        <sz val="10"/>
        <rFont val="Calibri"/>
        <family val="2"/>
        <charset val="204"/>
      </rPr>
      <t>²</t>
    </r>
  </si>
  <si>
    <r>
      <t>m</t>
    </r>
    <r>
      <rPr>
        <sz val="10"/>
        <rFont val="Calibri"/>
        <family val="2"/>
        <charset val="204"/>
      </rPr>
      <t>³</t>
    </r>
  </si>
  <si>
    <t>bitumis mosxma xeliT 0.7kg/kv.m</t>
  </si>
  <si>
    <t xml:space="preserve">t </t>
  </si>
  <si>
    <t xml:space="preserve">bitumi navTobis </t>
  </si>
  <si>
    <t>asfaltobetonis safaris mowyoba xeliT sisq. 5sm.</t>
  </si>
  <si>
    <t>asfaltobetoni wvrilmarcvlovani</t>
  </si>
  <si>
    <t>asfaltobetonis transportireba 15km.</t>
  </si>
  <si>
    <t>safaris datkepna TviTmavali satkepniT 5t.</t>
  </si>
  <si>
    <t>satkepni 5t.</t>
  </si>
  <si>
    <t>tipi II. Ddazianebuli adgilebis Sevseba cxeli a/betonis nareviT</t>
  </si>
  <si>
    <t>asfaltobetonis safaris dazianebuli zeda fenis mofrezva</t>
  </si>
  <si>
    <t>frezi sagzao</t>
  </si>
  <si>
    <t>man/sT</t>
  </si>
  <si>
    <t>mosarwyav-mosarecxi manqana</t>
  </si>
  <si>
    <t>avtoTviTmcleli 15t</t>
  </si>
  <si>
    <t>wyali</t>
  </si>
  <si>
    <t>nafrezis gatana 5 km</t>
  </si>
  <si>
    <t>asfaltobetonis safaris mowyoba</t>
  </si>
  <si>
    <t>100t</t>
  </si>
  <si>
    <t>satkepni TviTmavali sagzao 5t.</t>
  </si>
  <si>
    <t>satkepni TviTmavali sagzao 10t</t>
  </si>
  <si>
    <t>asfaltobetonis transportireba 15 km</t>
  </si>
  <si>
    <t xml:space="preserve">                       jami</t>
  </si>
  <si>
    <t xml:space="preserve">         satransporto xarjebi masalis Rirebulebis </t>
  </si>
  <si>
    <t xml:space="preserve">              zednadebi xarjebi </t>
  </si>
  <si>
    <t xml:space="preserve">            gegmiuri dagroveba</t>
  </si>
  <si>
    <t xml:space="preserve">                      jami</t>
  </si>
  <si>
    <t xml:space="preserve">       gauTvaliswinebeli xarjebi</t>
  </si>
  <si>
    <t>dagrovebiTi sapensio danaricxi xelfasidan</t>
  </si>
  <si>
    <t xml:space="preserve">d.R.g. </t>
  </si>
  <si>
    <t xml:space="preserve">                    jami</t>
  </si>
  <si>
    <t>x a r j T a R r i c x v a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</si>
  <si>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</si>
  <si>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</si>
  <si>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ერთნაირი დასახელების სამუშაოებზე  და მასალებზე უნდა დაფიქსირდეს ერთნაირი ფასი.</t>
  </si>
  <si>
    <t>3)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</si>
  <si>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4)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</si>
  <si>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5)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</si>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</sst>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cadNusx"/>
    </font>
    <font>
      <sz val="10"/>
      <name val="Grigolia"/>
    </font>
    <font>
      <sz val="12"/>
      <name val="AcadNusx"/>
    </font>
    <font>
      <b/>
      <sz val="11"/>
      <name val="AcadNusx"/>
    </font>
    <font>
      <b/>
      <sz val="10"/>
      <name val="AcadNusx"/>
    </font>
    <font>
      <sz val="10"/>
      <name val="AcadNusx"/>
    </font>
    <font>
      <b/>
      <sz val="10"/>
      <name val="Calibri"/>
      <family val="2"/>
      <charset val="204"/>
    </font>
    <font>
      <sz val="10"/>
      <color theme="1"/>
      <name val="AcadNusx"/>
    </font>
    <font>
      <sz val="10"/>
      <name val="Calibri"/>
      <family val="2"/>
      <charset val="204"/>
    </font>
    <font>
      <b/>
      <sz val="11"/>
      <name val="Grigolia"/>
    </font>
    <font>
      <sz val="10"/>
      <name val="Arial"/>
      <family val="2"/>
      <charset val="204"/>
    </font>
    <font>
      <b/>
      <i/>
      <sz val="10"/>
      <name val="Sylfaen"/>
      <family val="1"/>
      <charset val="204"/>
    </font>
    <font>
      <sz val="11"/>
      <color rgb="FF000000"/>
      <name val="Calibri"/>
      <family val="2"/>
      <charset val="204"/>
    </font>
    <font>
      <i/>
      <sz val="10"/>
      <color rgb="FFFF0000"/>
      <name val="Sylfaen"/>
      <family val="1"/>
    </font>
    <font>
      <i/>
      <sz val="10"/>
      <color rgb="FFFF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/>
    <xf numFmtId="9" fontId="6" fillId="0" borderId="9" xfId="0" applyNumberFormat="1" applyFont="1" applyBorder="1" applyAlignment="1">
      <alignment horizontal="left"/>
    </xf>
    <xf numFmtId="1" fontId="6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13" fillId="0" borderId="0" xfId="2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7" fillId="0" borderId="0" xfId="0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1478280</xdr:colOff>
      <xdr:row>64</xdr:row>
      <xdr:rowOff>0</xdr:rowOff>
    </xdr:from>
    <xdr:to>
      <xdr:col>4</xdr:col>
      <xdr:colOff>0</xdr:colOff>
      <xdr:row>64</xdr:row>
      <xdr:rowOff>30480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69820" y="12656820"/>
          <a:ext cx="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workbookViewId="0">
      <selection sqref="A1:Q1"/>
    </sheetView>
  </sheetViews>
  <sheetFormatPr defaultRowHeight="14.4" x14ac:dyDescent="0.3"/>
  <cols>
    <col min="1" max="1" width="4.6640625" customWidth="1"/>
    <col min="2" max="2" width="10.88671875" customWidth="1"/>
    <col min="7" max="7" width="20" customWidth="1"/>
    <col min="8" max="8" width="8.5546875" customWidth="1"/>
    <col min="9" max="9" width="8" customWidth="1"/>
    <col min="10" max="10" width="8.109375" customWidth="1"/>
    <col min="11" max="11" width="8" customWidth="1"/>
    <col min="12" max="12" width="8.6640625" customWidth="1"/>
    <col min="13" max="13" width="8.5546875" customWidth="1"/>
    <col min="14" max="14" width="8.109375" customWidth="1"/>
    <col min="15" max="16" width="8" customWidth="1"/>
    <col min="17" max="17" width="8.5546875" customWidth="1"/>
    <col min="257" max="257" width="4.6640625" customWidth="1"/>
    <col min="258" max="258" width="10.88671875" customWidth="1"/>
    <col min="263" max="263" width="20" customWidth="1"/>
    <col min="264" max="264" width="8.5546875" customWidth="1"/>
    <col min="265" max="265" width="8" customWidth="1"/>
    <col min="266" max="266" width="8.109375" customWidth="1"/>
    <col min="267" max="267" width="8" customWidth="1"/>
    <col min="268" max="268" width="8.6640625" customWidth="1"/>
    <col min="269" max="269" width="8.5546875" customWidth="1"/>
    <col min="270" max="270" width="8.109375" customWidth="1"/>
    <col min="271" max="272" width="8" customWidth="1"/>
    <col min="273" max="273" width="8.5546875" customWidth="1"/>
    <col min="513" max="513" width="4.6640625" customWidth="1"/>
    <col min="514" max="514" width="10.88671875" customWidth="1"/>
    <col min="519" max="519" width="20" customWidth="1"/>
    <col min="520" max="520" width="8.5546875" customWidth="1"/>
    <col min="521" max="521" width="8" customWidth="1"/>
    <col min="522" max="522" width="8.109375" customWidth="1"/>
    <col min="523" max="523" width="8" customWidth="1"/>
    <col min="524" max="524" width="8.6640625" customWidth="1"/>
    <col min="525" max="525" width="8.5546875" customWidth="1"/>
    <col min="526" max="526" width="8.109375" customWidth="1"/>
    <col min="527" max="528" width="8" customWidth="1"/>
    <col min="529" max="529" width="8.5546875" customWidth="1"/>
    <col min="769" max="769" width="4.6640625" customWidth="1"/>
    <col min="770" max="770" width="10.88671875" customWidth="1"/>
    <col min="775" max="775" width="20" customWidth="1"/>
    <col min="776" max="776" width="8.5546875" customWidth="1"/>
    <col min="777" max="777" width="8" customWidth="1"/>
    <col min="778" max="778" width="8.109375" customWidth="1"/>
    <col min="779" max="779" width="8" customWidth="1"/>
    <col min="780" max="780" width="8.6640625" customWidth="1"/>
    <col min="781" max="781" width="8.5546875" customWidth="1"/>
    <col min="782" max="782" width="8.109375" customWidth="1"/>
    <col min="783" max="784" width="8" customWidth="1"/>
    <col min="785" max="785" width="8.5546875" customWidth="1"/>
    <col min="1025" max="1025" width="4.6640625" customWidth="1"/>
    <col min="1026" max="1026" width="10.88671875" customWidth="1"/>
    <col min="1031" max="1031" width="20" customWidth="1"/>
    <col min="1032" max="1032" width="8.5546875" customWidth="1"/>
    <col min="1033" max="1033" width="8" customWidth="1"/>
    <col min="1034" max="1034" width="8.109375" customWidth="1"/>
    <col min="1035" max="1035" width="8" customWidth="1"/>
    <col min="1036" max="1036" width="8.6640625" customWidth="1"/>
    <col min="1037" max="1037" width="8.5546875" customWidth="1"/>
    <col min="1038" max="1038" width="8.109375" customWidth="1"/>
    <col min="1039" max="1040" width="8" customWidth="1"/>
    <col min="1041" max="1041" width="8.5546875" customWidth="1"/>
    <col min="1281" max="1281" width="4.6640625" customWidth="1"/>
    <col min="1282" max="1282" width="10.88671875" customWidth="1"/>
    <col min="1287" max="1287" width="20" customWidth="1"/>
    <col min="1288" max="1288" width="8.5546875" customWidth="1"/>
    <col min="1289" max="1289" width="8" customWidth="1"/>
    <col min="1290" max="1290" width="8.109375" customWidth="1"/>
    <col min="1291" max="1291" width="8" customWidth="1"/>
    <col min="1292" max="1292" width="8.6640625" customWidth="1"/>
    <col min="1293" max="1293" width="8.5546875" customWidth="1"/>
    <col min="1294" max="1294" width="8.109375" customWidth="1"/>
    <col min="1295" max="1296" width="8" customWidth="1"/>
    <col min="1297" max="1297" width="8.5546875" customWidth="1"/>
    <col min="1537" max="1537" width="4.6640625" customWidth="1"/>
    <col min="1538" max="1538" width="10.88671875" customWidth="1"/>
    <col min="1543" max="1543" width="20" customWidth="1"/>
    <col min="1544" max="1544" width="8.5546875" customWidth="1"/>
    <col min="1545" max="1545" width="8" customWidth="1"/>
    <col min="1546" max="1546" width="8.109375" customWidth="1"/>
    <col min="1547" max="1547" width="8" customWidth="1"/>
    <col min="1548" max="1548" width="8.6640625" customWidth="1"/>
    <col min="1549" max="1549" width="8.5546875" customWidth="1"/>
    <col min="1550" max="1550" width="8.109375" customWidth="1"/>
    <col min="1551" max="1552" width="8" customWidth="1"/>
    <col min="1553" max="1553" width="8.5546875" customWidth="1"/>
    <col min="1793" max="1793" width="4.6640625" customWidth="1"/>
    <col min="1794" max="1794" width="10.88671875" customWidth="1"/>
    <col min="1799" max="1799" width="20" customWidth="1"/>
    <col min="1800" max="1800" width="8.5546875" customWidth="1"/>
    <col min="1801" max="1801" width="8" customWidth="1"/>
    <col min="1802" max="1802" width="8.109375" customWidth="1"/>
    <col min="1803" max="1803" width="8" customWidth="1"/>
    <col min="1804" max="1804" width="8.6640625" customWidth="1"/>
    <col min="1805" max="1805" width="8.5546875" customWidth="1"/>
    <col min="1806" max="1806" width="8.109375" customWidth="1"/>
    <col min="1807" max="1808" width="8" customWidth="1"/>
    <col min="1809" max="1809" width="8.5546875" customWidth="1"/>
    <col min="2049" max="2049" width="4.6640625" customWidth="1"/>
    <col min="2050" max="2050" width="10.88671875" customWidth="1"/>
    <col min="2055" max="2055" width="20" customWidth="1"/>
    <col min="2056" max="2056" width="8.5546875" customWidth="1"/>
    <col min="2057" max="2057" width="8" customWidth="1"/>
    <col min="2058" max="2058" width="8.109375" customWidth="1"/>
    <col min="2059" max="2059" width="8" customWidth="1"/>
    <col min="2060" max="2060" width="8.6640625" customWidth="1"/>
    <col min="2061" max="2061" width="8.5546875" customWidth="1"/>
    <col min="2062" max="2062" width="8.109375" customWidth="1"/>
    <col min="2063" max="2064" width="8" customWidth="1"/>
    <col min="2065" max="2065" width="8.5546875" customWidth="1"/>
    <col min="2305" max="2305" width="4.6640625" customWidth="1"/>
    <col min="2306" max="2306" width="10.88671875" customWidth="1"/>
    <col min="2311" max="2311" width="20" customWidth="1"/>
    <col min="2312" max="2312" width="8.5546875" customWidth="1"/>
    <col min="2313" max="2313" width="8" customWidth="1"/>
    <col min="2314" max="2314" width="8.109375" customWidth="1"/>
    <col min="2315" max="2315" width="8" customWidth="1"/>
    <col min="2316" max="2316" width="8.6640625" customWidth="1"/>
    <col min="2317" max="2317" width="8.5546875" customWidth="1"/>
    <col min="2318" max="2318" width="8.109375" customWidth="1"/>
    <col min="2319" max="2320" width="8" customWidth="1"/>
    <col min="2321" max="2321" width="8.5546875" customWidth="1"/>
    <col min="2561" max="2561" width="4.6640625" customWidth="1"/>
    <col min="2562" max="2562" width="10.88671875" customWidth="1"/>
    <col min="2567" max="2567" width="20" customWidth="1"/>
    <col min="2568" max="2568" width="8.5546875" customWidth="1"/>
    <col min="2569" max="2569" width="8" customWidth="1"/>
    <col min="2570" max="2570" width="8.109375" customWidth="1"/>
    <col min="2571" max="2571" width="8" customWidth="1"/>
    <col min="2572" max="2572" width="8.6640625" customWidth="1"/>
    <col min="2573" max="2573" width="8.5546875" customWidth="1"/>
    <col min="2574" max="2574" width="8.109375" customWidth="1"/>
    <col min="2575" max="2576" width="8" customWidth="1"/>
    <col min="2577" max="2577" width="8.5546875" customWidth="1"/>
    <col min="2817" max="2817" width="4.6640625" customWidth="1"/>
    <col min="2818" max="2818" width="10.88671875" customWidth="1"/>
    <col min="2823" max="2823" width="20" customWidth="1"/>
    <col min="2824" max="2824" width="8.5546875" customWidth="1"/>
    <col min="2825" max="2825" width="8" customWidth="1"/>
    <col min="2826" max="2826" width="8.109375" customWidth="1"/>
    <col min="2827" max="2827" width="8" customWidth="1"/>
    <col min="2828" max="2828" width="8.6640625" customWidth="1"/>
    <col min="2829" max="2829" width="8.5546875" customWidth="1"/>
    <col min="2830" max="2830" width="8.109375" customWidth="1"/>
    <col min="2831" max="2832" width="8" customWidth="1"/>
    <col min="2833" max="2833" width="8.5546875" customWidth="1"/>
    <col min="3073" max="3073" width="4.6640625" customWidth="1"/>
    <col min="3074" max="3074" width="10.88671875" customWidth="1"/>
    <col min="3079" max="3079" width="20" customWidth="1"/>
    <col min="3080" max="3080" width="8.5546875" customWidth="1"/>
    <col min="3081" max="3081" width="8" customWidth="1"/>
    <col min="3082" max="3082" width="8.109375" customWidth="1"/>
    <col min="3083" max="3083" width="8" customWidth="1"/>
    <col min="3084" max="3084" width="8.6640625" customWidth="1"/>
    <col min="3085" max="3085" width="8.5546875" customWidth="1"/>
    <col min="3086" max="3086" width="8.109375" customWidth="1"/>
    <col min="3087" max="3088" width="8" customWidth="1"/>
    <col min="3089" max="3089" width="8.5546875" customWidth="1"/>
    <col min="3329" max="3329" width="4.6640625" customWidth="1"/>
    <col min="3330" max="3330" width="10.88671875" customWidth="1"/>
    <col min="3335" max="3335" width="20" customWidth="1"/>
    <col min="3336" max="3336" width="8.5546875" customWidth="1"/>
    <col min="3337" max="3337" width="8" customWidth="1"/>
    <col min="3338" max="3338" width="8.109375" customWidth="1"/>
    <col min="3339" max="3339" width="8" customWidth="1"/>
    <col min="3340" max="3340" width="8.6640625" customWidth="1"/>
    <col min="3341" max="3341" width="8.5546875" customWidth="1"/>
    <col min="3342" max="3342" width="8.109375" customWidth="1"/>
    <col min="3343" max="3344" width="8" customWidth="1"/>
    <col min="3345" max="3345" width="8.5546875" customWidth="1"/>
    <col min="3585" max="3585" width="4.6640625" customWidth="1"/>
    <col min="3586" max="3586" width="10.88671875" customWidth="1"/>
    <col min="3591" max="3591" width="20" customWidth="1"/>
    <col min="3592" max="3592" width="8.5546875" customWidth="1"/>
    <col min="3593" max="3593" width="8" customWidth="1"/>
    <col min="3594" max="3594" width="8.109375" customWidth="1"/>
    <col min="3595" max="3595" width="8" customWidth="1"/>
    <col min="3596" max="3596" width="8.6640625" customWidth="1"/>
    <col min="3597" max="3597" width="8.5546875" customWidth="1"/>
    <col min="3598" max="3598" width="8.109375" customWidth="1"/>
    <col min="3599" max="3600" width="8" customWidth="1"/>
    <col min="3601" max="3601" width="8.5546875" customWidth="1"/>
    <col min="3841" max="3841" width="4.6640625" customWidth="1"/>
    <col min="3842" max="3842" width="10.88671875" customWidth="1"/>
    <col min="3847" max="3847" width="20" customWidth="1"/>
    <col min="3848" max="3848" width="8.5546875" customWidth="1"/>
    <col min="3849" max="3849" width="8" customWidth="1"/>
    <col min="3850" max="3850" width="8.109375" customWidth="1"/>
    <col min="3851" max="3851" width="8" customWidth="1"/>
    <col min="3852" max="3852" width="8.6640625" customWidth="1"/>
    <col min="3853" max="3853" width="8.5546875" customWidth="1"/>
    <col min="3854" max="3854" width="8.109375" customWidth="1"/>
    <col min="3855" max="3856" width="8" customWidth="1"/>
    <col min="3857" max="3857" width="8.5546875" customWidth="1"/>
    <col min="4097" max="4097" width="4.6640625" customWidth="1"/>
    <col min="4098" max="4098" width="10.88671875" customWidth="1"/>
    <col min="4103" max="4103" width="20" customWidth="1"/>
    <col min="4104" max="4104" width="8.5546875" customWidth="1"/>
    <col min="4105" max="4105" width="8" customWidth="1"/>
    <col min="4106" max="4106" width="8.109375" customWidth="1"/>
    <col min="4107" max="4107" width="8" customWidth="1"/>
    <col min="4108" max="4108" width="8.6640625" customWidth="1"/>
    <col min="4109" max="4109" width="8.5546875" customWidth="1"/>
    <col min="4110" max="4110" width="8.109375" customWidth="1"/>
    <col min="4111" max="4112" width="8" customWidth="1"/>
    <col min="4113" max="4113" width="8.5546875" customWidth="1"/>
    <col min="4353" max="4353" width="4.6640625" customWidth="1"/>
    <col min="4354" max="4354" width="10.88671875" customWidth="1"/>
    <col min="4359" max="4359" width="20" customWidth="1"/>
    <col min="4360" max="4360" width="8.5546875" customWidth="1"/>
    <col min="4361" max="4361" width="8" customWidth="1"/>
    <col min="4362" max="4362" width="8.109375" customWidth="1"/>
    <col min="4363" max="4363" width="8" customWidth="1"/>
    <col min="4364" max="4364" width="8.6640625" customWidth="1"/>
    <col min="4365" max="4365" width="8.5546875" customWidth="1"/>
    <col min="4366" max="4366" width="8.109375" customWidth="1"/>
    <col min="4367" max="4368" width="8" customWidth="1"/>
    <col min="4369" max="4369" width="8.5546875" customWidth="1"/>
    <col min="4609" max="4609" width="4.6640625" customWidth="1"/>
    <col min="4610" max="4610" width="10.88671875" customWidth="1"/>
    <col min="4615" max="4615" width="20" customWidth="1"/>
    <col min="4616" max="4616" width="8.5546875" customWidth="1"/>
    <col min="4617" max="4617" width="8" customWidth="1"/>
    <col min="4618" max="4618" width="8.109375" customWidth="1"/>
    <col min="4619" max="4619" width="8" customWidth="1"/>
    <col min="4620" max="4620" width="8.6640625" customWidth="1"/>
    <col min="4621" max="4621" width="8.5546875" customWidth="1"/>
    <col min="4622" max="4622" width="8.109375" customWidth="1"/>
    <col min="4623" max="4624" width="8" customWidth="1"/>
    <col min="4625" max="4625" width="8.5546875" customWidth="1"/>
    <col min="4865" max="4865" width="4.6640625" customWidth="1"/>
    <col min="4866" max="4866" width="10.88671875" customWidth="1"/>
    <col min="4871" max="4871" width="20" customWidth="1"/>
    <col min="4872" max="4872" width="8.5546875" customWidth="1"/>
    <col min="4873" max="4873" width="8" customWidth="1"/>
    <col min="4874" max="4874" width="8.109375" customWidth="1"/>
    <col min="4875" max="4875" width="8" customWidth="1"/>
    <col min="4876" max="4876" width="8.6640625" customWidth="1"/>
    <col min="4877" max="4877" width="8.5546875" customWidth="1"/>
    <col min="4878" max="4878" width="8.109375" customWidth="1"/>
    <col min="4879" max="4880" width="8" customWidth="1"/>
    <col min="4881" max="4881" width="8.5546875" customWidth="1"/>
    <col min="5121" max="5121" width="4.6640625" customWidth="1"/>
    <col min="5122" max="5122" width="10.88671875" customWidth="1"/>
    <col min="5127" max="5127" width="20" customWidth="1"/>
    <col min="5128" max="5128" width="8.5546875" customWidth="1"/>
    <col min="5129" max="5129" width="8" customWidth="1"/>
    <col min="5130" max="5130" width="8.109375" customWidth="1"/>
    <col min="5131" max="5131" width="8" customWidth="1"/>
    <col min="5132" max="5132" width="8.6640625" customWidth="1"/>
    <col min="5133" max="5133" width="8.5546875" customWidth="1"/>
    <col min="5134" max="5134" width="8.109375" customWidth="1"/>
    <col min="5135" max="5136" width="8" customWidth="1"/>
    <col min="5137" max="5137" width="8.5546875" customWidth="1"/>
    <col min="5377" max="5377" width="4.6640625" customWidth="1"/>
    <col min="5378" max="5378" width="10.88671875" customWidth="1"/>
    <col min="5383" max="5383" width="20" customWidth="1"/>
    <col min="5384" max="5384" width="8.5546875" customWidth="1"/>
    <col min="5385" max="5385" width="8" customWidth="1"/>
    <col min="5386" max="5386" width="8.109375" customWidth="1"/>
    <col min="5387" max="5387" width="8" customWidth="1"/>
    <col min="5388" max="5388" width="8.6640625" customWidth="1"/>
    <col min="5389" max="5389" width="8.5546875" customWidth="1"/>
    <col min="5390" max="5390" width="8.109375" customWidth="1"/>
    <col min="5391" max="5392" width="8" customWidth="1"/>
    <col min="5393" max="5393" width="8.5546875" customWidth="1"/>
    <col min="5633" max="5633" width="4.6640625" customWidth="1"/>
    <col min="5634" max="5634" width="10.88671875" customWidth="1"/>
    <col min="5639" max="5639" width="20" customWidth="1"/>
    <col min="5640" max="5640" width="8.5546875" customWidth="1"/>
    <col min="5641" max="5641" width="8" customWidth="1"/>
    <col min="5642" max="5642" width="8.109375" customWidth="1"/>
    <col min="5643" max="5643" width="8" customWidth="1"/>
    <col min="5644" max="5644" width="8.6640625" customWidth="1"/>
    <col min="5645" max="5645" width="8.5546875" customWidth="1"/>
    <col min="5646" max="5646" width="8.109375" customWidth="1"/>
    <col min="5647" max="5648" width="8" customWidth="1"/>
    <col min="5649" max="5649" width="8.5546875" customWidth="1"/>
    <col min="5889" max="5889" width="4.6640625" customWidth="1"/>
    <col min="5890" max="5890" width="10.88671875" customWidth="1"/>
    <col min="5895" max="5895" width="20" customWidth="1"/>
    <col min="5896" max="5896" width="8.5546875" customWidth="1"/>
    <col min="5897" max="5897" width="8" customWidth="1"/>
    <col min="5898" max="5898" width="8.109375" customWidth="1"/>
    <col min="5899" max="5899" width="8" customWidth="1"/>
    <col min="5900" max="5900" width="8.6640625" customWidth="1"/>
    <col min="5901" max="5901" width="8.5546875" customWidth="1"/>
    <col min="5902" max="5902" width="8.109375" customWidth="1"/>
    <col min="5903" max="5904" width="8" customWidth="1"/>
    <col min="5905" max="5905" width="8.5546875" customWidth="1"/>
    <col min="6145" max="6145" width="4.6640625" customWidth="1"/>
    <col min="6146" max="6146" width="10.88671875" customWidth="1"/>
    <col min="6151" max="6151" width="20" customWidth="1"/>
    <col min="6152" max="6152" width="8.5546875" customWidth="1"/>
    <col min="6153" max="6153" width="8" customWidth="1"/>
    <col min="6154" max="6154" width="8.109375" customWidth="1"/>
    <col min="6155" max="6155" width="8" customWidth="1"/>
    <col min="6156" max="6156" width="8.6640625" customWidth="1"/>
    <col min="6157" max="6157" width="8.5546875" customWidth="1"/>
    <col min="6158" max="6158" width="8.109375" customWidth="1"/>
    <col min="6159" max="6160" width="8" customWidth="1"/>
    <col min="6161" max="6161" width="8.5546875" customWidth="1"/>
    <col min="6401" max="6401" width="4.6640625" customWidth="1"/>
    <col min="6402" max="6402" width="10.88671875" customWidth="1"/>
    <col min="6407" max="6407" width="20" customWidth="1"/>
    <col min="6408" max="6408" width="8.5546875" customWidth="1"/>
    <col min="6409" max="6409" width="8" customWidth="1"/>
    <col min="6410" max="6410" width="8.109375" customWidth="1"/>
    <col min="6411" max="6411" width="8" customWidth="1"/>
    <col min="6412" max="6412" width="8.6640625" customWidth="1"/>
    <col min="6413" max="6413" width="8.5546875" customWidth="1"/>
    <col min="6414" max="6414" width="8.109375" customWidth="1"/>
    <col min="6415" max="6416" width="8" customWidth="1"/>
    <col min="6417" max="6417" width="8.5546875" customWidth="1"/>
    <col min="6657" max="6657" width="4.6640625" customWidth="1"/>
    <col min="6658" max="6658" width="10.88671875" customWidth="1"/>
    <col min="6663" max="6663" width="20" customWidth="1"/>
    <col min="6664" max="6664" width="8.5546875" customWidth="1"/>
    <col min="6665" max="6665" width="8" customWidth="1"/>
    <col min="6666" max="6666" width="8.109375" customWidth="1"/>
    <col min="6667" max="6667" width="8" customWidth="1"/>
    <col min="6668" max="6668" width="8.6640625" customWidth="1"/>
    <col min="6669" max="6669" width="8.5546875" customWidth="1"/>
    <col min="6670" max="6670" width="8.109375" customWidth="1"/>
    <col min="6671" max="6672" width="8" customWidth="1"/>
    <col min="6673" max="6673" width="8.5546875" customWidth="1"/>
    <col min="6913" max="6913" width="4.6640625" customWidth="1"/>
    <col min="6914" max="6914" width="10.88671875" customWidth="1"/>
    <col min="6919" max="6919" width="20" customWidth="1"/>
    <col min="6920" max="6920" width="8.5546875" customWidth="1"/>
    <col min="6921" max="6921" width="8" customWidth="1"/>
    <col min="6922" max="6922" width="8.109375" customWidth="1"/>
    <col min="6923" max="6923" width="8" customWidth="1"/>
    <col min="6924" max="6924" width="8.6640625" customWidth="1"/>
    <col min="6925" max="6925" width="8.5546875" customWidth="1"/>
    <col min="6926" max="6926" width="8.109375" customWidth="1"/>
    <col min="6927" max="6928" width="8" customWidth="1"/>
    <col min="6929" max="6929" width="8.5546875" customWidth="1"/>
    <col min="7169" max="7169" width="4.6640625" customWidth="1"/>
    <col min="7170" max="7170" width="10.88671875" customWidth="1"/>
    <col min="7175" max="7175" width="20" customWidth="1"/>
    <col min="7176" max="7176" width="8.5546875" customWidth="1"/>
    <col min="7177" max="7177" width="8" customWidth="1"/>
    <col min="7178" max="7178" width="8.109375" customWidth="1"/>
    <col min="7179" max="7179" width="8" customWidth="1"/>
    <col min="7180" max="7180" width="8.6640625" customWidth="1"/>
    <col min="7181" max="7181" width="8.5546875" customWidth="1"/>
    <col min="7182" max="7182" width="8.109375" customWidth="1"/>
    <col min="7183" max="7184" width="8" customWidth="1"/>
    <col min="7185" max="7185" width="8.5546875" customWidth="1"/>
    <col min="7425" max="7425" width="4.6640625" customWidth="1"/>
    <col min="7426" max="7426" width="10.88671875" customWidth="1"/>
    <col min="7431" max="7431" width="20" customWidth="1"/>
    <col min="7432" max="7432" width="8.5546875" customWidth="1"/>
    <col min="7433" max="7433" width="8" customWidth="1"/>
    <col min="7434" max="7434" width="8.109375" customWidth="1"/>
    <col min="7435" max="7435" width="8" customWidth="1"/>
    <col min="7436" max="7436" width="8.6640625" customWidth="1"/>
    <col min="7437" max="7437" width="8.5546875" customWidth="1"/>
    <col min="7438" max="7438" width="8.109375" customWidth="1"/>
    <col min="7439" max="7440" width="8" customWidth="1"/>
    <col min="7441" max="7441" width="8.5546875" customWidth="1"/>
    <col min="7681" max="7681" width="4.6640625" customWidth="1"/>
    <col min="7682" max="7682" width="10.88671875" customWidth="1"/>
    <col min="7687" max="7687" width="20" customWidth="1"/>
    <col min="7688" max="7688" width="8.5546875" customWidth="1"/>
    <col min="7689" max="7689" width="8" customWidth="1"/>
    <col min="7690" max="7690" width="8.109375" customWidth="1"/>
    <col min="7691" max="7691" width="8" customWidth="1"/>
    <col min="7692" max="7692" width="8.6640625" customWidth="1"/>
    <col min="7693" max="7693" width="8.5546875" customWidth="1"/>
    <col min="7694" max="7694" width="8.109375" customWidth="1"/>
    <col min="7695" max="7696" width="8" customWidth="1"/>
    <col min="7697" max="7697" width="8.5546875" customWidth="1"/>
    <col min="7937" max="7937" width="4.6640625" customWidth="1"/>
    <col min="7938" max="7938" width="10.88671875" customWidth="1"/>
    <col min="7943" max="7943" width="20" customWidth="1"/>
    <col min="7944" max="7944" width="8.5546875" customWidth="1"/>
    <col min="7945" max="7945" width="8" customWidth="1"/>
    <col min="7946" max="7946" width="8.109375" customWidth="1"/>
    <col min="7947" max="7947" width="8" customWidth="1"/>
    <col min="7948" max="7948" width="8.6640625" customWidth="1"/>
    <col min="7949" max="7949" width="8.5546875" customWidth="1"/>
    <col min="7950" max="7950" width="8.109375" customWidth="1"/>
    <col min="7951" max="7952" width="8" customWidth="1"/>
    <col min="7953" max="7953" width="8.5546875" customWidth="1"/>
    <col min="8193" max="8193" width="4.6640625" customWidth="1"/>
    <col min="8194" max="8194" width="10.88671875" customWidth="1"/>
    <col min="8199" max="8199" width="20" customWidth="1"/>
    <col min="8200" max="8200" width="8.5546875" customWidth="1"/>
    <col min="8201" max="8201" width="8" customWidth="1"/>
    <col min="8202" max="8202" width="8.109375" customWidth="1"/>
    <col min="8203" max="8203" width="8" customWidth="1"/>
    <col min="8204" max="8204" width="8.6640625" customWidth="1"/>
    <col min="8205" max="8205" width="8.5546875" customWidth="1"/>
    <col min="8206" max="8206" width="8.109375" customWidth="1"/>
    <col min="8207" max="8208" width="8" customWidth="1"/>
    <col min="8209" max="8209" width="8.5546875" customWidth="1"/>
    <col min="8449" max="8449" width="4.6640625" customWidth="1"/>
    <col min="8450" max="8450" width="10.88671875" customWidth="1"/>
    <col min="8455" max="8455" width="20" customWidth="1"/>
    <col min="8456" max="8456" width="8.5546875" customWidth="1"/>
    <col min="8457" max="8457" width="8" customWidth="1"/>
    <col min="8458" max="8458" width="8.109375" customWidth="1"/>
    <col min="8459" max="8459" width="8" customWidth="1"/>
    <col min="8460" max="8460" width="8.6640625" customWidth="1"/>
    <col min="8461" max="8461" width="8.5546875" customWidth="1"/>
    <col min="8462" max="8462" width="8.109375" customWidth="1"/>
    <col min="8463" max="8464" width="8" customWidth="1"/>
    <col min="8465" max="8465" width="8.5546875" customWidth="1"/>
    <col min="8705" max="8705" width="4.6640625" customWidth="1"/>
    <col min="8706" max="8706" width="10.88671875" customWidth="1"/>
    <col min="8711" max="8711" width="20" customWidth="1"/>
    <col min="8712" max="8712" width="8.5546875" customWidth="1"/>
    <col min="8713" max="8713" width="8" customWidth="1"/>
    <col min="8714" max="8714" width="8.109375" customWidth="1"/>
    <col min="8715" max="8715" width="8" customWidth="1"/>
    <col min="8716" max="8716" width="8.6640625" customWidth="1"/>
    <col min="8717" max="8717" width="8.5546875" customWidth="1"/>
    <col min="8718" max="8718" width="8.109375" customWidth="1"/>
    <col min="8719" max="8720" width="8" customWidth="1"/>
    <col min="8721" max="8721" width="8.5546875" customWidth="1"/>
    <col min="8961" max="8961" width="4.6640625" customWidth="1"/>
    <col min="8962" max="8962" width="10.88671875" customWidth="1"/>
    <col min="8967" max="8967" width="20" customWidth="1"/>
    <col min="8968" max="8968" width="8.5546875" customWidth="1"/>
    <col min="8969" max="8969" width="8" customWidth="1"/>
    <col min="8970" max="8970" width="8.109375" customWidth="1"/>
    <col min="8971" max="8971" width="8" customWidth="1"/>
    <col min="8972" max="8972" width="8.6640625" customWidth="1"/>
    <col min="8973" max="8973" width="8.5546875" customWidth="1"/>
    <col min="8974" max="8974" width="8.109375" customWidth="1"/>
    <col min="8975" max="8976" width="8" customWidth="1"/>
    <col min="8977" max="8977" width="8.5546875" customWidth="1"/>
    <col min="9217" max="9217" width="4.6640625" customWidth="1"/>
    <col min="9218" max="9218" width="10.88671875" customWidth="1"/>
    <col min="9223" max="9223" width="20" customWidth="1"/>
    <col min="9224" max="9224" width="8.5546875" customWidth="1"/>
    <col min="9225" max="9225" width="8" customWidth="1"/>
    <col min="9226" max="9226" width="8.109375" customWidth="1"/>
    <col min="9227" max="9227" width="8" customWidth="1"/>
    <col min="9228" max="9228" width="8.6640625" customWidth="1"/>
    <col min="9229" max="9229" width="8.5546875" customWidth="1"/>
    <col min="9230" max="9230" width="8.109375" customWidth="1"/>
    <col min="9231" max="9232" width="8" customWidth="1"/>
    <col min="9233" max="9233" width="8.5546875" customWidth="1"/>
    <col min="9473" max="9473" width="4.6640625" customWidth="1"/>
    <col min="9474" max="9474" width="10.88671875" customWidth="1"/>
    <col min="9479" max="9479" width="20" customWidth="1"/>
    <col min="9480" max="9480" width="8.5546875" customWidth="1"/>
    <col min="9481" max="9481" width="8" customWidth="1"/>
    <col min="9482" max="9482" width="8.109375" customWidth="1"/>
    <col min="9483" max="9483" width="8" customWidth="1"/>
    <col min="9484" max="9484" width="8.6640625" customWidth="1"/>
    <col min="9485" max="9485" width="8.5546875" customWidth="1"/>
    <col min="9486" max="9486" width="8.109375" customWidth="1"/>
    <col min="9487" max="9488" width="8" customWidth="1"/>
    <col min="9489" max="9489" width="8.5546875" customWidth="1"/>
    <col min="9729" max="9729" width="4.6640625" customWidth="1"/>
    <col min="9730" max="9730" width="10.88671875" customWidth="1"/>
    <col min="9735" max="9735" width="20" customWidth="1"/>
    <col min="9736" max="9736" width="8.5546875" customWidth="1"/>
    <col min="9737" max="9737" width="8" customWidth="1"/>
    <col min="9738" max="9738" width="8.109375" customWidth="1"/>
    <col min="9739" max="9739" width="8" customWidth="1"/>
    <col min="9740" max="9740" width="8.6640625" customWidth="1"/>
    <col min="9741" max="9741" width="8.5546875" customWidth="1"/>
    <col min="9742" max="9742" width="8.109375" customWidth="1"/>
    <col min="9743" max="9744" width="8" customWidth="1"/>
    <col min="9745" max="9745" width="8.5546875" customWidth="1"/>
    <col min="9985" max="9985" width="4.6640625" customWidth="1"/>
    <col min="9986" max="9986" width="10.88671875" customWidth="1"/>
    <col min="9991" max="9991" width="20" customWidth="1"/>
    <col min="9992" max="9992" width="8.5546875" customWidth="1"/>
    <col min="9993" max="9993" width="8" customWidth="1"/>
    <col min="9994" max="9994" width="8.109375" customWidth="1"/>
    <col min="9995" max="9995" width="8" customWidth="1"/>
    <col min="9996" max="9996" width="8.6640625" customWidth="1"/>
    <col min="9997" max="9997" width="8.5546875" customWidth="1"/>
    <col min="9998" max="9998" width="8.109375" customWidth="1"/>
    <col min="9999" max="10000" width="8" customWidth="1"/>
    <col min="10001" max="10001" width="8.5546875" customWidth="1"/>
    <col min="10241" max="10241" width="4.6640625" customWidth="1"/>
    <col min="10242" max="10242" width="10.88671875" customWidth="1"/>
    <col min="10247" max="10247" width="20" customWidth="1"/>
    <col min="10248" max="10248" width="8.5546875" customWidth="1"/>
    <col min="10249" max="10249" width="8" customWidth="1"/>
    <col min="10250" max="10250" width="8.109375" customWidth="1"/>
    <col min="10251" max="10251" width="8" customWidth="1"/>
    <col min="10252" max="10252" width="8.6640625" customWidth="1"/>
    <col min="10253" max="10253" width="8.5546875" customWidth="1"/>
    <col min="10254" max="10254" width="8.109375" customWidth="1"/>
    <col min="10255" max="10256" width="8" customWidth="1"/>
    <col min="10257" max="10257" width="8.5546875" customWidth="1"/>
    <col min="10497" max="10497" width="4.6640625" customWidth="1"/>
    <col min="10498" max="10498" width="10.88671875" customWidth="1"/>
    <col min="10503" max="10503" width="20" customWidth="1"/>
    <col min="10504" max="10504" width="8.5546875" customWidth="1"/>
    <col min="10505" max="10505" width="8" customWidth="1"/>
    <col min="10506" max="10506" width="8.109375" customWidth="1"/>
    <col min="10507" max="10507" width="8" customWidth="1"/>
    <col min="10508" max="10508" width="8.6640625" customWidth="1"/>
    <col min="10509" max="10509" width="8.5546875" customWidth="1"/>
    <col min="10510" max="10510" width="8.109375" customWidth="1"/>
    <col min="10511" max="10512" width="8" customWidth="1"/>
    <col min="10513" max="10513" width="8.5546875" customWidth="1"/>
    <col min="10753" max="10753" width="4.6640625" customWidth="1"/>
    <col min="10754" max="10754" width="10.88671875" customWidth="1"/>
    <col min="10759" max="10759" width="20" customWidth="1"/>
    <col min="10760" max="10760" width="8.5546875" customWidth="1"/>
    <col min="10761" max="10761" width="8" customWidth="1"/>
    <col min="10762" max="10762" width="8.109375" customWidth="1"/>
    <col min="10763" max="10763" width="8" customWidth="1"/>
    <col min="10764" max="10764" width="8.6640625" customWidth="1"/>
    <col min="10765" max="10765" width="8.5546875" customWidth="1"/>
    <col min="10766" max="10766" width="8.109375" customWidth="1"/>
    <col min="10767" max="10768" width="8" customWidth="1"/>
    <col min="10769" max="10769" width="8.5546875" customWidth="1"/>
    <col min="11009" max="11009" width="4.6640625" customWidth="1"/>
    <col min="11010" max="11010" width="10.88671875" customWidth="1"/>
    <col min="11015" max="11015" width="20" customWidth="1"/>
    <col min="11016" max="11016" width="8.5546875" customWidth="1"/>
    <col min="11017" max="11017" width="8" customWidth="1"/>
    <col min="11018" max="11018" width="8.109375" customWidth="1"/>
    <col min="11019" max="11019" width="8" customWidth="1"/>
    <col min="11020" max="11020" width="8.6640625" customWidth="1"/>
    <col min="11021" max="11021" width="8.5546875" customWidth="1"/>
    <col min="11022" max="11022" width="8.109375" customWidth="1"/>
    <col min="11023" max="11024" width="8" customWidth="1"/>
    <col min="11025" max="11025" width="8.5546875" customWidth="1"/>
    <col min="11265" max="11265" width="4.6640625" customWidth="1"/>
    <col min="11266" max="11266" width="10.88671875" customWidth="1"/>
    <col min="11271" max="11271" width="20" customWidth="1"/>
    <col min="11272" max="11272" width="8.5546875" customWidth="1"/>
    <col min="11273" max="11273" width="8" customWidth="1"/>
    <col min="11274" max="11274" width="8.109375" customWidth="1"/>
    <col min="11275" max="11275" width="8" customWidth="1"/>
    <col min="11276" max="11276" width="8.6640625" customWidth="1"/>
    <col min="11277" max="11277" width="8.5546875" customWidth="1"/>
    <col min="11278" max="11278" width="8.109375" customWidth="1"/>
    <col min="11279" max="11280" width="8" customWidth="1"/>
    <col min="11281" max="11281" width="8.5546875" customWidth="1"/>
    <col min="11521" max="11521" width="4.6640625" customWidth="1"/>
    <col min="11522" max="11522" width="10.88671875" customWidth="1"/>
    <col min="11527" max="11527" width="20" customWidth="1"/>
    <col min="11528" max="11528" width="8.5546875" customWidth="1"/>
    <col min="11529" max="11529" width="8" customWidth="1"/>
    <col min="11530" max="11530" width="8.109375" customWidth="1"/>
    <col min="11531" max="11531" width="8" customWidth="1"/>
    <col min="11532" max="11532" width="8.6640625" customWidth="1"/>
    <col min="11533" max="11533" width="8.5546875" customWidth="1"/>
    <col min="11534" max="11534" width="8.109375" customWidth="1"/>
    <col min="11535" max="11536" width="8" customWidth="1"/>
    <col min="11537" max="11537" width="8.5546875" customWidth="1"/>
    <col min="11777" max="11777" width="4.6640625" customWidth="1"/>
    <col min="11778" max="11778" width="10.88671875" customWidth="1"/>
    <col min="11783" max="11783" width="20" customWidth="1"/>
    <col min="11784" max="11784" width="8.5546875" customWidth="1"/>
    <col min="11785" max="11785" width="8" customWidth="1"/>
    <col min="11786" max="11786" width="8.109375" customWidth="1"/>
    <col min="11787" max="11787" width="8" customWidth="1"/>
    <col min="11788" max="11788" width="8.6640625" customWidth="1"/>
    <col min="11789" max="11789" width="8.5546875" customWidth="1"/>
    <col min="11790" max="11790" width="8.109375" customWidth="1"/>
    <col min="11791" max="11792" width="8" customWidth="1"/>
    <col min="11793" max="11793" width="8.5546875" customWidth="1"/>
    <col min="12033" max="12033" width="4.6640625" customWidth="1"/>
    <col min="12034" max="12034" width="10.88671875" customWidth="1"/>
    <col min="12039" max="12039" width="20" customWidth="1"/>
    <col min="12040" max="12040" width="8.5546875" customWidth="1"/>
    <col min="12041" max="12041" width="8" customWidth="1"/>
    <col min="12042" max="12042" width="8.109375" customWidth="1"/>
    <col min="12043" max="12043" width="8" customWidth="1"/>
    <col min="12044" max="12044" width="8.6640625" customWidth="1"/>
    <col min="12045" max="12045" width="8.5546875" customWidth="1"/>
    <col min="12046" max="12046" width="8.109375" customWidth="1"/>
    <col min="12047" max="12048" width="8" customWidth="1"/>
    <col min="12049" max="12049" width="8.5546875" customWidth="1"/>
    <col min="12289" max="12289" width="4.6640625" customWidth="1"/>
    <col min="12290" max="12290" width="10.88671875" customWidth="1"/>
    <col min="12295" max="12295" width="20" customWidth="1"/>
    <col min="12296" max="12296" width="8.5546875" customWidth="1"/>
    <col min="12297" max="12297" width="8" customWidth="1"/>
    <col min="12298" max="12298" width="8.109375" customWidth="1"/>
    <col min="12299" max="12299" width="8" customWidth="1"/>
    <col min="12300" max="12300" width="8.6640625" customWidth="1"/>
    <col min="12301" max="12301" width="8.5546875" customWidth="1"/>
    <col min="12302" max="12302" width="8.109375" customWidth="1"/>
    <col min="12303" max="12304" width="8" customWidth="1"/>
    <col min="12305" max="12305" width="8.5546875" customWidth="1"/>
    <col min="12545" max="12545" width="4.6640625" customWidth="1"/>
    <col min="12546" max="12546" width="10.88671875" customWidth="1"/>
    <col min="12551" max="12551" width="20" customWidth="1"/>
    <col min="12552" max="12552" width="8.5546875" customWidth="1"/>
    <col min="12553" max="12553" width="8" customWidth="1"/>
    <col min="12554" max="12554" width="8.109375" customWidth="1"/>
    <col min="12555" max="12555" width="8" customWidth="1"/>
    <col min="12556" max="12556" width="8.6640625" customWidth="1"/>
    <col min="12557" max="12557" width="8.5546875" customWidth="1"/>
    <col min="12558" max="12558" width="8.109375" customWidth="1"/>
    <col min="12559" max="12560" width="8" customWidth="1"/>
    <col min="12561" max="12561" width="8.5546875" customWidth="1"/>
    <col min="12801" max="12801" width="4.6640625" customWidth="1"/>
    <col min="12802" max="12802" width="10.88671875" customWidth="1"/>
    <col min="12807" max="12807" width="20" customWidth="1"/>
    <col min="12808" max="12808" width="8.5546875" customWidth="1"/>
    <col min="12809" max="12809" width="8" customWidth="1"/>
    <col min="12810" max="12810" width="8.109375" customWidth="1"/>
    <col min="12811" max="12811" width="8" customWidth="1"/>
    <col min="12812" max="12812" width="8.6640625" customWidth="1"/>
    <col min="12813" max="12813" width="8.5546875" customWidth="1"/>
    <col min="12814" max="12814" width="8.109375" customWidth="1"/>
    <col min="12815" max="12816" width="8" customWidth="1"/>
    <col min="12817" max="12817" width="8.5546875" customWidth="1"/>
    <col min="13057" max="13057" width="4.6640625" customWidth="1"/>
    <col min="13058" max="13058" width="10.88671875" customWidth="1"/>
    <col min="13063" max="13063" width="20" customWidth="1"/>
    <col min="13064" max="13064" width="8.5546875" customWidth="1"/>
    <col min="13065" max="13065" width="8" customWidth="1"/>
    <col min="13066" max="13066" width="8.109375" customWidth="1"/>
    <col min="13067" max="13067" width="8" customWidth="1"/>
    <col min="13068" max="13068" width="8.6640625" customWidth="1"/>
    <col min="13069" max="13069" width="8.5546875" customWidth="1"/>
    <col min="13070" max="13070" width="8.109375" customWidth="1"/>
    <col min="13071" max="13072" width="8" customWidth="1"/>
    <col min="13073" max="13073" width="8.5546875" customWidth="1"/>
    <col min="13313" max="13313" width="4.6640625" customWidth="1"/>
    <col min="13314" max="13314" width="10.88671875" customWidth="1"/>
    <col min="13319" max="13319" width="20" customWidth="1"/>
    <col min="13320" max="13320" width="8.5546875" customWidth="1"/>
    <col min="13321" max="13321" width="8" customWidth="1"/>
    <col min="13322" max="13322" width="8.109375" customWidth="1"/>
    <col min="13323" max="13323" width="8" customWidth="1"/>
    <col min="13324" max="13324" width="8.6640625" customWidth="1"/>
    <col min="13325" max="13325" width="8.5546875" customWidth="1"/>
    <col min="13326" max="13326" width="8.109375" customWidth="1"/>
    <col min="13327" max="13328" width="8" customWidth="1"/>
    <col min="13329" max="13329" width="8.5546875" customWidth="1"/>
    <col min="13569" max="13569" width="4.6640625" customWidth="1"/>
    <col min="13570" max="13570" width="10.88671875" customWidth="1"/>
    <col min="13575" max="13575" width="20" customWidth="1"/>
    <col min="13576" max="13576" width="8.5546875" customWidth="1"/>
    <col min="13577" max="13577" width="8" customWidth="1"/>
    <col min="13578" max="13578" width="8.109375" customWidth="1"/>
    <col min="13579" max="13579" width="8" customWidth="1"/>
    <col min="13580" max="13580" width="8.6640625" customWidth="1"/>
    <col min="13581" max="13581" width="8.5546875" customWidth="1"/>
    <col min="13582" max="13582" width="8.109375" customWidth="1"/>
    <col min="13583" max="13584" width="8" customWidth="1"/>
    <col min="13585" max="13585" width="8.5546875" customWidth="1"/>
    <col min="13825" max="13825" width="4.6640625" customWidth="1"/>
    <col min="13826" max="13826" width="10.88671875" customWidth="1"/>
    <col min="13831" max="13831" width="20" customWidth="1"/>
    <col min="13832" max="13832" width="8.5546875" customWidth="1"/>
    <col min="13833" max="13833" width="8" customWidth="1"/>
    <col min="13834" max="13834" width="8.109375" customWidth="1"/>
    <col min="13835" max="13835" width="8" customWidth="1"/>
    <col min="13836" max="13836" width="8.6640625" customWidth="1"/>
    <col min="13837" max="13837" width="8.5546875" customWidth="1"/>
    <col min="13838" max="13838" width="8.109375" customWidth="1"/>
    <col min="13839" max="13840" width="8" customWidth="1"/>
    <col min="13841" max="13841" width="8.5546875" customWidth="1"/>
    <col min="14081" max="14081" width="4.6640625" customWidth="1"/>
    <col min="14082" max="14082" width="10.88671875" customWidth="1"/>
    <col min="14087" max="14087" width="20" customWidth="1"/>
    <col min="14088" max="14088" width="8.5546875" customWidth="1"/>
    <col min="14089" max="14089" width="8" customWidth="1"/>
    <col min="14090" max="14090" width="8.109375" customWidth="1"/>
    <col min="14091" max="14091" width="8" customWidth="1"/>
    <col min="14092" max="14092" width="8.6640625" customWidth="1"/>
    <col min="14093" max="14093" width="8.5546875" customWidth="1"/>
    <col min="14094" max="14094" width="8.109375" customWidth="1"/>
    <col min="14095" max="14096" width="8" customWidth="1"/>
    <col min="14097" max="14097" width="8.5546875" customWidth="1"/>
    <col min="14337" max="14337" width="4.6640625" customWidth="1"/>
    <col min="14338" max="14338" width="10.88671875" customWidth="1"/>
    <col min="14343" max="14343" width="20" customWidth="1"/>
    <col min="14344" max="14344" width="8.5546875" customWidth="1"/>
    <col min="14345" max="14345" width="8" customWidth="1"/>
    <col min="14346" max="14346" width="8.109375" customWidth="1"/>
    <col min="14347" max="14347" width="8" customWidth="1"/>
    <col min="14348" max="14348" width="8.6640625" customWidth="1"/>
    <col min="14349" max="14349" width="8.5546875" customWidth="1"/>
    <col min="14350" max="14350" width="8.109375" customWidth="1"/>
    <col min="14351" max="14352" width="8" customWidth="1"/>
    <col min="14353" max="14353" width="8.5546875" customWidth="1"/>
    <col min="14593" max="14593" width="4.6640625" customWidth="1"/>
    <col min="14594" max="14594" width="10.88671875" customWidth="1"/>
    <col min="14599" max="14599" width="20" customWidth="1"/>
    <col min="14600" max="14600" width="8.5546875" customWidth="1"/>
    <col min="14601" max="14601" width="8" customWidth="1"/>
    <col min="14602" max="14602" width="8.109375" customWidth="1"/>
    <col min="14603" max="14603" width="8" customWidth="1"/>
    <col min="14604" max="14604" width="8.6640625" customWidth="1"/>
    <col min="14605" max="14605" width="8.5546875" customWidth="1"/>
    <col min="14606" max="14606" width="8.109375" customWidth="1"/>
    <col min="14607" max="14608" width="8" customWidth="1"/>
    <col min="14609" max="14609" width="8.5546875" customWidth="1"/>
    <col min="14849" max="14849" width="4.6640625" customWidth="1"/>
    <col min="14850" max="14850" width="10.88671875" customWidth="1"/>
    <col min="14855" max="14855" width="20" customWidth="1"/>
    <col min="14856" max="14856" width="8.5546875" customWidth="1"/>
    <col min="14857" max="14857" width="8" customWidth="1"/>
    <col min="14858" max="14858" width="8.109375" customWidth="1"/>
    <col min="14859" max="14859" width="8" customWidth="1"/>
    <col min="14860" max="14860" width="8.6640625" customWidth="1"/>
    <col min="14861" max="14861" width="8.5546875" customWidth="1"/>
    <col min="14862" max="14862" width="8.109375" customWidth="1"/>
    <col min="14863" max="14864" width="8" customWidth="1"/>
    <col min="14865" max="14865" width="8.5546875" customWidth="1"/>
    <col min="15105" max="15105" width="4.6640625" customWidth="1"/>
    <col min="15106" max="15106" width="10.88671875" customWidth="1"/>
    <col min="15111" max="15111" width="20" customWidth="1"/>
    <col min="15112" max="15112" width="8.5546875" customWidth="1"/>
    <col min="15113" max="15113" width="8" customWidth="1"/>
    <col min="15114" max="15114" width="8.109375" customWidth="1"/>
    <col min="15115" max="15115" width="8" customWidth="1"/>
    <col min="15116" max="15116" width="8.6640625" customWidth="1"/>
    <col min="15117" max="15117" width="8.5546875" customWidth="1"/>
    <col min="15118" max="15118" width="8.109375" customWidth="1"/>
    <col min="15119" max="15120" width="8" customWidth="1"/>
    <col min="15121" max="15121" width="8.5546875" customWidth="1"/>
    <col min="15361" max="15361" width="4.6640625" customWidth="1"/>
    <col min="15362" max="15362" width="10.88671875" customWidth="1"/>
    <col min="15367" max="15367" width="20" customWidth="1"/>
    <col min="15368" max="15368" width="8.5546875" customWidth="1"/>
    <col min="15369" max="15369" width="8" customWidth="1"/>
    <col min="15370" max="15370" width="8.109375" customWidth="1"/>
    <col min="15371" max="15371" width="8" customWidth="1"/>
    <col min="15372" max="15372" width="8.6640625" customWidth="1"/>
    <col min="15373" max="15373" width="8.5546875" customWidth="1"/>
    <col min="15374" max="15374" width="8.109375" customWidth="1"/>
    <col min="15375" max="15376" width="8" customWidth="1"/>
    <col min="15377" max="15377" width="8.5546875" customWidth="1"/>
    <col min="15617" max="15617" width="4.6640625" customWidth="1"/>
    <col min="15618" max="15618" width="10.88671875" customWidth="1"/>
    <col min="15623" max="15623" width="20" customWidth="1"/>
    <col min="15624" max="15624" width="8.5546875" customWidth="1"/>
    <col min="15625" max="15625" width="8" customWidth="1"/>
    <col min="15626" max="15626" width="8.109375" customWidth="1"/>
    <col min="15627" max="15627" width="8" customWidth="1"/>
    <col min="15628" max="15628" width="8.6640625" customWidth="1"/>
    <col min="15629" max="15629" width="8.5546875" customWidth="1"/>
    <col min="15630" max="15630" width="8.109375" customWidth="1"/>
    <col min="15631" max="15632" width="8" customWidth="1"/>
    <col min="15633" max="15633" width="8.5546875" customWidth="1"/>
    <col min="15873" max="15873" width="4.6640625" customWidth="1"/>
    <col min="15874" max="15874" width="10.88671875" customWidth="1"/>
    <col min="15879" max="15879" width="20" customWidth="1"/>
    <col min="15880" max="15880" width="8.5546875" customWidth="1"/>
    <col min="15881" max="15881" width="8" customWidth="1"/>
    <col min="15882" max="15882" width="8.109375" customWidth="1"/>
    <col min="15883" max="15883" width="8" customWidth="1"/>
    <col min="15884" max="15884" width="8.6640625" customWidth="1"/>
    <col min="15885" max="15885" width="8.5546875" customWidth="1"/>
    <col min="15886" max="15886" width="8.109375" customWidth="1"/>
    <col min="15887" max="15888" width="8" customWidth="1"/>
    <col min="15889" max="15889" width="8.5546875" customWidth="1"/>
    <col min="16129" max="16129" width="4.6640625" customWidth="1"/>
    <col min="16130" max="16130" width="10.88671875" customWidth="1"/>
    <col min="16135" max="16135" width="20" customWidth="1"/>
    <col min="16136" max="16136" width="8.5546875" customWidth="1"/>
    <col min="16137" max="16137" width="8" customWidth="1"/>
    <col min="16138" max="16138" width="8.109375" customWidth="1"/>
    <col min="16139" max="16139" width="8" customWidth="1"/>
    <col min="16140" max="16140" width="8.6640625" customWidth="1"/>
    <col min="16141" max="16141" width="8.5546875" customWidth="1"/>
    <col min="16142" max="16142" width="8.109375" customWidth="1"/>
    <col min="16143" max="16144" width="8" customWidth="1"/>
    <col min="16145" max="16145" width="8.5546875" customWidth="1"/>
  </cols>
  <sheetData>
    <row r="1" spans="1:17" s="1" customFormat="1" ht="17.399999999999999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1" customFormat="1" ht="17.399999999999999" x14ac:dyDescent="0.35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" customFormat="1" ht="17.399999999999999" x14ac:dyDescent="0.35">
      <c r="A3" s="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1" customFormat="1" ht="18" customHeight="1" x14ac:dyDescent="0.35">
      <c r="A4" s="33" t="s">
        <v>1</v>
      </c>
      <c r="B4" s="33" t="s">
        <v>2</v>
      </c>
      <c r="C4" s="35" t="s">
        <v>3</v>
      </c>
      <c r="D4" s="35"/>
      <c r="E4" s="35"/>
      <c r="F4" s="35"/>
      <c r="G4" s="35"/>
      <c r="H4" s="35" t="s">
        <v>4</v>
      </c>
      <c r="I4" s="36" t="s">
        <v>5</v>
      </c>
      <c r="J4" s="37"/>
      <c r="K4" s="35" t="s">
        <v>6</v>
      </c>
      <c r="L4" s="35"/>
      <c r="M4" s="35" t="s">
        <v>7</v>
      </c>
      <c r="N4" s="35"/>
      <c r="O4" s="35" t="s">
        <v>8</v>
      </c>
      <c r="P4" s="35"/>
      <c r="Q4" s="35" t="s">
        <v>9</v>
      </c>
    </row>
    <row r="5" spans="1:17" s="1" customFormat="1" ht="20.25" customHeight="1" x14ac:dyDescent="0.35">
      <c r="A5" s="34"/>
      <c r="B5" s="34"/>
      <c r="C5" s="35"/>
      <c r="D5" s="35"/>
      <c r="E5" s="35"/>
      <c r="F5" s="35"/>
      <c r="G5" s="35"/>
      <c r="H5" s="35"/>
      <c r="I5" s="3" t="s">
        <v>10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3" t="s">
        <v>11</v>
      </c>
      <c r="Q5" s="35"/>
    </row>
    <row r="6" spans="1:17" s="1" customFormat="1" ht="16.5" customHeight="1" x14ac:dyDescent="0.35">
      <c r="A6" s="3">
        <v>1</v>
      </c>
      <c r="B6" s="3">
        <v>2</v>
      </c>
      <c r="C6" s="35">
        <v>3</v>
      </c>
      <c r="D6" s="35"/>
      <c r="E6" s="35"/>
      <c r="F6" s="35"/>
      <c r="G6" s="35"/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</row>
    <row r="7" spans="1:17" s="1" customFormat="1" ht="17.25" customHeight="1" x14ac:dyDescent="0.35">
      <c r="A7" s="4"/>
      <c r="B7" s="5"/>
      <c r="C7" s="38" t="s">
        <v>13</v>
      </c>
      <c r="D7" s="38"/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6"/>
    </row>
    <row r="8" spans="1:17" s="1" customFormat="1" ht="25.5" customHeight="1" x14ac:dyDescent="0.35">
      <c r="A8" s="36">
        <v>1</v>
      </c>
      <c r="B8" s="7"/>
      <c r="C8" s="41" t="s">
        <v>14</v>
      </c>
      <c r="D8" s="41"/>
      <c r="E8" s="41"/>
      <c r="F8" s="41"/>
      <c r="G8" s="41"/>
      <c r="H8" s="8" t="s">
        <v>15</v>
      </c>
      <c r="I8" s="8"/>
      <c r="J8" s="8">
        <v>5.5</v>
      </c>
      <c r="K8" s="7"/>
      <c r="L8" s="7"/>
      <c r="M8" s="7"/>
      <c r="N8" s="7"/>
      <c r="O8" s="7"/>
      <c r="P8" s="7"/>
      <c r="Q8" s="7"/>
    </row>
    <row r="9" spans="1:17" s="1" customFormat="1" ht="14.25" customHeight="1" x14ac:dyDescent="0.35">
      <c r="A9" s="39"/>
      <c r="B9" s="7"/>
      <c r="C9" s="42" t="s">
        <v>16</v>
      </c>
      <c r="D9" s="42"/>
      <c r="E9" s="42"/>
      <c r="F9" s="42"/>
      <c r="G9" s="42"/>
      <c r="H9" s="7" t="s">
        <v>17</v>
      </c>
      <c r="I9" s="7">
        <v>21.89</v>
      </c>
      <c r="J9" s="9">
        <f>J8*I9</f>
        <v>120.39500000000001</v>
      </c>
      <c r="K9" s="7"/>
      <c r="L9" s="7"/>
      <c r="M9" s="7"/>
      <c r="N9" s="10"/>
      <c r="O9" s="7"/>
      <c r="P9" s="7"/>
      <c r="Q9" s="10"/>
    </row>
    <row r="10" spans="1:17" s="1" customFormat="1" ht="14.25" customHeight="1" x14ac:dyDescent="0.35">
      <c r="A10" s="39"/>
      <c r="B10" s="11"/>
      <c r="C10" s="42" t="s">
        <v>18</v>
      </c>
      <c r="D10" s="42"/>
      <c r="E10" s="42"/>
      <c r="F10" s="42"/>
      <c r="G10" s="42"/>
      <c r="H10" s="7" t="s">
        <v>19</v>
      </c>
      <c r="I10" s="7">
        <v>0.13</v>
      </c>
      <c r="J10" s="9">
        <f>J8*I10</f>
        <v>0.71500000000000008</v>
      </c>
      <c r="K10" s="7"/>
      <c r="L10" s="7"/>
      <c r="M10" s="7"/>
      <c r="N10" s="7"/>
      <c r="O10" s="7"/>
      <c r="P10" s="10"/>
      <c r="Q10" s="10"/>
    </row>
    <row r="11" spans="1:17" s="1" customFormat="1" ht="14.25" customHeight="1" x14ac:dyDescent="0.35">
      <c r="A11" s="39"/>
      <c r="B11" s="11"/>
      <c r="C11" s="42" t="s">
        <v>20</v>
      </c>
      <c r="D11" s="42"/>
      <c r="E11" s="42"/>
      <c r="F11" s="42"/>
      <c r="G11" s="42"/>
      <c r="H11" s="7" t="s">
        <v>19</v>
      </c>
      <c r="I11" s="7">
        <v>0.6</v>
      </c>
      <c r="J11" s="9">
        <f>J8*I11</f>
        <v>3.3</v>
      </c>
      <c r="K11" s="7"/>
      <c r="L11" s="7"/>
      <c r="M11" s="7"/>
      <c r="N11" s="7"/>
      <c r="O11" s="7"/>
      <c r="P11" s="10"/>
      <c r="Q11" s="10"/>
    </row>
    <row r="12" spans="1:17" s="1" customFormat="1" ht="14.25" customHeight="1" x14ac:dyDescent="0.35">
      <c r="A12" s="39"/>
      <c r="B12" s="11"/>
      <c r="C12" s="42" t="s">
        <v>21</v>
      </c>
      <c r="D12" s="42"/>
      <c r="E12" s="42"/>
      <c r="F12" s="42"/>
      <c r="G12" s="42"/>
      <c r="H12" s="7" t="s">
        <v>19</v>
      </c>
      <c r="I12" s="7">
        <v>8.36</v>
      </c>
      <c r="J12" s="9">
        <f>J8*I12</f>
        <v>45.98</v>
      </c>
      <c r="K12" s="7"/>
      <c r="L12" s="7"/>
      <c r="M12" s="7"/>
      <c r="N12" s="7"/>
      <c r="O12" s="7"/>
      <c r="P12" s="10"/>
      <c r="Q12" s="10"/>
    </row>
    <row r="13" spans="1:17" s="1" customFormat="1" ht="14.25" customHeight="1" x14ac:dyDescent="0.35">
      <c r="A13" s="39"/>
      <c r="B13" s="11"/>
      <c r="C13" s="42" t="s">
        <v>22</v>
      </c>
      <c r="D13" s="42"/>
      <c r="E13" s="42"/>
      <c r="F13" s="42"/>
      <c r="G13" s="42"/>
      <c r="H13" s="7" t="s">
        <v>19</v>
      </c>
      <c r="I13" s="7">
        <v>0.03</v>
      </c>
      <c r="J13" s="9">
        <f>J8*I13</f>
        <v>0.16499999999999998</v>
      </c>
      <c r="K13" s="7"/>
      <c r="L13" s="7"/>
      <c r="M13" s="7"/>
      <c r="N13" s="7"/>
      <c r="O13" s="7"/>
      <c r="P13" s="10"/>
      <c r="Q13" s="10"/>
    </row>
    <row r="14" spans="1:17" s="1" customFormat="1" ht="14.25" customHeight="1" x14ac:dyDescent="0.35">
      <c r="A14" s="39"/>
      <c r="B14" s="11"/>
      <c r="C14" s="42" t="s">
        <v>23</v>
      </c>
      <c r="D14" s="42"/>
      <c r="E14" s="42"/>
      <c r="F14" s="42"/>
      <c r="G14" s="42"/>
      <c r="H14" s="7" t="s">
        <v>19</v>
      </c>
      <c r="I14" s="7">
        <v>0.19</v>
      </c>
      <c r="J14" s="9">
        <f>J8*I14</f>
        <v>1.0449999999999999</v>
      </c>
      <c r="K14" s="7"/>
      <c r="L14" s="7"/>
      <c r="M14" s="7"/>
      <c r="N14" s="7"/>
      <c r="O14" s="7"/>
      <c r="P14" s="10"/>
      <c r="Q14" s="10"/>
    </row>
    <row r="15" spans="1:17" s="1" customFormat="1" ht="14.25" customHeight="1" x14ac:dyDescent="0.35">
      <c r="A15" s="40"/>
      <c r="B15" s="11"/>
      <c r="C15" s="42" t="s">
        <v>24</v>
      </c>
      <c r="D15" s="42"/>
      <c r="E15" s="42"/>
      <c r="F15" s="42"/>
      <c r="G15" s="42"/>
      <c r="H15" s="7" t="s">
        <v>25</v>
      </c>
      <c r="I15" s="7">
        <v>0.08</v>
      </c>
      <c r="J15" s="9">
        <f>J8*I15</f>
        <v>0.44</v>
      </c>
      <c r="K15" s="7"/>
      <c r="L15" s="10"/>
      <c r="M15" s="7"/>
      <c r="N15" s="7"/>
      <c r="O15" s="7"/>
      <c r="P15" s="7"/>
      <c r="Q15" s="10"/>
    </row>
    <row r="16" spans="1:17" s="1" customFormat="1" ht="13.5" customHeight="1" x14ac:dyDescent="0.35">
      <c r="A16" s="8">
        <v>2</v>
      </c>
      <c r="B16" s="12"/>
      <c r="C16" s="41" t="s">
        <v>26</v>
      </c>
      <c r="D16" s="41"/>
      <c r="E16" s="41"/>
      <c r="F16" s="41"/>
      <c r="G16" s="41"/>
      <c r="H16" s="8" t="s">
        <v>27</v>
      </c>
      <c r="I16" s="8"/>
      <c r="J16" s="13">
        <v>1.36</v>
      </c>
      <c r="K16" s="7"/>
      <c r="L16" s="14"/>
      <c r="M16" s="7"/>
      <c r="N16" s="15"/>
      <c r="O16" s="7"/>
      <c r="P16" s="15"/>
      <c r="Q16" s="16"/>
    </row>
    <row r="17" spans="1:17" s="1" customFormat="1" ht="13.5" customHeight="1" x14ac:dyDescent="0.35">
      <c r="A17" s="8"/>
      <c r="B17" s="17"/>
      <c r="C17" s="43" t="s">
        <v>16</v>
      </c>
      <c r="D17" s="44"/>
      <c r="E17" s="44"/>
      <c r="F17" s="44"/>
      <c r="G17" s="45"/>
      <c r="H17" s="7" t="s">
        <v>17</v>
      </c>
      <c r="I17" s="7">
        <v>160</v>
      </c>
      <c r="J17" s="14">
        <f>J16*I17</f>
        <v>217.60000000000002</v>
      </c>
      <c r="K17" s="7"/>
      <c r="L17" s="14"/>
      <c r="M17" s="7"/>
      <c r="N17" s="10"/>
      <c r="O17" s="7"/>
      <c r="P17" s="15"/>
      <c r="Q17" s="18"/>
    </row>
    <row r="18" spans="1:17" s="1" customFormat="1" ht="13.5" customHeight="1" x14ac:dyDescent="0.35">
      <c r="A18" s="8"/>
      <c r="B18" s="19"/>
      <c r="C18" s="43" t="s">
        <v>28</v>
      </c>
      <c r="D18" s="44"/>
      <c r="E18" s="44"/>
      <c r="F18" s="44"/>
      <c r="G18" s="45"/>
      <c r="H18" s="7" t="s">
        <v>19</v>
      </c>
      <c r="I18" s="7">
        <v>77.5</v>
      </c>
      <c r="J18" s="14">
        <f>J16*I18</f>
        <v>105.4</v>
      </c>
      <c r="K18" s="7"/>
      <c r="L18" s="14"/>
      <c r="M18" s="7"/>
      <c r="N18" s="14"/>
      <c r="O18" s="7"/>
      <c r="P18" s="14"/>
      <c r="Q18" s="10"/>
    </row>
    <row r="19" spans="1:17" s="1" customFormat="1" ht="17.25" customHeight="1" x14ac:dyDescent="0.35">
      <c r="A19" s="8">
        <v>3</v>
      </c>
      <c r="B19" s="20"/>
      <c r="C19" s="46" t="s">
        <v>29</v>
      </c>
      <c r="D19" s="47"/>
      <c r="E19" s="47"/>
      <c r="F19" s="47"/>
      <c r="G19" s="48"/>
      <c r="H19" s="7" t="s">
        <v>25</v>
      </c>
      <c r="I19" s="7">
        <v>240</v>
      </c>
      <c r="J19" s="14">
        <f>I19*J16</f>
        <v>326.40000000000003</v>
      </c>
      <c r="K19" s="7"/>
      <c r="L19" s="14"/>
      <c r="M19" s="7"/>
      <c r="N19" s="14"/>
      <c r="O19" s="7"/>
      <c r="P19" s="14"/>
      <c r="Q19" s="18"/>
    </row>
    <row r="20" spans="1:17" s="1" customFormat="1" ht="12.75" customHeight="1" x14ac:dyDescent="0.35">
      <c r="A20" s="8">
        <v>4</v>
      </c>
      <c r="B20" s="19"/>
      <c r="C20" s="49" t="s">
        <v>30</v>
      </c>
      <c r="D20" s="50"/>
      <c r="E20" s="50"/>
      <c r="F20" s="50"/>
      <c r="G20" s="51"/>
      <c r="H20" s="8" t="s">
        <v>31</v>
      </c>
      <c r="I20" s="8"/>
      <c r="J20" s="21">
        <v>31.4</v>
      </c>
      <c r="K20" s="7"/>
      <c r="L20" s="14"/>
      <c r="M20" s="7"/>
      <c r="N20" s="14"/>
      <c r="O20" s="7"/>
      <c r="P20" s="14"/>
      <c r="Q20" s="18"/>
    </row>
    <row r="21" spans="1:17" s="1" customFormat="1" ht="12.75" customHeight="1" x14ac:dyDescent="0.35">
      <c r="A21" s="8"/>
      <c r="B21" s="19"/>
      <c r="C21" s="46" t="s">
        <v>16</v>
      </c>
      <c r="D21" s="47"/>
      <c r="E21" s="47"/>
      <c r="F21" s="47"/>
      <c r="G21" s="48"/>
      <c r="H21" s="7" t="s">
        <v>17</v>
      </c>
      <c r="I21" s="7">
        <v>1.9</v>
      </c>
      <c r="J21" s="14">
        <f>J20*I21</f>
        <v>59.66</v>
      </c>
      <c r="K21" s="7"/>
      <c r="L21" s="14"/>
      <c r="M21" s="7"/>
      <c r="N21" s="14"/>
      <c r="O21" s="7"/>
      <c r="P21" s="15"/>
      <c r="Q21" s="18"/>
    </row>
    <row r="22" spans="1:17" s="1" customFormat="1" ht="14.25" customHeight="1" x14ac:dyDescent="0.35">
      <c r="A22" s="7">
        <v>5</v>
      </c>
      <c r="B22" s="19"/>
      <c r="C22" s="52" t="s">
        <v>33</v>
      </c>
      <c r="D22" s="38"/>
      <c r="E22" s="38"/>
      <c r="F22" s="38"/>
      <c r="G22" s="53"/>
      <c r="H22" s="8" t="s">
        <v>34</v>
      </c>
      <c r="I22" s="8"/>
      <c r="J22" s="13">
        <v>2.1819999999999999</v>
      </c>
      <c r="K22" s="7"/>
      <c r="L22" s="14"/>
      <c r="M22" s="7"/>
      <c r="N22" s="14"/>
      <c r="O22" s="7"/>
      <c r="P22" s="15"/>
      <c r="Q22" s="18"/>
    </row>
    <row r="23" spans="1:17" s="1" customFormat="1" ht="13.5" customHeight="1" x14ac:dyDescent="0.35">
      <c r="A23" s="7"/>
      <c r="B23" s="19"/>
      <c r="C23" s="43" t="s">
        <v>16</v>
      </c>
      <c r="D23" s="44"/>
      <c r="E23" s="44"/>
      <c r="F23" s="44"/>
      <c r="G23" s="45"/>
      <c r="H23" s="7" t="s">
        <v>17</v>
      </c>
      <c r="I23" s="7">
        <v>6</v>
      </c>
      <c r="J23" s="14">
        <f>J22*I23</f>
        <v>13.091999999999999</v>
      </c>
      <c r="K23" s="7"/>
      <c r="L23" s="14"/>
      <c r="M23" s="7"/>
      <c r="N23" s="14"/>
      <c r="O23" s="7"/>
      <c r="P23" s="15"/>
      <c r="Q23" s="18"/>
    </row>
    <row r="24" spans="1:17" s="1" customFormat="1" ht="12.75" customHeight="1" x14ac:dyDescent="0.35">
      <c r="A24" s="7"/>
      <c r="B24" s="19"/>
      <c r="C24" s="43" t="s">
        <v>35</v>
      </c>
      <c r="D24" s="44"/>
      <c r="E24" s="44"/>
      <c r="F24" s="44"/>
      <c r="G24" s="45"/>
      <c r="H24" s="7" t="s">
        <v>25</v>
      </c>
      <c r="I24" s="7"/>
      <c r="J24" s="10">
        <f>J22</f>
        <v>2.1819999999999999</v>
      </c>
      <c r="K24" s="7"/>
      <c r="L24" s="14"/>
      <c r="M24" s="7"/>
      <c r="N24" s="14"/>
      <c r="O24" s="7"/>
      <c r="P24" s="14"/>
      <c r="Q24" s="10"/>
    </row>
    <row r="25" spans="1:17" s="1" customFormat="1" ht="12.75" customHeight="1" x14ac:dyDescent="0.35">
      <c r="A25" s="8">
        <v>6</v>
      </c>
      <c r="B25" s="19"/>
      <c r="C25" s="52" t="s">
        <v>36</v>
      </c>
      <c r="D25" s="38"/>
      <c r="E25" s="38"/>
      <c r="F25" s="38"/>
      <c r="G25" s="53"/>
      <c r="H25" s="8" t="s">
        <v>31</v>
      </c>
      <c r="I25" s="8"/>
      <c r="J25" s="21">
        <v>31.4</v>
      </c>
      <c r="K25" s="7"/>
      <c r="L25" s="14"/>
      <c r="M25" s="7"/>
      <c r="N25" s="14"/>
      <c r="O25" s="7"/>
      <c r="P25" s="14"/>
      <c r="Q25" s="10"/>
    </row>
    <row r="26" spans="1:17" s="1" customFormat="1" ht="12.75" customHeight="1" x14ac:dyDescent="0.35">
      <c r="A26" s="8"/>
      <c r="B26" s="19"/>
      <c r="C26" s="43" t="s">
        <v>16</v>
      </c>
      <c r="D26" s="44"/>
      <c r="E26" s="44"/>
      <c r="F26" s="44"/>
      <c r="G26" s="45"/>
      <c r="H26" s="7" t="s">
        <v>17</v>
      </c>
      <c r="I26" s="7">
        <v>7</v>
      </c>
      <c r="J26" s="14">
        <f>I26*J25</f>
        <v>219.79999999999998</v>
      </c>
      <c r="K26" s="7"/>
      <c r="L26" s="14"/>
      <c r="M26" s="7"/>
      <c r="N26" s="14"/>
      <c r="O26" s="7"/>
      <c r="P26" s="14"/>
      <c r="Q26" s="10"/>
    </row>
    <row r="27" spans="1:17" s="1" customFormat="1" ht="12.75" customHeight="1" x14ac:dyDescent="0.35">
      <c r="A27" s="8"/>
      <c r="B27" s="20"/>
      <c r="C27" s="43" t="s">
        <v>37</v>
      </c>
      <c r="D27" s="44"/>
      <c r="E27" s="44"/>
      <c r="F27" s="44"/>
      <c r="G27" s="45"/>
      <c r="H27" s="7" t="s">
        <v>25</v>
      </c>
      <c r="I27" s="7">
        <v>12.1</v>
      </c>
      <c r="J27" s="14">
        <f>I27*J25</f>
        <v>379.94</v>
      </c>
      <c r="K27" s="7"/>
      <c r="L27" s="14"/>
      <c r="M27" s="7"/>
      <c r="N27" s="14"/>
      <c r="O27" s="7"/>
      <c r="P27" s="14"/>
      <c r="Q27" s="10"/>
    </row>
    <row r="28" spans="1:17" s="1" customFormat="1" ht="12.75" customHeight="1" x14ac:dyDescent="0.35">
      <c r="A28" s="8"/>
      <c r="B28" s="20"/>
      <c r="C28" s="43" t="s">
        <v>38</v>
      </c>
      <c r="D28" s="44"/>
      <c r="E28" s="44"/>
      <c r="F28" s="44"/>
      <c r="G28" s="45"/>
      <c r="H28" s="7" t="s">
        <v>25</v>
      </c>
      <c r="I28" s="7"/>
      <c r="J28" s="14">
        <f>J27</f>
        <v>379.94</v>
      </c>
      <c r="K28" s="7"/>
      <c r="L28" s="14"/>
      <c r="M28" s="7"/>
      <c r="N28" s="14"/>
      <c r="O28" s="7"/>
      <c r="P28" s="14"/>
      <c r="Q28" s="10"/>
    </row>
    <row r="29" spans="1:17" s="1" customFormat="1" ht="12.75" customHeight="1" x14ac:dyDescent="0.35">
      <c r="A29" s="8">
        <v>7</v>
      </c>
      <c r="B29" s="20"/>
      <c r="C29" s="52" t="s">
        <v>39</v>
      </c>
      <c r="D29" s="38"/>
      <c r="E29" s="38"/>
      <c r="F29" s="38"/>
      <c r="G29" s="53"/>
      <c r="H29" s="8" t="s">
        <v>31</v>
      </c>
      <c r="I29" s="8"/>
      <c r="J29" s="21">
        <v>31.4</v>
      </c>
      <c r="K29" s="7"/>
      <c r="L29" s="14"/>
      <c r="M29" s="7"/>
      <c r="N29" s="14"/>
      <c r="O29" s="7"/>
      <c r="P29" s="14"/>
      <c r="Q29" s="10"/>
    </row>
    <row r="30" spans="1:17" s="1" customFormat="1" ht="12.75" customHeight="1" x14ac:dyDescent="0.35">
      <c r="A30" s="8"/>
      <c r="B30" s="20"/>
      <c r="C30" s="43" t="s">
        <v>40</v>
      </c>
      <c r="D30" s="44"/>
      <c r="E30" s="44"/>
      <c r="F30" s="44"/>
      <c r="G30" s="45"/>
      <c r="H30" s="7" t="s">
        <v>19</v>
      </c>
      <c r="I30" s="7">
        <v>0.86</v>
      </c>
      <c r="J30" s="14">
        <f>J29*I30</f>
        <v>27.003999999999998</v>
      </c>
      <c r="K30" s="7"/>
      <c r="L30" s="14"/>
      <c r="M30" s="7"/>
      <c r="N30" s="14"/>
      <c r="O30" s="10"/>
      <c r="P30" s="14"/>
      <c r="Q30" s="10"/>
    </row>
    <row r="31" spans="1:17" s="1" customFormat="1" ht="16.5" customHeight="1" x14ac:dyDescent="0.35">
      <c r="A31" s="8"/>
      <c r="B31" s="20"/>
      <c r="C31" s="52" t="s">
        <v>41</v>
      </c>
      <c r="D31" s="38"/>
      <c r="E31" s="38"/>
      <c r="F31" s="38"/>
      <c r="G31" s="38"/>
      <c r="H31" s="38"/>
      <c r="I31" s="38"/>
      <c r="J31" s="53"/>
      <c r="K31" s="7"/>
      <c r="L31" s="14"/>
      <c r="M31" s="7"/>
      <c r="N31" s="14"/>
      <c r="O31" s="10"/>
      <c r="P31" s="14"/>
      <c r="Q31" s="10"/>
    </row>
    <row r="32" spans="1:17" s="1" customFormat="1" ht="29.25" customHeight="1" x14ac:dyDescent="0.35">
      <c r="A32" s="8">
        <v>5</v>
      </c>
      <c r="B32" s="20"/>
      <c r="C32" s="49" t="s">
        <v>42</v>
      </c>
      <c r="D32" s="50"/>
      <c r="E32" s="50"/>
      <c r="F32" s="50"/>
      <c r="G32" s="51"/>
      <c r="H32" s="8" t="s">
        <v>31</v>
      </c>
      <c r="I32" s="8"/>
      <c r="J32" s="21">
        <v>35.1</v>
      </c>
      <c r="K32" s="8"/>
      <c r="L32" s="14"/>
      <c r="M32" s="7"/>
      <c r="N32" s="15"/>
      <c r="O32" s="7"/>
      <c r="P32" s="14"/>
      <c r="Q32" s="18"/>
    </row>
    <row r="33" spans="1:19" s="1" customFormat="1" ht="12.75" customHeight="1" x14ac:dyDescent="0.35">
      <c r="A33" s="8"/>
      <c r="B33" s="19"/>
      <c r="C33" s="43" t="s">
        <v>16</v>
      </c>
      <c r="D33" s="44"/>
      <c r="E33" s="44"/>
      <c r="F33" s="44"/>
      <c r="G33" s="45"/>
      <c r="H33" s="7" t="s">
        <v>17</v>
      </c>
      <c r="I33" s="7">
        <v>0.26800000000000002</v>
      </c>
      <c r="J33" s="14">
        <f>J32*I33</f>
        <v>9.4068000000000005</v>
      </c>
      <c r="K33" s="7"/>
      <c r="L33" s="14"/>
      <c r="M33" s="7"/>
      <c r="N33" s="14"/>
      <c r="O33" s="7"/>
      <c r="P33" s="15"/>
      <c r="Q33" s="18"/>
    </row>
    <row r="34" spans="1:19" s="1" customFormat="1" ht="12.75" customHeight="1" x14ac:dyDescent="0.35">
      <c r="A34" s="8"/>
      <c r="B34" s="20"/>
      <c r="C34" s="43" t="s">
        <v>43</v>
      </c>
      <c r="D34" s="44"/>
      <c r="E34" s="44"/>
      <c r="F34" s="44"/>
      <c r="G34" s="45"/>
      <c r="H34" s="7" t="s">
        <v>44</v>
      </c>
      <c r="I34" s="7">
        <v>0.27</v>
      </c>
      <c r="J34" s="14">
        <f>J32*I34</f>
        <v>9.4770000000000003</v>
      </c>
      <c r="K34" s="7"/>
      <c r="L34" s="14"/>
      <c r="M34" s="7"/>
      <c r="N34" s="15"/>
      <c r="O34" s="7"/>
      <c r="P34" s="14"/>
      <c r="Q34" s="18"/>
    </row>
    <row r="35" spans="1:19" s="1" customFormat="1" ht="13.5" customHeight="1" x14ac:dyDescent="0.35">
      <c r="A35" s="7"/>
      <c r="B35" s="19"/>
      <c r="C35" s="43" t="s">
        <v>45</v>
      </c>
      <c r="D35" s="44"/>
      <c r="E35" s="44"/>
      <c r="F35" s="44"/>
      <c r="G35" s="45"/>
      <c r="H35" s="7" t="s">
        <v>44</v>
      </c>
      <c r="I35" s="7">
        <v>0.01</v>
      </c>
      <c r="J35" s="14">
        <f>J32*I35</f>
        <v>0.35100000000000003</v>
      </c>
      <c r="K35" s="7"/>
      <c r="L35" s="14"/>
      <c r="M35" s="7"/>
      <c r="N35" s="14"/>
      <c r="O35" s="7"/>
      <c r="P35" s="15"/>
      <c r="Q35" s="18"/>
    </row>
    <row r="36" spans="1:19" s="1" customFormat="1" ht="13.5" customHeight="1" x14ac:dyDescent="0.35">
      <c r="A36" s="7"/>
      <c r="B36" s="19"/>
      <c r="C36" s="43" t="s">
        <v>46</v>
      </c>
      <c r="D36" s="44"/>
      <c r="E36" s="44"/>
      <c r="F36" s="44"/>
      <c r="G36" s="45"/>
      <c r="H36" s="7" t="s">
        <v>44</v>
      </c>
      <c r="I36" s="7">
        <v>0.21</v>
      </c>
      <c r="J36" s="14">
        <f>J32*I36</f>
        <v>7.3710000000000004</v>
      </c>
      <c r="K36" s="7"/>
      <c r="L36" s="14"/>
      <c r="M36" s="7"/>
      <c r="N36" s="14"/>
      <c r="O36" s="7"/>
      <c r="P36" s="15"/>
      <c r="Q36" s="18"/>
    </row>
    <row r="37" spans="1:19" s="1" customFormat="1" ht="12.75" customHeight="1" x14ac:dyDescent="0.35">
      <c r="A37" s="7"/>
      <c r="B37" s="19"/>
      <c r="C37" s="43" t="s">
        <v>47</v>
      </c>
      <c r="D37" s="44"/>
      <c r="E37" s="44"/>
      <c r="F37" s="44"/>
      <c r="G37" s="45"/>
      <c r="H37" s="7" t="s">
        <v>32</v>
      </c>
      <c r="I37" s="7">
        <v>7.6999999999999999E-2</v>
      </c>
      <c r="J37" s="10">
        <f>J32*I37</f>
        <v>2.7027000000000001</v>
      </c>
      <c r="K37" s="7"/>
      <c r="L37" s="14"/>
      <c r="M37" s="7"/>
      <c r="N37" s="14"/>
      <c r="O37" s="7"/>
      <c r="P37" s="14"/>
      <c r="Q37" s="10"/>
    </row>
    <row r="38" spans="1:19" s="1" customFormat="1" ht="12.75" customHeight="1" x14ac:dyDescent="0.35">
      <c r="A38" s="7"/>
      <c r="B38" s="19"/>
      <c r="C38" s="43" t="s">
        <v>48</v>
      </c>
      <c r="D38" s="44"/>
      <c r="E38" s="44"/>
      <c r="F38" s="44"/>
      <c r="G38" s="45"/>
      <c r="H38" s="7" t="s">
        <v>25</v>
      </c>
      <c r="I38" s="7"/>
      <c r="J38" s="14">
        <v>405.6</v>
      </c>
      <c r="K38" s="7"/>
      <c r="L38" s="14"/>
      <c r="M38" s="7"/>
      <c r="N38" s="14"/>
      <c r="O38" s="7"/>
      <c r="P38" s="14"/>
      <c r="Q38" s="10"/>
    </row>
    <row r="39" spans="1:19" s="1" customFormat="1" ht="25.5" customHeight="1" x14ac:dyDescent="0.35">
      <c r="A39" s="8">
        <v>6</v>
      </c>
      <c r="B39" s="19"/>
      <c r="C39" s="52" t="s">
        <v>49</v>
      </c>
      <c r="D39" s="38"/>
      <c r="E39" s="38"/>
      <c r="F39" s="38"/>
      <c r="G39" s="53"/>
      <c r="H39" s="8" t="s">
        <v>50</v>
      </c>
      <c r="I39" s="8"/>
      <c r="J39" s="13">
        <v>4.05</v>
      </c>
      <c r="K39" s="7"/>
      <c r="L39" s="14"/>
      <c r="M39" s="7"/>
      <c r="N39" s="14"/>
      <c r="O39" s="7"/>
      <c r="P39" s="14"/>
      <c r="Q39" s="10"/>
    </row>
    <row r="40" spans="1:19" s="1" customFormat="1" ht="12.75" customHeight="1" x14ac:dyDescent="0.35">
      <c r="A40" s="8"/>
      <c r="B40" s="19"/>
      <c r="C40" s="43" t="s">
        <v>16</v>
      </c>
      <c r="D40" s="44"/>
      <c r="E40" s="44"/>
      <c r="F40" s="44"/>
      <c r="G40" s="45"/>
      <c r="H40" s="7" t="s">
        <v>17</v>
      </c>
      <c r="I40" s="7">
        <v>62.24</v>
      </c>
      <c r="J40" s="14">
        <f>I40*J39</f>
        <v>252.072</v>
      </c>
      <c r="K40" s="7"/>
      <c r="L40" s="14"/>
      <c r="M40" s="7"/>
      <c r="N40" s="14"/>
      <c r="O40" s="7"/>
      <c r="P40" s="14"/>
      <c r="Q40" s="10"/>
    </row>
    <row r="41" spans="1:19" s="1" customFormat="1" ht="12.75" customHeight="1" x14ac:dyDescent="0.35">
      <c r="A41" s="8"/>
      <c r="B41" s="20"/>
      <c r="C41" s="43" t="s">
        <v>51</v>
      </c>
      <c r="D41" s="44"/>
      <c r="E41" s="44"/>
      <c r="F41" s="44"/>
      <c r="G41" s="45"/>
      <c r="H41" s="7" t="s">
        <v>44</v>
      </c>
      <c r="I41" s="7">
        <v>8.5299999999999994</v>
      </c>
      <c r="J41" s="14">
        <f>I41*J39</f>
        <v>34.546499999999995</v>
      </c>
      <c r="K41" s="7"/>
      <c r="L41" s="14"/>
      <c r="M41" s="7"/>
      <c r="N41" s="14"/>
      <c r="O41" s="7"/>
      <c r="P41" s="14"/>
      <c r="Q41" s="10"/>
    </row>
    <row r="42" spans="1:19" s="1" customFormat="1" ht="12.75" customHeight="1" x14ac:dyDescent="0.35">
      <c r="A42" s="8"/>
      <c r="B42" s="20"/>
      <c r="C42" s="43" t="s">
        <v>52</v>
      </c>
      <c r="D42" s="44"/>
      <c r="E42" s="44"/>
      <c r="F42" s="44"/>
      <c r="G42" s="45"/>
      <c r="H42" s="7" t="s">
        <v>44</v>
      </c>
      <c r="I42" s="7">
        <v>13.57</v>
      </c>
      <c r="J42" s="14">
        <f>J39*I42</f>
        <v>54.958500000000001</v>
      </c>
      <c r="K42" s="7"/>
      <c r="L42" s="14"/>
      <c r="M42" s="7"/>
      <c r="N42" s="14"/>
      <c r="O42" s="7"/>
      <c r="P42" s="14"/>
      <c r="Q42" s="10"/>
    </row>
    <row r="43" spans="1:19" s="1" customFormat="1" ht="12.75" customHeight="1" x14ac:dyDescent="0.35">
      <c r="A43" s="8"/>
      <c r="B43" s="20"/>
      <c r="C43" s="43" t="s">
        <v>45</v>
      </c>
      <c r="D43" s="44"/>
      <c r="E43" s="44"/>
      <c r="F43" s="44"/>
      <c r="G43" s="45"/>
      <c r="H43" s="7" t="s">
        <v>19</v>
      </c>
      <c r="I43" s="7">
        <v>0.36</v>
      </c>
      <c r="J43" s="14">
        <f>J39*I43</f>
        <v>1.458</v>
      </c>
      <c r="K43" s="7"/>
      <c r="L43" s="14"/>
      <c r="M43" s="7"/>
      <c r="N43" s="14"/>
      <c r="O43" s="10"/>
      <c r="P43" s="14"/>
      <c r="Q43" s="10"/>
    </row>
    <row r="44" spans="1:19" s="1" customFormat="1" ht="12.75" customHeight="1" x14ac:dyDescent="0.35">
      <c r="A44" s="8"/>
      <c r="B44" s="20"/>
      <c r="C44" s="43" t="s">
        <v>24</v>
      </c>
      <c r="D44" s="44"/>
      <c r="E44" s="44"/>
      <c r="F44" s="44"/>
      <c r="G44" s="45"/>
      <c r="H44" s="7" t="s">
        <v>25</v>
      </c>
      <c r="I44" s="7">
        <v>7.3999999999999996E-2</v>
      </c>
      <c r="J44" s="14">
        <f>J39*I44</f>
        <v>0.29969999999999997</v>
      </c>
      <c r="K44" s="7"/>
      <c r="L44" s="14"/>
      <c r="M44" s="7"/>
      <c r="N44" s="14"/>
      <c r="O44" s="7"/>
      <c r="P44" s="14"/>
      <c r="Q44" s="10"/>
    </row>
    <row r="45" spans="1:19" s="1" customFormat="1" ht="12.75" customHeight="1" x14ac:dyDescent="0.35">
      <c r="A45" s="8"/>
      <c r="B45" s="20"/>
      <c r="C45" s="43" t="s">
        <v>37</v>
      </c>
      <c r="D45" s="44"/>
      <c r="E45" s="44"/>
      <c r="F45" s="44"/>
      <c r="G45" s="45"/>
      <c r="H45" s="7" t="s">
        <v>25</v>
      </c>
      <c r="I45" s="7">
        <v>101</v>
      </c>
      <c r="J45" s="14">
        <f>J39*I45</f>
        <v>409.04999999999995</v>
      </c>
      <c r="K45" s="7"/>
      <c r="L45" s="14"/>
      <c r="M45" s="7"/>
      <c r="N45" s="14"/>
      <c r="O45" s="7"/>
      <c r="P45" s="14"/>
      <c r="Q45" s="10"/>
    </row>
    <row r="46" spans="1:19" s="1" customFormat="1" ht="12.75" customHeight="1" x14ac:dyDescent="0.35">
      <c r="A46" s="8"/>
      <c r="B46" s="20"/>
      <c r="C46" s="43" t="s">
        <v>53</v>
      </c>
      <c r="D46" s="44"/>
      <c r="E46" s="44"/>
      <c r="F46" s="44"/>
      <c r="G46" s="45"/>
      <c r="H46" s="7" t="s">
        <v>25</v>
      </c>
      <c r="I46" s="7"/>
      <c r="J46" s="14">
        <f>J45</f>
        <v>409.04999999999995</v>
      </c>
      <c r="K46" s="7"/>
      <c r="L46" s="14"/>
      <c r="M46" s="7"/>
      <c r="N46" s="14"/>
      <c r="O46" s="7"/>
      <c r="P46" s="14"/>
      <c r="Q46" s="10"/>
    </row>
    <row r="47" spans="1:19" s="1" customFormat="1" ht="12.75" customHeight="1" x14ac:dyDescent="0.35">
      <c r="A47" s="8"/>
      <c r="B47" s="20"/>
      <c r="C47" s="43" t="s">
        <v>47</v>
      </c>
      <c r="D47" s="44"/>
      <c r="E47" s="44"/>
      <c r="F47" s="44"/>
      <c r="G47" s="45"/>
      <c r="H47" s="7" t="s">
        <v>32</v>
      </c>
      <c r="I47" s="7">
        <v>0.43</v>
      </c>
      <c r="J47" s="14">
        <f>J39*I47</f>
        <v>1.7414999999999998</v>
      </c>
      <c r="K47" s="7"/>
      <c r="L47" s="14"/>
      <c r="M47" s="7"/>
      <c r="N47" s="14"/>
      <c r="O47" s="7"/>
      <c r="P47" s="14"/>
      <c r="Q47" s="10"/>
    </row>
    <row r="48" spans="1:19" s="1" customFormat="1" ht="12.75" customHeight="1" x14ac:dyDescent="0.35">
      <c r="A48" s="56" t="s">
        <v>54</v>
      </c>
      <c r="B48" s="57"/>
      <c r="C48" s="57"/>
      <c r="D48" s="57"/>
      <c r="E48" s="57"/>
      <c r="F48" s="57"/>
      <c r="G48" s="58"/>
      <c r="H48" s="22"/>
      <c r="I48" s="22"/>
      <c r="J48" s="22"/>
      <c r="K48" s="22"/>
      <c r="L48" s="16">
        <f>SUM(L9:L47)</f>
        <v>0</v>
      </c>
      <c r="M48" s="16"/>
      <c r="N48" s="16">
        <f>SUM(N9:N47)</f>
        <v>0</v>
      </c>
      <c r="O48" s="16"/>
      <c r="P48" s="16">
        <f>SUM(P9:P47)</f>
        <v>0</v>
      </c>
      <c r="Q48" s="16">
        <f>SUM(Q9:Q47)</f>
        <v>0</v>
      </c>
      <c r="S48" s="23"/>
    </row>
    <row r="49" spans="1:17" s="1" customFormat="1" ht="12.75" customHeight="1" x14ac:dyDescent="0.35">
      <c r="A49" s="54" t="s">
        <v>55</v>
      </c>
      <c r="B49" s="55"/>
      <c r="C49" s="55"/>
      <c r="D49" s="55"/>
      <c r="E49" s="55"/>
      <c r="F49" s="55"/>
      <c r="G49" s="24"/>
      <c r="H49" s="22"/>
      <c r="I49" s="22"/>
      <c r="J49" s="22"/>
      <c r="K49" s="22"/>
      <c r="L49" s="16">
        <f>L44+L37+L24+L15</f>
        <v>0</v>
      </c>
      <c r="M49" s="22"/>
      <c r="N49" s="16"/>
      <c r="O49" s="22"/>
      <c r="P49" s="25"/>
      <c r="Q49" s="26">
        <f>L49*G49</f>
        <v>0</v>
      </c>
    </row>
    <row r="50" spans="1:17" s="1" customFormat="1" ht="12.75" customHeight="1" x14ac:dyDescent="0.35">
      <c r="A50" s="59" t="s">
        <v>54</v>
      </c>
      <c r="B50" s="60"/>
      <c r="C50" s="60"/>
      <c r="D50" s="60"/>
      <c r="E50" s="60"/>
      <c r="F50" s="60"/>
      <c r="G50" s="61"/>
      <c r="H50" s="22"/>
      <c r="I50" s="22"/>
      <c r="J50" s="22"/>
      <c r="K50" s="22"/>
      <c r="L50" s="16"/>
      <c r="M50" s="22"/>
      <c r="N50" s="16"/>
      <c r="O50" s="22"/>
      <c r="P50" s="25"/>
      <c r="Q50" s="16">
        <f>Q48+Q49</f>
        <v>0</v>
      </c>
    </row>
    <row r="51" spans="1:17" s="1" customFormat="1" ht="12.75" customHeight="1" x14ac:dyDescent="0.35">
      <c r="A51" s="54" t="s">
        <v>56</v>
      </c>
      <c r="B51" s="55"/>
      <c r="C51" s="55"/>
      <c r="D51" s="55"/>
      <c r="E51" s="55"/>
      <c r="F51" s="55"/>
      <c r="G51" s="24"/>
      <c r="H51" s="7"/>
      <c r="I51" s="7"/>
      <c r="J51" s="7"/>
      <c r="K51" s="7"/>
      <c r="L51" s="7"/>
      <c r="M51" s="7"/>
      <c r="N51" s="7"/>
      <c r="O51" s="7"/>
      <c r="P51" s="7"/>
      <c r="Q51" s="14">
        <f>Q50*G51</f>
        <v>0</v>
      </c>
    </row>
    <row r="52" spans="1:17" s="1" customFormat="1" ht="12.75" customHeight="1" x14ac:dyDescent="0.35">
      <c r="A52" s="59" t="s">
        <v>54</v>
      </c>
      <c r="B52" s="60"/>
      <c r="C52" s="60"/>
      <c r="D52" s="60"/>
      <c r="E52" s="60"/>
      <c r="F52" s="60"/>
      <c r="G52" s="61"/>
      <c r="H52" s="7"/>
      <c r="I52" s="7"/>
      <c r="J52" s="7"/>
      <c r="K52" s="7"/>
      <c r="L52" s="7"/>
      <c r="M52" s="7"/>
      <c r="N52" s="7"/>
      <c r="O52" s="7"/>
      <c r="P52" s="7"/>
      <c r="Q52" s="21">
        <f>Q50+Q51</f>
        <v>0</v>
      </c>
    </row>
    <row r="53" spans="1:17" s="1" customFormat="1" ht="12.75" customHeight="1" x14ac:dyDescent="0.35">
      <c r="A53" s="54" t="s">
        <v>57</v>
      </c>
      <c r="B53" s="55"/>
      <c r="C53" s="55"/>
      <c r="D53" s="55"/>
      <c r="E53" s="55"/>
      <c r="F53" s="55"/>
      <c r="G53" s="24"/>
      <c r="H53" s="7"/>
      <c r="I53" s="7"/>
      <c r="J53" s="7"/>
      <c r="K53" s="7"/>
      <c r="L53" s="7"/>
      <c r="M53" s="7"/>
      <c r="N53" s="7"/>
      <c r="O53" s="7"/>
      <c r="P53" s="7"/>
      <c r="Q53" s="14">
        <f>Q52*G53</f>
        <v>0</v>
      </c>
    </row>
    <row r="54" spans="1:17" s="1" customFormat="1" ht="12.75" customHeight="1" x14ac:dyDescent="0.35">
      <c r="A54" s="59" t="s">
        <v>58</v>
      </c>
      <c r="B54" s="60"/>
      <c r="C54" s="60"/>
      <c r="D54" s="60"/>
      <c r="E54" s="60"/>
      <c r="F54" s="60"/>
      <c r="G54" s="61"/>
      <c r="H54" s="7"/>
      <c r="I54" s="7"/>
      <c r="J54" s="7"/>
      <c r="K54" s="7"/>
      <c r="L54" s="7"/>
      <c r="M54" s="7"/>
      <c r="N54" s="7"/>
      <c r="O54" s="7"/>
      <c r="P54" s="7"/>
      <c r="Q54" s="16">
        <f>Q52+Q53</f>
        <v>0</v>
      </c>
    </row>
    <row r="55" spans="1:17" s="1" customFormat="1" ht="12.75" customHeight="1" x14ac:dyDescent="0.35">
      <c r="A55" s="54" t="s">
        <v>59</v>
      </c>
      <c r="B55" s="55"/>
      <c r="C55" s="55"/>
      <c r="D55" s="55"/>
      <c r="E55" s="55"/>
      <c r="F55" s="55"/>
      <c r="G55" s="24">
        <v>0.03</v>
      </c>
      <c r="H55" s="7"/>
      <c r="I55" s="7"/>
      <c r="J55" s="7"/>
      <c r="K55" s="7"/>
      <c r="L55" s="7"/>
      <c r="M55" s="7"/>
      <c r="N55" s="7"/>
      <c r="O55" s="7"/>
      <c r="P55" s="7"/>
      <c r="Q55" s="14">
        <f>Q54*G55</f>
        <v>0</v>
      </c>
    </row>
    <row r="56" spans="1:17" s="1" customFormat="1" ht="12.75" customHeight="1" x14ac:dyDescent="0.35">
      <c r="A56" s="59" t="s">
        <v>58</v>
      </c>
      <c r="B56" s="60"/>
      <c r="C56" s="60"/>
      <c r="D56" s="60"/>
      <c r="E56" s="60"/>
      <c r="F56" s="60"/>
      <c r="G56" s="61"/>
      <c r="H56" s="7"/>
      <c r="I56" s="7"/>
      <c r="J56" s="7"/>
      <c r="K56" s="7"/>
      <c r="L56" s="7"/>
      <c r="M56" s="7"/>
      <c r="N56" s="7"/>
      <c r="O56" s="7"/>
      <c r="P56" s="7"/>
      <c r="Q56" s="16">
        <f>Q54+Q55</f>
        <v>0</v>
      </c>
    </row>
    <row r="57" spans="1:17" s="1" customFormat="1" ht="12.75" customHeight="1" x14ac:dyDescent="0.35">
      <c r="A57" s="62" t="s">
        <v>60</v>
      </c>
      <c r="B57" s="63"/>
      <c r="C57" s="63"/>
      <c r="D57" s="63"/>
      <c r="E57" s="63"/>
      <c r="F57" s="63"/>
      <c r="G57" s="27">
        <v>0.02</v>
      </c>
      <c r="H57" s="7"/>
      <c r="I57" s="7"/>
      <c r="J57" s="7"/>
      <c r="K57" s="7"/>
      <c r="L57" s="7"/>
      <c r="M57" s="7"/>
      <c r="N57" s="7"/>
      <c r="O57" s="7"/>
      <c r="P57" s="7"/>
      <c r="Q57" s="16">
        <f>N48*G57</f>
        <v>0</v>
      </c>
    </row>
    <row r="58" spans="1:17" s="1" customFormat="1" ht="12.75" customHeight="1" x14ac:dyDescent="0.35">
      <c r="A58" s="64" t="s">
        <v>9</v>
      </c>
      <c r="B58" s="65"/>
      <c r="C58" s="65"/>
      <c r="D58" s="65"/>
      <c r="E58" s="65"/>
      <c r="F58" s="65"/>
      <c r="G58" s="28"/>
      <c r="H58" s="7"/>
      <c r="I58" s="7"/>
      <c r="J58" s="7"/>
      <c r="K58" s="7"/>
      <c r="L58" s="7"/>
      <c r="M58" s="7"/>
      <c r="N58" s="7"/>
      <c r="O58" s="7"/>
      <c r="P58" s="7"/>
      <c r="Q58" s="16">
        <f>Q57+Q56</f>
        <v>0</v>
      </c>
    </row>
    <row r="59" spans="1:17" s="1" customFormat="1" ht="12.75" customHeight="1" x14ac:dyDescent="0.35">
      <c r="A59" s="54" t="s">
        <v>61</v>
      </c>
      <c r="B59" s="55"/>
      <c r="C59" s="55"/>
      <c r="D59" s="55"/>
      <c r="E59" s="55"/>
      <c r="F59" s="55"/>
      <c r="G59" s="24">
        <v>0.18</v>
      </c>
      <c r="H59" s="7"/>
      <c r="I59" s="7"/>
      <c r="J59" s="7"/>
      <c r="K59" s="7"/>
      <c r="L59" s="7"/>
      <c r="M59" s="7"/>
      <c r="N59" s="7"/>
      <c r="O59" s="7"/>
      <c r="P59" s="7"/>
      <c r="Q59" s="14">
        <f>Q58*G59</f>
        <v>0</v>
      </c>
    </row>
    <row r="60" spans="1:17" s="1" customFormat="1" ht="12.75" customHeight="1" x14ac:dyDescent="0.35">
      <c r="A60" s="66" t="s">
        <v>62</v>
      </c>
      <c r="B60" s="66"/>
      <c r="C60" s="66"/>
      <c r="D60" s="66"/>
      <c r="E60" s="66"/>
      <c r="F60" s="66"/>
      <c r="G60" s="66"/>
      <c r="H60" s="8"/>
      <c r="I60" s="8"/>
      <c r="J60" s="8"/>
      <c r="K60" s="8"/>
      <c r="L60" s="8"/>
      <c r="M60" s="8"/>
      <c r="N60" s="8"/>
      <c r="O60" s="8"/>
      <c r="P60" s="8"/>
      <c r="Q60" s="25">
        <f>Q59+Q58</f>
        <v>0</v>
      </c>
    </row>
    <row r="61" spans="1:17" s="1" customFormat="1" ht="20.25" customHeight="1" x14ac:dyDescent="0.4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7" s="1" customFormat="1" ht="15" x14ac:dyDescent="0.35">
      <c r="B62" s="67" t="s">
        <v>64</v>
      </c>
      <c r="C62" s="67"/>
      <c r="D62" s="67"/>
      <c r="E62" s="67"/>
      <c r="F62" s="67"/>
      <c r="G62" s="67"/>
      <c r="H62" s="67"/>
      <c r="I62" s="67"/>
      <c r="J62" s="68"/>
      <c r="K62" s="68"/>
      <c r="L62" s="68"/>
      <c r="M62" s="68"/>
      <c r="N62" s="68"/>
    </row>
    <row r="63" spans="1:17" s="1" customFormat="1" ht="97.2" customHeight="1" x14ac:dyDescent="0.35">
      <c r="B63" s="69" t="s">
        <v>65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7" s="1" customFormat="1" ht="15" x14ac:dyDescent="0.35">
      <c r="B64" s="70"/>
      <c r="C64" s="70"/>
      <c r="D64" s="70"/>
      <c r="E64" s="70"/>
      <c r="F64" s="70"/>
      <c r="G64" s="70"/>
      <c r="H64" s="70"/>
      <c r="I64" s="70"/>
      <c r="J64" s="68"/>
      <c r="K64" s="68"/>
      <c r="L64" s="68"/>
      <c r="M64" s="68"/>
      <c r="N64" s="68"/>
    </row>
    <row r="65" spans="2:14" x14ac:dyDescent="0.3">
      <c r="B65" s="69" t="s">
        <v>66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2:14" x14ac:dyDescent="0.3">
      <c r="B66" s="70"/>
      <c r="C66" s="70"/>
      <c r="D66" s="70"/>
      <c r="E66" s="70"/>
      <c r="F66" s="70"/>
      <c r="G66" s="70"/>
      <c r="H66" s="70"/>
      <c r="I66" s="70"/>
      <c r="J66" s="68"/>
      <c r="K66" s="68"/>
      <c r="L66" s="68"/>
      <c r="M66" s="68"/>
      <c r="N66" s="68"/>
    </row>
    <row r="67" spans="2:14" ht="50.4" customHeight="1" x14ac:dyDescent="0.3">
      <c r="B67" s="69" t="s">
        <v>67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2:14" x14ac:dyDescent="0.3">
      <c r="B68" s="70"/>
      <c r="C68" s="70"/>
      <c r="D68" s="70"/>
      <c r="E68" s="70"/>
      <c r="F68" s="70"/>
      <c r="G68" s="70"/>
      <c r="H68" s="70"/>
      <c r="I68" s="70"/>
      <c r="J68" s="68"/>
      <c r="K68" s="68"/>
      <c r="L68" s="68"/>
      <c r="M68" s="68"/>
      <c r="N68" s="68"/>
    </row>
    <row r="69" spans="2:14" ht="55.8" customHeight="1" x14ac:dyDescent="0.3">
      <c r="B69" s="69" t="s">
        <v>68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2:14" x14ac:dyDescent="0.3">
      <c r="B70" s="70"/>
      <c r="C70" s="70"/>
      <c r="D70" s="70"/>
      <c r="E70" s="70"/>
      <c r="F70" s="70"/>
      <c r="G70" s="70"/>
      <c r="H70" s="70"/>
      <c r="I70" s="70"/>
      <c r="J70" s="68"/>
      <c r="K70" s="68"/>
      <c r="L70" s="68"/>
      <c r="M70" s="68"/>
      <c r="N70" s="68"/>
    </row>
    <row r="71" spans="2:14" ht="33" customHeight="1" x14ac:dyDescent="0.3">
      <c r="B71" s="69" t="s">
        <v>69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2:14" x14ac:dyDescent="0.3">
      <c r="B72" s="70"/>
      <c r="C72" s="70"/>
      <c r="D72" s="70"/>
      <c r="E72" s="70"/>
      <c r="F72" s="70"/>
      <c r="G72" s="70"/>
      <c r="H72" s="70"/>
      <c r="I72" s="70"/>
      <c r="J72" s="68"/>
      <c r="K72" s="68"/>
      <c r="L72" s="68"/>
      <c r="M72" s="68"/>
      <c r="N72" s="68"/>
    </row>
    <row r="73" spans="2:14" ht="33.6" customHeight="1" x14ac:dyDescent="0.3">
      <c r="B73" s="69" t="s">
        <v>70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2:14" x14ac:dyDescent="0.3">
      <c r="B74" s="70"/>
      <c r="C74" s="70"/>
      <c r="D74" s="70"/>
      <c r="E74" s="70"/>
      <c r="F74" s="70"/>
      <c r="G74" s="70"/>
      <c r="H74" s="70"/>
      <c r="I74" s="70"/>
      <c r="J74" s="68"/>
      <c r="K74" s="68"/>
      <c r="L74" s="68"/>
      <c r="M74" s="68"/>
      <c r="N74" s="68"/>
    </row>
    <row r="75" spans="2:14" ht="58.2" customHeight="1" x14ac:dyDescent="0.3">
      <c r="B75" s="69" t="s">
        <v>71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2:14" x14ac:dyDescent="0.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</sheetData>
  <mergeCells count="76">
    <mergeCell ref="B69:N69"/>
    <mergeCell ref="B71:N71"/>
    <mergeCell ref="B73:N73"/>
    <mergeCell ref="B75:N75"/>
    <mergeCell ref="A52:G52"/>
    <mergeCell ref="A53:F53"/>
    <mergeCell ref="A54:G54"/>
    <mergeCell ref="A55:F55"/>
    <mergeCell ref="A56:G56"/>
    <mergeCell ref="A57:F57"/>
    <mergeCell ref="A58:F58"/>
    <mergeCell ref="A59:F59"/>
    <mergeCell ref="A60:G60"/>
    <mergeCell ref="B62:I62"/>
    <mergeCell ref="B63:N63"/>
    <mergeCell ref="B65:N65"/>
    <mergeCell ref="B67:N67"/>
    <mergeCell ref="A51:F51"/>
    <mergeCell ref="C40:G40"/>
    <mergeCell ref="C41:G41"/>
    <mergeCell ref="C42:G42"/>
    <mergeCell ref="C43:G43"/>
    <mergeCell ref="C44:G44"/>
    <mergeCell ref="C45:G45"/>
    <mergeCell ref="C46:G46"/>
    <mergeCell ref="C47:G47"/>
    <mergeCell ref="A48:G48"/>
    <mergeCell ref="A49:F49"/>
    <mergeCell ref="A50:G50"/>
    <mergeCell ref="C39:G39"/>
    <mergeCell ref="C28:G28"/>
    <mergeCell ref="C29:G29"/>
    <mergeCell ref="C30:G30"/>
    <mergeCell ref="C31:J31"/>
    <mergeCell ref="C32:G32"/>
    <mergeCell ref="C33:G33"/>
    <mergeCell ref="C34:G34"/>
    <mergeCell ref="C35:G35"/>
    <mergeCell ref="C36:G36"/>
    <mergeCell ref="C37:G37"/>
    <mergeCell ref="C38:G38"/>
    <mergeCell ref="C27:G27"/>
    <mergeCell ref="C19:G19"/>
    <mergeCell ref="C20:G20"/>
    <mergeCell ref="C21:G21"/>
    <mergeCell ref="C13:G13"/>
    <mergeCell ref="C14:G14"/>
    <mergeCell ref="C15:G15"/>
    <mergeCell ref="C16:G16"/>
    <mergeCell ref="C17:G17"/>
    <mergeCell ref="C18:G18"/>
    <mergeCell ref="C22:G22"/>
    <mergeCell ref="C23:G23"/>
    <mergeCell ref="C24:G24"/>
    <mergeCell ref="C25:G25"/>
    <mergeCell ref="C26:G26"/>
    <mergeCell ref="C6:G6"/>
    <mergeCell ref="C7:J7"/>
    <mergeCell ref="A8:A15"/>
    <mergeCell ref="C8:G8"/>
    <mergeCell ref="C9:G9"/>
    <mergeCell ref="C10:G10"/>
    <mergeCell ref="C11:G11"/>
    <mergeCell ref="C12:G12"/>
    <mergeCell ref="A1:Q1"/>
    <mergeCell ref="A2:Q2"/>
    <mergeCell ref="B3:Q3"/>
    <mergeCell ref="A4:A5"/>
    <mergeCell ref="B4:B5"/>
    <mergeCell ref="C4:G5"/>
    <mergeCell ref="H4:H5"/>
    <mergeCell ref="I4:J4"/>
    <mergeCell ref="K4:L4"/>
    <mergeCell ref="M4:N4"/>
    <mergeCell ref="O4:P4"/>
    <mergeCell ref="Q4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2022-06-10T06:57:09Z</dcterms:modified>
</cp:coreProperties>
</file>