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ტენდერები 15.04.2022\"/>
    </mc:Choice>
  </mc:AlternateContent>
  <bookViews>
    <workbookView xWindow="0" yWindow="0" windowWidth="28800" windowHeight="12330"/>
  </bookViews>
  <sheets>
    <sheet name="Sheet2" sheetId="2" r:id="rId1"/>
    <sheet name="eeeee" sheetId="1" r:id="rId2"/>
  </sheets>
  <calcPr calcId="162913"/>
</workbook>
</file>

<file path=xl/calcChain.xml><?xml version="1.0" encoding="utf-8"?>
<calcChain xmlns="http://schemas.openxmlformats.org/spreadsheetml/2006/main">
  <c r="F22" i="2" l="1"/>
  <c r="F18" i="2"/>
  <c r="F31" i="2"/>
  <c r="F30" i="2"/>
  <c r="F27" i="2"/>
  <c r="F26" i="2"/>
  <c r="F25" i="2"/>
  <c r="F21" i="2"/>
  <c r="F20" i="2"/>
  <c r="F13" i="2" l="1"/>
  <c r="F9" i="2"/>
  <c r="F10" i="2"/>
  <c r="F12" i="2"/>
  <c r="F17" i="2"/>
  <c r="F15" i="2"/>
  <c r="J7" i="2"/>
  <c r="H7" i="2"/>
  <c r="L7" i="2"/>
  <c r="M7" i="2" l="1"/>
</calcChain>
</file>

<file path=xl/sharedStrings.xml><?xml version="1.0" encoding="utf-8"?>
<sst xmlns="http://schemas.openxmlformats.org/spreadsheetml/2006/main" count="88" uniqueCount="53">
  <si>
    <t>erTi fasi</t>
  </si>
  <si>
    <t>jami</t>
  </si>
  <si>
    <t>masala</t>
  </si>
  <si>
    <t>xelfasi</t>
  </si>
  <si>
    <t xml:space="preserve">manqanebi da sxva xarjebi </t>
  </si>
  <si>
    <t xml:space="preserve">samuSaos dasaxeleba                                            </t>
  </si>
  <si>
    <t>kodi</t>
  </si>
  <si>
    <t>ganzomileba</t>
  </si>
  <si>
    <t>jami ----------------</t>
  </si>
  <si>
    <t>dRg 18%-----</t>
  </si>
  <si>
    <t>gauTvaliswinebeli xarjebi 3% --</t>
  </si>
  <si>
    <t>lari</t>
  </si>
  <si>
    <t>jami -----</t>
  </si>
  <si>
    <t xml:space="preserve"> jami-------------</t>
  </si>
  <si>
    <t>k/sT</t>
  </si>
  <si>
    <t>erT-ze</t>
  </si>
  <si>
    <r>
      <t>m</t>
    </r>
    <r>
      <rPr>
        <sz val="11"/>
        <color theme="1"/>
        <rFont val="Sylfaen"/>
        <family val="1"/>
        <charset val="204"/>
      </rPr>
      <t>³</t>
    </r>
  </si>
  <si>
    <t xml:space="preserve">Sromis danaxarjebi </t>
  </si>
  <si>
    <t>g/m</t>
  </si>
  <si>
    <t>zedmeti gruntis da  saamSeneblo  narCenebis  gatana 10 km-ze</t>
  </si>
  <si>
    <t>46-25-1</t>
  </si>
  <si>
    <t>s/fasi 2018w    15-10</t>
  </si>
  <si>
    <t>t</t>
  </si>
  <si>
    <t>betonis dazianebuli  portaluri kedlis daSla,  namtvrevebis mowyoba wyalgamtari milis win</t>
  </si>
  <si>
    <t>eqskavatori</t>
  </si>
  <si>
    <t>sxva manqanebi</t>
  </si>
  <si>
    <t xml:space="preserve">q. zestafonSi  CxeiZis  quCis  mexuTe SesaxvevSi saniaRvre betonis </t>
  </si>
  <si>
    <t>arxis  gagrZelebaze</t>
  </si>
  <si>
    <t xml:space="preserve">betonis dazianebuli  saniaRvre arxis daSla  </t>
  </si>
  <si>
    <t>gaiWras III-e  kategoriis  yamiri  misi a/manqanaze datvirTviT meq. xerxiT</t>
  </si>
  <si>
    <t>m/sT</t>
  </si>
  <si>
    <t>aseve xeliT</t>
  </si>
  <si>
    <t>qviSa-xreSovani narevi 15 km-ze  gadataniT</t>
  </si>
  <si>
    <t>sxva masala</t>
  </si>
  <si>
    <t>sxva  manqana</t>
  </si>
  <si>
    <t>qviSa-xreSovani narevi 15 km-ze gadataniT</t>
  </si>
  <si>
    <t>1--23-8 misadagebiT</t>
  </si>
  <si>
    <t>1--80-3   1--81-3</t>
  </si>
  <si>
    <t>23--1-3</t>
  </si>
  <si>
    <t>23-1-4</t>
  </si>
  <si>
    <r>
      <t xml:space="preserve">moewyos liTonis mili </t>
    </r>
    <r>
      <rPr>
        <b/>
        <sz val="11"/>
        <color theme="1"/>
        <rFont val="Symbol"/>
        <family val="1"/>
        <charset val="2"/>
      </rPr>
      <t>F</t>
    </r>
    <r>
      <rPr>
        <b/>
        <sz val="11"/>
        <color theme="1"/>
        <rFont val="AcadNusx"/>
      </rPr>
      <t>400mm  kedlis sisqe 4mm  SesasvlelebSi</t>
    </r>
  </si>
  <si>
    <r>
      <t>liTonis mili F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AcadNusx"/>
      </rPr>
      <t xml:space="preserve">400mm  </t>
    </r>
  </si>
  <si>
    <t>1--81--4</t>
  </si>
  <si>
    <t>moewyos qviSa-xreSovani fenili arxis safuZvelSi</t>
  </si>
  <si>
    <t>sxva manqana</t>
  </si>
  <si>
    <r>
      <t xml:space="preserve">moewyos gofrirebuli plasmasis milebi  </t>
    </r>
    <r>
      <rPr>
        <b/>
        <sz val="11"/>
        <color theme="1"/>
        <rFont val="Sylfaen"/>
        <family val="1"/>
        <charset val="204"/>
      </rPr>
      <t>Ф</t>
    </r>
    <r>
      <rPr>
        <b/>
        <sz val="11"/>
        <color theme="1"/>
        <rFont val="AcadNusx"/>
      </rPr>
      <t xml:space="preserve">400mm  </t>
    </r>
    <r>
      <rPr>
        <b/>
        <sz val="11"/>
        <color theme="1"/>
        <rFont val="Technic"/>
        <charset val="2"/>
      </rPr>
      <t>SN</t>
    </r>
    <r>
      <rPr>
        <b/>
        <sz val="11"/>
        <color theme="1"/>
        <rFont val="AcadNusx"/>
      </rPr>
      <t>8</t>
    </r>
  </si>
  <si>
    <t>m</t>
  </si>
  <si>
    <r>
      <t xml:space="preserve">gofrirebuli plasmasis milebi  Ф400mm  </t>
    </r>
    <r>
      <rPr>
        <sz val="11"/>
        <color theme="1"/>
        <rFont val="Technic"/>
        <charset val="2"/>
      </rPr>
      <t>SN</t>
    </r>
    <r>
      <rPr>
        <sz val="11"/>
        <color theme="1"/>
        <rFont val="AcadNusx"/>
      </rPr>
      <t>8</t>
    </r>
  </si>
  <si>
    <t>22,5--10</t>
  </si>
  <si>
    <t>qviSa-xreSovani narevis mowyoba   gverdulebze da  milebis Tavze xeliT</t>
  </si>
  <si>
    <t>რაოდენობა</t>
  </si>
  <si>
    <t>zednadebi xarjebi --%</t>
  </si>
  <si>
    <t>gegmiuri dagroveba % 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</si>
</sst>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1"/>
      <color theme="1"/>
      <name val="Sylfaen"/>
      <family val="1"/>
      <charset val="204"/>
    </font>
    <font>
      <b/>
      <sz val="11"/>
      <color theme="1"/>
      <name val="AcadNusx"/>
    </font>
    <font>
      <b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b/>
      <sz val="11"/>
      <color theme="1"/>
      <name val="Sylfaen"/>
      <family val="1"/>
      <charset val="204"/>
    </font>
    <font>
      <b/>
      <sz val="11"/>
      <color theme="1"/>
      <name val="Technic"/>
      <charset val="2"/>
    </font>
    <font>
      <sz val="11"/>
      <color theme="1"/>
      <name val="Technic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32845</xdr:colOff>
      <xdr:row>3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145" zoomScaleNormal="145" workbookViewId="0">
      <pane ySplit="1" topLeftCell="A2" activePane="bottomLeft" state="frozen"/>
      <selection pane="bottomLeft" activeCell="C40" sqref="C40"/>
    </sheetView>
  </sheetViews>
  <sheetFormatPr defaultRowHeight="15.75"/>
  <cols>
    <col min="1" max="1" width="3.5703125" style="22" customWidth="1"/>
    <col min="2" max="2" width="8.7109375" style="22" customWidth="1"/>
    <col min="3" max="3" width="34.28515625" style="22" customWidth="1"/>
    <col min="4" max="4" width="7.28515625" style="23" customWidth="1"/>
    <col min="5" max="5" width="7.7109375" style="23" customWidth="1"/>
    <col min="6" max="6" width="7.28515625" style="23" customWidth="1"/>
    <col min="7" max="7" width="9" style="22" customWidth="1"/>
    <col min="8" max="8" width="9.7109375" style="22" customWidth="1"/>
    <col min="9" max="9" width="9" style="22" customWidth="1"/>
    <col min="10" max="10" width="10.7109375" style="22" customWidth="1"/>
    <col min="11" max="11" width="7.85546875" style="22" customWidth="1"/>
    <col min="12" max="12" width="9.5703125" style="22" customWidth="1"/>
    <col min="13" max="13" width="10.140625" style="25" customWidth="1"/>
    <col min="14" max="16384" width="9.140625" style="22"/>
  </cols>
  <sheetData>
    <row r="1" spans="1:14" ht="18" customHeight="1">
      <c r="C1" s="23"/>
      <c r="D1" s="42"/>
      <c r="E1" s="42"/>
      <c r="G1" s="23"/>
      <c r="H1" s="23"/>
      <c r="I1" s="23"/>
      <c r="J1" s="23"/>
      <c r="K1" s="23"/>
      <c r="L1" s="24"/>
      <c r="M1" s="22"/>
    </row>
    <row r="2" spans="1:14" ht="16.5">
      <c r="C2" s="59"/>
      <c r="D2" s="42"/>
      <c r="E2" s="42" t="s">
        <v>26</v>
      </c>
      <c r="F2" s="42"/>
      <c r="G2" s="58"/>
      <c r="H2" s="58"/>
      <c r="I2" s="58"/>
      <c r="J2" s="58"/>
      <c r="K2" s="58"/>
      <c r="L2" s="58"/>
      <c r="M2" s="24"/>
    </row>
    <row r="3" spans="1:14" ht="16.5">
      <c r="C3" s="60"/>
      <c r="D3" s="42"/>
      <c r="E3" s="42" t="s">
        <v>27</v>
      </c>
      <c r="F3" s="42"/>
      <c r="G3" s="58"/>
      <c r="H3" s="58"/>
      <c r="I3" s="58"/>
      <c r="J3" s="58"/>
      <c r="K3" s="58"/>
      <c r="L3" s="58"/>
      <c r="M3" s="24"/>
    </row>
    <row r="4" spans="1:14" ht="42" customHeight="1">
      <c r="A4" s="100"/>
      <c r="B4" s="100" t="s">
        <v>6</v>
      </c>
      <c r="C4" s="96" t="s">
        <v>5</v>
      </c>
      <c r="D4" s="102" t="s">
        <v>7</v>
      </c>
      <c r="E4" s="103" t="s">
        <v>50</v>
      </c>
      <c r="F4" s="104"/>
      <c r="G4" s="100" t="s">
        <v>2</v>
      </c>
      <c r="H4" s="100"/>
      <c r="I4" s="100" t="s">
        <v>3</v>
      </c>
      <c r="J4" s="100"/>
      <c r="K4" s="103" t="s">
        <v>4</v>
      </c>
      <c r="L4" s="104"/>
      <c r="M4" s="99" t="s">
        <v>1</v>
      </c>
      <c r="N4"/>
    </row>
    <row r="5" spans="1:14" ht="35.25" customHeight="1">
      <c r="A5" s="100"/>
      <c r="B5" s="100"/>
      <c r="C5" s="101"/>
      <c r="D5" s="102"/>
      <c r="E5" s="49" t="s">
        <v>15</v>
      </c>
      <c r="F5" s="48" t="s">
        <v>1</v>
      </c>
      <c r="G5" s="46" t="s">
        <v>0</v>
      </c>
      <c r="H5" s="46" t="s">
        <v>1</v>
      </c>
      <c r="I5" s="41" t="s">
        <v>0</v>
      </c>
      <c r="J5" s="41" t="s">
        <v>1</v>
      </c>
      <c r="K5" s="41" t="s">
        <v>0</v>
      </c>
      <c r="L5" s="41" t="s">
        <v>1</v>
      </c>
      <c r="M5" s="99"/>
    </row>
    <row r="6" spans="1:14" ht="17.25" customHeight="1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7">
        <v>12</v>
      </c>
      <c r="M6" s="50">
        <v>13</v>
      </c>
    </row>
    <row r="7" spans="1:14" ht="18" hidden="1" customHeight="1">
      <c r="A7" s="74">
        <v>1</v>
      </c>
      <c r="B7" s="75" t="s">
        <v>20</v>
      </c>
      <c r="C7" s="77" t="s">
        <v>23</v>
      </c>
      <c r="D7" s="51" t="s">
        <v>16</v>
      </c>
      <c r="E7" s="74"/>
      <c r="F7" s="74">
        <v>6.4</v>
      </c>
      <c r="G7" s="74"/>
      <c r="H7" s="76" t="e">
        <f>F7*#REF!</f>
        <v>#REF!</v>
      </c>
      <c r="I7" s="74"/>
      <c r="J7" s="76">
        <f>F7*I7</f>
        <v>0</v>
      </c>
      <c r="K7" s="74"/>
      <c r="L7" s="76" t="e">
        <f>F7*#REF!</f>
        <v>#REF!</v>
      </c>
      <c r="M7" s="76" t="e">
        <f>H7+#REF!+L7</f>
        <v>#REF!</v>
      </c>
    </row>
    <row r="8" spans="1:14" ht="39.75" customHeight="1">
      <c r="A8" s="96">
        <v>1</v>
      </c>
      <c r="B8" s="94" t="s">
        <v>20</v>
      </c>
      <c r="C8" s="67" t="s">
        <v>28</v>
      </c>
      <c r="D8" s="68" t="s">
        <v>16</v>
      </c>
      <c r="E8" s="66"/>
      <c r="F8" s="65">
        <v>1.5</v>
      </c>
      <c r="G8" s="65"/>
      <c r="H8" s="65"/>
      <c r="I8" s="65"/>
      <c r="J8" s="65"/>
      <c r="K8" s="65"/>
      <c r="L8" s="65"/>
      <c r="M8" s="65"/>
    </row>
    <row r="9" spans="1:14" ht="18.75" customHeight="1">
      <c r="A9" s="97"/>
      <c r="B9" s="95"/>
      <c r="C9" s="28" t="s">
        <v>17</v>
      </c>
      <c r="D9" s="80" t="s">
        <v>14</v>
      </c>
      <c r="E9" s="80">
        <v>7.3</v>
      </c>
      <c r="F9" s="79">
        <f>F8*E9</f>
        <v>10.95</v>
      </c>
      <c r="G9" s="79"/>
      <c r="H9" s="79"/>
      <c r="I9" s="79"/>
      <c r="J9" s="79"/>
      <c r="K9" s="79"/>
      <c r="L9" s="79"/>
      <c r="M9" s="79"/>
    </row>
    <row r="10" spans="1:14" ht="18.75" customHeight="1">
      <c r="A10" s="97"/>
      <c r="B10" s="95"/>
      <c r="C10" s="28" t="s">
        <v>25</v>
      </c>
      <c r="D10" s="80" t="s">
        <v>11</v>
      </c>
      <c r="E10" s="80">
        <v>3.7</v>
      </c>
      <c r="F10" s="79">
        <f>F8*E10</f>
        <v>5.5500000000000007</v>
      </c>
      <c r="G10" s="79"/>
      <c r="H10" s="79"/>
      <c r="I10" s="79"/>
      <c r="J10" s="79"/>
      <c r="K10" s="79"/>
      <c r="L10" s="79"/>
      <c r="M10" s="79"/>
    </row>
    <row r="11" spans="1:14" ht="45.75" customHeight="1">
      <c r="A11" s="96">
        <v>2</v>
      </c>
      <c r="B11" s="94" t="s">
        <v>36</v>
      </c>
      <c r="C11" s="67" t="s">
        <v>29</v>
      </c>
      <c r="D11" s="78" t="s">
        <v>16</v>
      </c>
      <c r="E11" s="66"/>
      <c r="F11" s="65">
        <v>58.5</v>
      </c>
      <c r="G11" s="65"/>
      <c r="H11" s="65"/>
      <c r="I11" s="65"/>
      <c r="J11" s="65"/>
      <c r="K11" s="65"/>
      <c r="L11" s="65"/>
      <c r="M11" s="65"/>
    </row>
    <row r="12" spans="1:14" ht="17.25" customHeight="1">
      <c r="A12" s="97"/>
      <c r="B12" s="95"/>
      <c r="C12" s="28" t="s">
        <v>17</v>
      </c>
      <c r="D12" s="66" t="s">
        <v>14</v>
      </c>
      <c r="E12" s="66">
        <v>6.0999999999999999E-2</v>
      </c>
      <c r="F12" s="65">
        <f>F11*E12</f>
        <v>3.5684999999999998</v>
      </c>
      <c r="G12" s="65"/>
      <c r="H12" s="65"/>
      <c r="I12" s="65"/>
      <c r="J12" s="65"/>
      <c r="K12" s="65"/>
      <c r="L12" s="65"/>
      <c r="M12" s="65"/>
    </row>
    <row r="13" spans="1:14" ht="17.25" customHeight="1">
      <c r="A13" s="101"/>
      <c r="B13" s="105"/>
      <c r="C13" s="28" t="s">
        <v>24</v>
      </c>
      <c r="D13" s="82" t="s">
        <v>30</v>
      </c>
      <c r="E13" s="82">
        <v>0.14299999999999999</v>
      </c>
      <c r="F13" s="81">
        <f>F11*E13</f>
        <v>8.365499999999999</v>
      </c>
      <c r="G13" s="81"/>
      <c r="H13" s="81"/>
      <c r="I13" s="81"/>
      <c r="J13" s="81"/>
      <c r="K13" s="81"/>
      <c r="L13" s="81"/>
      <c r="M13" s="81"/>
    </row>
    <row r="14" spans="1:14" ht="17.25" customHeight="1">
      <c r="A14" s="96">
        <v>3</v>
      </c>
      <c r="B14" s="98" t="s">
        <v>37</v>
      </c>
      <c r="C14" s="67" t="s">
        <v>31</v>
      </c>
      <c r="D14" s="88" t="s">
        <v>16</v>
      </c>
      <c r="E14" s="66"/>
      <c r="F14" s="65">
        <v>6</v>
      </c>
      <c r="G14" s="65"/>
      <c r="H14" s="65"/>
      <c r="I14" s="65"/>
      <c r="J14" s="65"/>
      <c r="K14" s="65"/>
      <c r="L14" s="65"/>
      <c r="M14" s="65"/>
    </row>
    <row r="15" spans="1:14" ht="16.5" customHeight="1">
      <c r="A15" s="97"/>
      <c r="B15" s="95"/>
      <c r="C15" s="28" t="s">
        <v>17</v>
      </c>
      <c r="D15" s="78" t="s">
        <v>14</v>
      </c>
      <c r="E15" s="66">
        <v>3.27</v>
      </c>
      <c r="F15" s="65">
        <f>F14*E15</f>
        <v>19.62</v>
      </c>
      <c r="G15" s="65"/>
      <c r="H15" s="65"/>
      <c r="I15" s="65"/>
      <c r="J15" s="65"/>
      <c r="K15" s="65"/>
      <c r="L15" s="65"/>
      <c r="M15" s="65"/>
    </row>
    <row r="16" spans="1:14" s="71" customFormat="1" ht="46.5" customHeight="1">
      <c r="A16" s="96">
        <v>4</v>
      </c>
      <c r="B16" s="98" t="s">
        <v>38</v>
      </c>
      <c r="C16" s="67" t="s">
        <v>43</v>
      </c>
      <c r="D16" s="73" t="s">
        <v>16</v>
      </c>
      <c r="E16" s="69"/>
      <c r="F16" s="70">
        <v>40</v>
      </c>
      <c r="G16" s="70"/>
      <c r="H16" s="70"/>
      <c r="I16" s="70"/>
      <c r="J16" s="70"/>
      <c r="K16" s="70"/>
      <c r="L16" s="70"/>
      <c r="M16" s="70"/>
    </row>
    <row r="17" spans="1:13" ht="20.25" customHeight="1">
      <c r="A17" s="97"/>
      <c r="B17" s="95"/>
      <c r="C17" s="28" t="s">
        <v>17</v>
      </c>
      <c r="D17" s="73" t="s">
        <v>14</v>
      </c>
      <c r="E17" s="73">
        <v>1.78</v>
      </c>
      <c r="F17" s="72">
        <f>F16*E17</f>
        <v>71.2</v>
      </c>
      <c r="G17" s="72"/>
      <c r="H17" s="70"/>
      <c r="I17" s="72"/>
      <c r="J17" s="70"/>
      <c r="K17" s="72"/>
      <c r="L17" s="70"/>
      <c r="M17" s="70"/>
    </row>
    <row r="18" spans="1:13" s="71" customFormat="1" ht="33.75" customHeight="1">
      <c r="A18" s="97"/>
      <c r="B18" s="95"/>
      <c r="C18" s="87" t="s">
        <v>32</v>
      </c>
      <c r="D18" s="86" t="s">
        <v>16</v>
      </c>
      <c r="E18" s="69">
        <v>1.1000000000000001</v>
      </c>
      <c r="F18" s="70">
        <f>F16*E18</f>
        <v>44</v>
      </c>
      <c r="G18" s="70"/>
      <c r="H18" s="70"/>
      <c r="I18" s="70"/>
      <c r="J18" s="70"/>
      <c r="K18" s="70"/>
      <c r="L18" s="70"/>
      <c r="M18" s="70"/>
    </row>
    <row r="19" spans="1:13" s="71" customFormat="1" ht="51" customHeight="1">
      <c r="A19" s="96">
        <v>5</v>
      </c>
      <c r="B19" s="94" t="s">
        <v>39</v>
      </c>
      <c r="C19" s="67" t="s">
        <v>45</v>
      </c>
      <c r="D19" s="90" t="s">
        <v>46</v>
      </c>
      <c r="E19" s="84"/>
      <c r="F19" s="83">
        <v>192</v>
      </c>
      <c r="G19" s="70"/>
      <c r="H19" s="70"/>
      <c r="I19" s="70"/>
      <c r="J19" s="70"/>
      <c r="K19" s="70"/>
      <c r="L19" s="70"/>
      <c r="M19" s="70"/>
    </row>
    <row r="20" spans="1:13" s="71" customFormat="1" ht="17.25" customHeight="1">
      <c r="A20" s="97"/>
      <c r="B20" s="95"/>
      <c r="C20" s="28" t="s">
        <v>17</v>
      </c>
      <c r="D20" s="84" t="s">
        <v>14</v>
      </c>
      <c r="E20" s="93">
        <v>0.40300000000000002</v>
      </c>
      <c r="F20" s="83">
        <f>F19*E20</f>
        <v>77.376000000000005</v>
      </c>
      <c r="G20" s="70"/>
      <c r="H20" s="70"/>
      <c r="I20" s="70"/>
      <c r="J20" s="70"/>
      <c r="K20" s="70"/>
      <c r="L20" s="70"/>
      <c r="M20" s="70"/>
    </row>
    <row r="21" spans="1:13" s="71" customFormat="1" ht="17.25" customHeight="1">
      <c r="A21" s="97"/>
      <c r="B21" s="95"/>
      <c r="C21" s="28" t="s">
        <v>44</v>
      </c>
      <c r="D21" s="84" t="s">
        <v>11</v>
      </c>
      <c r="E21" s="93">
        <v>0.16400000000000001</v>
      </c>
      <c r="F21" s="83">
        <f>F19*E21</f>
        <v>31.488</v>
      </c>
      <c r="G21" s="70"/>
      <c r="H21" s="70"/>
      <c r="I21" s="70"/>
      <c r="J21" s="70"/>
      <c r="K21" s="70"/>
      <c r="L21" s="70"/>
      <c r="M21" s="70"/>
    </row>
    <row r="22" spans="1:13" s="71" customFormat="1" ht="17.25" customHeight="1">
      <c r="A22" s="97"/>
      <c r="B22" s="95"/>
      <c r="C22" s="28" t="s">
        <v>33</v>
      </c>
      <c r="D22" s="90" t="s">
        <v>11</v>
      </c>
      <c r="E22" s="93">
        <v>2.0400000000000001E-2</v>
      </c>
      <c r="F22" s="89">
        <f>F19*E22</f>
        <v>3.9168000000000003</v>
      </c>
      <c r="G22" s="70"/>
      <c r="H22" s="70"/>
      <c r="I22" s="70"/>
      <c r="J22" s="70"/>
      <c r="K22" s="70"/>
      <c r="L22" s="70"/>
      <c r="M22" s="70"/>
    </row>
    <row r="23" spans="1:13" s="71" customFormat="1" ht="37.5" customHeight="1">
      <c r="A23" s="101"/>
      <c r="B23" s="105"/>
      <c r="C23" s="28" t="s">
        <v>47</v>
      </c>
      <c r="D23" s="90" t="s">
        <v>46</v>
      </c>
      <c r="E23" s="84"/>
      <c r="F23" s="70">
        <v>192</v>
      </c>
      <c r="G23" s="70"/>
      <c r="H23" s="70"/>
      <c r="I23" s="70"/>
      <c r="J23" s="70"/>
      <c r="K23" s="70"/>
      <c r="L23" s="70"/>
      <c r="M23" s="70"/>
    </row>
    <row r="24" spans="1:13" s="71" customFormat="1" ht="52.5" customHeight="1">
      <c r="A24" s="96">
        <v>6</v>
      </c>
      <c r="B24" s="94" t="s">
        <v>48</v>
      </c>
      <c r="C24" s="67" t="s">
        <v>40</v>
      </c>
      <c r="D24" s="86" t="s">
        <v>18</v>
      </c>
      <c r="E24" s="86"/>
      <c r="F24" s="85">
        <v>6</v>
      </c>
      <c r="G24" s="70"/>
      <c r="H24" s="70"/>
      <c r="I24" s="70"/>
      <c r="J24" s="70"/>
      <c r="K24" s="70"/>
      <c r="L24" s="70"/>
      <c r="M24" s="70"/>
    </row>
    <row r="25" spans="1:13" s="71" customFormat="1" ht="15" customHeight="1">
      <c r="A25" s="97"/>
      <c r="B25" s="95"/>
      <c r="C25" s="28" t="s">
        <v>17</v>
      </c>
      <c r="D25" s="86" t="s">
        <v>14</v>
      </c>
      <c r="E25" s="86">
        <v>0.745</v>
      </c>
      <c r="F25" s="85">
        <f>F24*E25</f>
        <v>4.47</v>
      </c>
      <c r="G25" s="70"/>
      <c r="H25" s="70"/>
      <c r="I25" s="70"/>
      <c r="J25" s="70"/>
      <c r="K25" s="70"/>
      <c r="L25" s="70"/>
      <c r="M25" s="70"/>
    </row>
    <row r="26" spans="1:13" s="71" customFormat="1" ht="15" customHeight="1">
      <c r="A26" s="97"/>
      <c r="B26" s="95"/>
      <c r="C26" s="28" t="s">
        <v>34</v>
      </c>
      <c r="D26" s="86" t="s">
        <v>11</v>
      </c>
      <c r="E26" s="86">
        <v>0.38</v>
      </c>
      <c r="F26" s="85">
        <f>F24*E26</f>
        <v>2.2800000000000002</v>
      </c>
      <c r="G26" s="70"/>
      <c r="H26" s="70"/>
      <c r="I26" s="70"/>
      <c r="J26" s="70"/>
      <c r="K26" s="70"/>
      <c r="L26" s="70"/>
      <c r="M26" s="70"/>
    </row>
    <row r="27" spans="1:13" s="71" customFormat="1" ht="15" customHeight="1">
      <c r="A27" s="97"/>
      <c r="B27" s="95"/>
      <c r="C27" s="87" t="s">
        <v>33</v>
      </c>
      <c r="D27" s="86" t="s">
        <v>11</v>
      </c>
      <c r="E27" s="69">
        <v>0.184</v>
      </c>
      <c r="F27" s="70">
        <f>F24*E27</f>
        <v>1.1040000000000001</v>
      </c>
      <c r="G27" s="70"/>
      <c r="H27" s="70"/>
      <c r="I27" s="70"/>
      <c r="J27" s="70"/>
      <c r="K27" s="70"/>
      <c r="L27" s="70"/>
      <c r="M27" s="70"/>
    </row>
    <row r="28" spans="1:13" s="71" customFormat="1" ht="15" customHeight="1">
      <c r="A28" s="101"/>
      <c r="B28" s="105"/>
      <c r="C28" s="28" t="s">
        <v>41</v>
      </c>
      <c r="D28" s="86" t="s">
        <v>18</v>
      </c>
      <c r="E28" s="86"/>
      <c r="F28" s="85">
        <v>6</v>
      </c>
      <c r="G28" s="70"/>
      <c r="H28" s="70"/>
      <c r="I28" s="70"/>
      <c r="J28" s="70"/>
      <c r="K28" s="70"/>
      <c r="L28" s="70"/>
      <c r="M28" s="70"/>
    </row>
    <row r="29" spans="1:13" s="71" customFormat="1" ht="64.5" customHeight="1">
      <c r="A29" s="96">
        <v>7</v>
      </c>
      <c r="B29" s="94" t="s">
        <v>42</v>
      </c>
      <c r="C29" s="67" t="s">
        <v>49</v>
      </c>
      <c r="D29" s="86" t="s">
        <v>16</v>
      </c>
      <c r="E29" s="86"/>
      <c r="F29" s="85">
        <v>50</v>
      </c>
      <c r="G29" s="70"/>
      <c r="H29" s="70"/>
      <c r="I29" s="70"/>
      <c r="J29" s="70"/>
      <c r="K29" s="70"/>
      <c r="L29" s="70"/>
      <c r="M29" s="70"/>
    </row>
    <row r="30" spans="1:13" s="71" customFormat="1" ht="19.5" customHeight="1">
      <c r="A30" s="97"/>
      <c r="B30" s="95"/>
      <c r="C30" s="28" t="s">
        <v>17</v>
      </c>
      <c r="D30" s="86" t="s">
        <v>14</v>
      </c>
      <c r="E30" s="86">
        <v>1.43</v>
      </c>
      <c r="F30" s="85">
        <f>F29*E30</f>
        <v>71.5</v>
      </c>
      <c r="G30" s="70"/>
      <c r="H30" s="70"/>
      <c r="I30" s="70"/>
      <c r="J30" s="70"/>
      <c r="K30" s="70"/>
      <c r="L30" s="70"/>
      <c r="M30" s="70"/>
    </row>
    <row r="31" spans="1:13" s="71" customFormat="1" ht="36" customHeight="1">
      <c r="A31" s="101"/>
      <c r="B31" s="105"/>
      <c r="C31" s="28" t="s">
        <v>35</v>
      </c>
      <c r="D31" s="86" t="s">
        <v>16</v>
      </c>
      <c r="E31" s="86">
        <v>1.22</v>
      </c>
      <c r="F31" s="85">
        <f>F29*E31</f>
        <v>61</v>
      </c>
      <c r="G31" s="70"/>
      <c r="H31" s="70"/>
      <c r="I31" s="70"/>
      <c r="J31" s="70"/>
      <c r="K31" s="70"/>
      <c r="L31" s="70"/>
      <c r="M31" s="70"/>
    </row>
    <row r="32" spans="1:13" ht="54" customHeight="1">
      <c r="A32" s="57">
        <v>8</v>
      </c>
      <c r="B32" s="36" t="s">
        <v>21</v>
      </c>
      <c r="C32" s="67" t="s">
        <v>19</v>
      </c>
      <c r="D32" s="68" t="s">
        <v>22</v>
      </c>
      <c r="E32" s="66"/>
      <c r="F32" s="65">
        <v>80</v>
      </c>
      <c r="G32" s="65"/>
      <c r="H32" s="70"/>
      <c r="I32" s="65"/>
      <c r="J32" s="70"/>
      <c r="K32" s="65"/>
      <c r="L32" s="70"/>
      <c r="M32" s="70"/>
    </row>
    <row r="33" spans="1:13" ht="16.5" customHeight="1">
      <c r="A33" s="57"/>
      <c r="B33" s="56"/>
      <c r="C33" s="45" t="s">
        <v>13</v>
      </c>
      <c r="D33" s="62"/>
      <c r="E33" s="62"/>
      <c r="F33" s="61"/>
      <c r="G33" s="61"/>
      <c r="H33" s="91"/>
      <c r="I33" s="91"/>
      <c r="J33" s="91"/>
      <c r="K33" s="91"/>
      <c r="L33" s="91"/>
      <c r="M33" s="91"/>
    </row>
    <row r="34" spans="1:13" ht="16.5" customHeight="1">
      <c r="A34" s="54"/>
      <c r="B34" s="55"/>
      <c r="C34" s="37" t="s">
        <v>51</v>
      </c>
      <c r="D34" s="54"/>
      <c r="E34" s="54"/>
      <c r="F34" s="53"/>
      <c r="G34" s="53"/>
      <c r="H34" s="92"/>
      <c r="I34" s="92"/>
      <c r="J34" s="92"/>
      <c r="K34" s="92"/>
      <c r="L34" s="92"/>
      <c r="M34" s="92"/>
    </row>
    <row r="35" spans="1:13" ht="16.5" customHeight="1">
      <c r="A35" s="52"/>
      <c r="B35" s="56"/>
      <c r="C35" s="37" t="s">
        <v>12</v>
      </c>
      <c r="D35" s="54"/>
      <c r="E35" s="54"/>
      <c r="F35" s="53"/>
      <c r="G35" s="53"/>
      <c r="H35" s="92"/>
      <c r="I35" s="92"/>
      <c r="J35" s="92"/>
      <c r="K35" s="92"/>
      <c r="L35" s="92"/>
      <c r="M35" s="92"/>
    </row>
    <row r="36" spans="1:13" ht="14.25" customHeight="1">
      <c r="A36" s="37"/>
      <c r="B36" s="36"/>
      <c r="C36" s="26" t="s">
        <v>52</v>
      </c>
      <c r="D36" s="34"/>
      <c r="E36" s="46"/>
      <c r="F36" s="34"/>
      <c r="G36" s="35"/>
      <c r="H36" s="92"/>
      <c r="I36" s="92"/>
      <c r="J36" s="92"/>
      <c r="K36" s="92"/>
      <c r="L36" s="92"/>
      <c r="M36" s="92"/>
    </row>
    <row r="37" spans="1:13" ht="15" customHeight="1">
      <c r="A37" s="43"/>
      <c r="B37" s="36"/>
      <c r="C37" s="26" t="s">
        <v>8</v>
      </c>
      <c r="D37" s="37"/>
      <c r="E37" s="46"/>
      <c r="F37" s="37"/>
      <c r="G37" s="38"/>
      <c r="H37" s="92"/>
      <c r="I37" s="92"/>
      <c r="J37" s="92"/>
      <c r="K37" s="92"/>
      <c r="L37" s="92"/>
      <c r="M37" s="92"/>
    </row>
    <row r="38" spans="1:13" ht="30.75" customHeight="1">
      <c r="A38" s="40"/>
      <c r="B38" s="36"/>
      <c r="C38" s="26" t="s">
        <v>10</v>
      </c>
      <c r="D38" s="37"/>
      <c r="E38" s="46"/>
      <c r="F38" s="37"/>
      <c r="G38" s="38"/>
      <c r="H38" s="92"/>
      <c r="I38" s="92"/>
      <c r="J38" s="92"/>
      <c r="K38" s="92"/>
      <c r="L38" s="92"/>
      <c r="M38" s="92"/>
    </row>
    <row r="39" spans="1:13" ht="15" customHeight="1">
      <c r="A39" s="40"/>
      <c r="B39" s="36"/>
      <c r="C39" s="26" t="s">
        <v>8</v>
      </c>
      <c r="D39" s="34"/>
      <c r="E39" s="46"/>
      <c r="F39" s="34"/>
      <c r="G39" s="35"/>
      <c r="H39" s="92"/>
      <c r="I39" s="92"/>
      <c r="J39" s="92"/>
      <c r="K39" s="92"/>
      <c r="L39" s="92"/>
      <c r="M39" s="92"/>
    </row>
    <row r="40" spans="1:13" ht="15" customHeight="1">
      <c r="A40" s="44"/>
      <c r="B40" s="36"/>
      <c r="C40" s="26" t="s">
        <v>9</v>
      </c>
      <c r="D40" s="34"/>
      <c r="E40" s="46"/>
      <c r="F40" s="34"/>
      <c r="G40" s="35"/>
      <c r="H40" s="92"/>
      <c r="I40" s="92"/>
      <c r="J40" s="92"/>
      <c r="K40" s="92"/>
      <c r="L40" s="92"/>
      <c r="M40" s="92"/>
    </row>
    <row r="41" spans="1:13">
      <c r="A41" s="40"/>
      <c r="B41" s="36"/>
      <c r="C41" s="47" t="s">
        <v>8</v>
      </c>
      <c r="D41" s="26"/>
      <c r="E41" s="46"/>
      <c r="F41" s="26"/>
      <c r="G41" s="26"/>
      <c r="H41" s="92"/>
      <c r="I41" s="92"/>
      <c r="J41" s="92"/>
      <c r="K41" s="92"/>
      <c r="L41" s="92"/>
      <c r="M41" s="92">
        <v>22746</v>
      </c>
    </row>
    <row r="42" spans="1:13">
      <c r="A42" s="39"/>
      <c r="B42" s="63"/>
      <c r="C42" s="64"/>
      <c r="D42" s="29"/>
      <c r="E42" s="29"/>
      <c r="F42" s="30"/>
      <c r="G42" s="32"/>
      <c r="H42" s="30"/>
      <c r="I42" s="30"/>
      <c r="J42" s="30"/>
      <c r="K42" s="30"/>
      <c r="L42" s="33"/>
      <c r="M42" s="22"/>
    </row>
    <row r="43" spans="1:13">
      <c r="B43" s="31"/>
      <c r="D43" s="29"/>
      <c r="E43" s="29"/>
      <c r="F43" s="30"/>
      <c r="G43" s="32"/>
      <c r="H43" s="30"/>
      <c r="I43" s="30"/>
      <c r="J43" s="30"/>
      <c r="K43" s="30"/>
      <c r="L43" s="33"/>
      <c r="M43" s="22"/>
    </row>
    <row r="44" spans="1:13">
      <c r="B44" s="30"/>
      <c r="D44" s="29"/>
      <c r="E44" s="29"/>
      <c r="F44" s="29"/>
      <c r="G44" s="30"/>
      <c r="H44" s="32"/>
      <c r="I44" s="30"/>
      <c r="J44" s="30"/>
      <c r="K44" s="30"/>
      <c r="L44" s="30"/>
      <c r="M44" s="33"/>
    </row>
    <row r="45" spans="1:13">
      <c r="B45" s="30"/>
      <c r="D45" s="29"/>
      <c r="E45" s="29"/>
      <c r="F45" s="29"/>
      <c r="G45" s="30"/>
      <c r="H45" s="32"/>
      <c r="I45" s="30"/>
      <c r="J45" s="30"/>
      <c r="K45" s="30"/>
      <c r="L45" s="30"/>
      <c r="M45" s="33"/>
    </row>
    <row r="46" spans="1:13">
      <c r="B46" s="30"/>
      <c r="D46" s="29"/>
      <c r="E46" s="29"/>
      <c r="F46" s="29"/>
      <c r="G46" s="30"/>
      <c r="H46" s="32"/>
      <c r="I46" s="30"/>
      <c r="J46" s="30"/>
      <c r="K46" s="30"/>
      <c r="L46" s="30"/>
      <c r="M46" s="33"/>
    </row>
    <row r="47" spans="1:13">
      <c r="B47" s="30"/>
    </row>
  </sheetData>
  <mergeCells count="23">
    <mergeCell ref="B16:B18"/>
    <mergeCell ref="A16:A18"/>
    <mergeCell ref="B24:B28"/>
    <mergeCell ref="A24:A28"/>
    <mergeCell ref="B29:B31"/>
    <mergeCell ref="A29:A31"/>
    <mergeCell ref="B19:B23"/>
    <mergeCell ref="A19:A23"/>
    <mergeCell ref="B8:B10"/>
    <mergeCell ref="A8:A10"/>
    <mergeCell ref="B14:B15"/>
    <mergeCell ref="A14:A15"/>
    <mergeCell ref="M4:M5"/>
    <mergeCell ref="A4:A5"/>
    <mergeCell ref="B4:B5"/>
    <mergeCell ref="C4:C5"/>
    <mergeCell ref="D4:D5"/>
    <mergeCell ref="G4:H4"/>
    <mergeCell ref="E4:F4"/>
    <mergeCell ref="I4:J4"/>
    <mergeCell ref="K4:L4"/>
    <mergeCell ref="B11:B13"/>
    <mergeCell ref="A11:A13"/>
  </mergeCells>
  <pageMargins left="0.17" right="0.15" top="0.38" bottom="0.16" header="0.23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106"/>
      <c r="B7" s="106"/>
      <c r="C7" s="106"/>
      <c r="D7" s="110"/>
      <c r="E7" s="110"/>
      <c r="F7" s="106"/>
      <c r="G7" s="106"/>
      <c r="H7" s="106"/>
      <c r="I7" s="106"/>
      <c r="J7" s="107"/>
      <c r="K7" s="108"/>
      <c r="L7" s="109"/>
    </row>
    <row r="8" spans="1:12" ht="40.5" customHeight="1">
      <c r="A8" s="106"/>
      <c r="B8" s="106"/>
      <c r="C8" s="106"/>
      <c r="D8" s="110"/>
      <c r="E8" s="110"/>
      <c r="F8" s="2"/>
      <c r="G8" s="2"/>
      <c r="H8" s="2"/>
      <c r="I8" s="2"/>
      <c r="J8" s="2"/>
      <c r="K8" s="2"/>
      <c r="L8" s="109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2022-03-14T09:14:32Z</cp:lastPrinted>
  <dcterms:created xsi:type="dcterms:W3CDTF">1999-12-31T21:08:49Z</dcterms:created>
  <dcterms:modified xsi:type="dcterms:W3CDTF">2022-04-19T13:27:27Z</dcterms:modified>
</cp:coreProperties>
</file>