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35" tabRatio="935" activeTab="5"/>
  </bookViews>
  <sheets>
    <sheet name="მოცულობათა უწყისი" sheetId="6" r:id="rId1"/>
    <sheet name="ადგილი 1" sheetId="5" r:id="rId2"/>
    <sheet name="ადგილი 2" sheetId="7" r:id="rId3"/>
    <sheet name="ადგილი3" sheetId="8" r:id="rId4"/>
    <sheet name="ადგილი 4" sheetId="9" r:id="rId5"/>
    <sheet name="ადგილი 5" sheetId="10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3" i="10" l="1"/>
  <c r="A123" i="10"/>
  <c r="F121" i="10"/>
  <c r="A121" i="10"/>
  <c r="A119" i="10"/>
  <c r="A117" i="10"/>
  <c r="F113" i="10"/>
  <c r="F112" i="10"/>
  <c r="F111" i="10"/>
  <c r="F110" i="10"/>
  <c r="F109" i="10"/>
  <c r="F108" i="10"/>
  <c r="A108" i="10"/>
  <c r="A109" i="10" s="1"/>
  <c r="A110" i="10" s="1"/>
  <c r="A111" i="10" s="1"/>
  <c r="A112" i="10" s="1"/>
  <c r="A113" i="10" s="1"/>
  <c r="F106" i="10"/>
  <c r="F105" i="10"/>
  <c r="F104" i="10"/>
  <c r="F103" i="10"/>
  <c r="A103" i="10"/>
  <c r="A104" i="10" s="1"/>
  <c r="A105" i="10" s="1"/>
  <c r="A106" i="10" s="1"/>
  <c r="F101" i="10"/>
  <c r="F100" i="10"/>
  <c r="F99" i="10"/>
  <c r="F98" i="10"/>
  <c r="A98" i="10"/>
  <c r="A99" i="10" s="1"/>
  <c r="A100" i="10" s="1"/>
  <c r="A101" i="10" s="1"/>
  <c r="F96" i="10"/>
  <c r="F95" i="10"/>
  <c r="F94" i="10"/>
  <c r="F93" i="10"/>
  <c r="F92" i="10"/>
  <c r="A92" i="10"/>
  <c r="A93" i="10" s="1"/>
  <c r="A94" i="10" s="1"/>
  <c r="A95" i="10" s="1"/>
  <c r="A96" i="10" s="1"/>
  <c r="F90" i="10"/>
  <c r="F89" i="10"/>
  <c r="F88" i="10"/>
  <c r="F87" i="10"/>
  <c r="A87" i="10"/>
  <c r="A88" i="10" s="1"/>
  <c r="A89" i="10" s="1"/>
  <c r="A90" i="10" s="1"/>
  <c r="F85" i="10"/>
  <c r="F84" i="10"/>
  <c r="F83" i="10"/>
  <c r="F82" i="10"/>
  <c r="A82" i="10"/>
  <c r="A83" i="10" s="1"/>
  <c r="A84" i="10" s="1"/>
  <c r="A85" i="10" s="1"/>
  <c r="F80" i="10"/>
  <c r="F79" i="10"/>
  <c r="F78" i="10"/>
  <c r="F77" i="10"/>
  <c r="A77" i="10"/>
  <c r="A78" i="10" s="1"/>
  <c r="A79" i="10" s="1"/>
  <c r="A80" i="10" s="1"/>
  <c r="F75" i="10"/>
  <c r="F74" i="10"/>
  <c r="F72" i="10"/>
  <c r="F71" i="10"/>
  <c r="A71" i="10"/>
  <c r="A72" i="10" s="1"/>
  <c r="A73" i="10" s="1"/>
  <c r="A74" i="10" s="1"/>
  <c r="A75" i="10" s="1"/>
  <c r="F69" i="10"/>
  <c r="F68" i="10"/>
  <c r="F67" i="10"/>
  <c r="F66" i="10"/>
  <c r="F65" i="10"/>
  <c r="F64" i="10"/>
  <c r="F63" i="10"/>
  <c r="A63" i="10"/>
  <c r="A64" i="10" s="1"/>
  <c r="A65" i="10" s="1"/>
  <c r="A66" i="10" s="1"/>
  <c r="A67" i="10" s="1"/>
  <c r="A68" i="10" s="1"/>
  <c r="A69" i="10" s="1"/>
  <c r="F61" i="10"/>
  <c r="F60" i="10"/>
  <c r="F59" i="10"/>
  <c r="F58" i="10"/>
  <c r="F57" i="10"/>
  <c r="F56" i="10"/>
  <c r="A56" i="10"/>
  <c r="A57" i="10" s="1"/>
  <c r="A58" i="10" s="1"/>
  <c r="A59" i="10" s="1"/>
  <c r="A60" i="10" s="1"/>
  <c r="A61" i="10" s="1"/>
  <c r="F54" i="10"/>
  <c r="F53" i="10"/>
  <c r="F52" i="10"/>
  <c r="F51" i="10"/>
  <c r="F50" i="10"/>
  <c r="A50" i="10"/>
  <c r="A51" i="10" s="1"/>
  <c r="A52" i="10" s="1"/>
  <c r="A53" i="10" s="1"/>
  <c r="A54" i="10" s="1"/>
  <c r="F48" i="10"/>
  <c r="F45" i="10"/>
  <c r="F44" i="10"/>
  <c r="F43" i="10"/>
  <c r="F42" i="10"/>
  <c r="A42" i="10"/>
  <c r="A43" i="10" s="1"/>
  <c r="A44" i="10" s="1"/>
  <c r="A45" i="10" s="1"/>
  <c r="A46" i="10" s="1"/>
  <c r="A47" i="10" s="1"/>
  <c r="A48" i="10" s="1"/>
  <c r="F41" i="10"/>
  <c r="A41" i="10"/>
  <c r="F39" i="10"/>
  <c r="A39" i="10"/>
  <c r="F38" i="10"/>
  <c r="A38" i="10"/>
  <c r="F36" i="10"/>
  <c r="F35" i="10"/>
  <c r="E34" i="10"/>
  <c r="F34" i="10" s="1"/>
  <c r="F33" i="10"/>
  <c r="F32" i="10"/>
  <c r="A32" i="10"/>
  <c r="A33" i="10" s="1"/>
  <c r="A34" i="10" s="1"/>
  <c r="A35" i="10" s="1"/>
  <c r="A36" i="10" s="1"/>
  <c r="F30" i="10"/>
  <c r="A29" i="10"/>
  <c r="A30" i="10" s="1"/>
  <c r="F27" i="10"/>
  <c r="F26" i="10"/>
  <c r="F25" i="10"/>
  <c r="F24" i="10"/>
  <c r="F23" i="10"/>
  <c r="A23" i="10"/>
  <c r="A24" i="10" s="1"/>
  <c r="A25" i="10" s="1"/>
  <c r="A26" i="10" s="1"/>
  <c r="A27" i="10" s="1"/>
  <c r="A28" i="10" s="1"/>
  <c r="F21" i="10"/>
  <c r="F20" i="10"/>
  <c r="F19" i="10"/>
  <c r="F18" i="10"/>
  <c r="A18" i="10"/>
  <c r="A19" i="10" s="1"/>
  <c r="A20" i="10" s="1"/>
  <c r="A21" i="10" s="1"/>
  <c r="F16" i="10"/>
  <c r="A16" i="10"/>
  <c r="F14" i="10"/>
  <c r="A14" i="10"/>
  <c r="F123" i="9"/>
  <c r="A123" i="9"/>
  <c r="F121" i="9"/>
  <c r="A121" i="9"/>
  <c r="A119" i="9"/>
  <c r="A117" i="9"/>
  <c r="F113" i="9"/>
  <c r="F112" i="9"/>
  <c r="F111" i="9"/>
  <c r="F110" i="9"/>
  <c r="F109" i="9"/>
  <c r="F108" i="9"/>
  <c r="A108" i="9"/>
  <c r="A109" i="9" s="1"/>
  <c r="A110" i="9" s="1"/>
  <c r="A111" i="9" s="1"/>
  <c r="A112" i="9" s="1"/>
  <c r="A113" i="9" s="1"/>
  <c r="F106" i="9"/>
  <c r="F105" i="9"/>
  <c r="F104" i="9"/>
  <c r="F103" i="9"/>
  <c r="A103" i="9"/>
  <c r="A104" i="9" s="1"/>
  <c r="A105" i="9" s="1"/>
  <c r="A106" i="9" s="1"/>
  <c r="F101" i="9"/>
  <c r="F100" i="9"/>
  <c r="F99" i="9"/>
  <c r="F98" i="9"/>
  <c r="A98" i="9"/>
  <c r="A99" i="9" s="1"/>
  <c r="A100" i="9" s="1"/>
  <c r="A101" i="9" s="1"/>
  <c r="F96" i="9"/>
  <c r="F95" i="9"/>
  <c r="F94" i="9"/>
  <c r="F93" i="9"/>
  <c r="F92" i="9"/>
  <c r="A92" i="9"/>
  <c r="A93" i="9" s="1"/>
  <c r="A94" i="9" s="1"/>
  <c r="A95" i="9" s="1"/>
  <c r="A96" i="9" s="1"/>
  <c r="F90" i="9"/>
  <c r="F89" i="9"/>
  <c r="F88" i="9"/>
  <c r="F87" i="9"/>
  <c r="A87" i="9"/>
  <c r="A88" i="9" s="1"/>
  <c r="A89" i="9" s="1"/>
  <c r="A90" i="9" s="1"/>
  <c r="F85" i="9"/>
  <c r="F84" i="9"/>
  <c r="F83" i="9"/>
  <c r="F82" i="9"/>
  <c r="A82" i="9"/>
  <c r="A83" i="9" s="1"/>
  <c r="A84" i="9" s="1"/>
  <c r="A85" i="9" s="1"/>
  <c r="F80" i="9"/>
  <c r="F79" i="9"/>
  <c r="F78" i="9"/>
  <c r="F77" i="9"/>
  <c r="A77" i="9"/>
  <c r="A78" i="9" s="1"/>
  <c r="A79" i="9" s="1"/>
  <c r="A80" i="9" s="1"/>
  <c r="F75" i="9"/>
  <c r="F74" i="9"/>
  <c r="F72" i="9"/>
  <c r="F71" i="9"/>
  <c r="A71" i="9"/>
  <c r="A72" i="9" s="1"/>
  <c r="A73" i="9" s="1"/>
  <c r="A74" i="9" s="1"/>
  <c r="A75" i="9" s="1"/>
  <c r="F69" i="9"/>
  <c r="F68" i="9"/>
  <c r="F67" i="9"/>
  <c r="F66" i="9"/>
  <c r="F65" i="9"/>
  <c r="F64" i="9"/>
  <c r="F63" i="9"/>
  <c r="A63" i="9"/>
  <c r="A64" i="9" s="1"/>
  <c r="A65" i="9" s="1"/>
  <c r="A66" i="9" s="1"/>
  <c r="A67" i="9" s="1"/>
  <c r="A68" i="9" s="1"/>
  <c r="A69" i="9" s="1"/>
  <c r="F61" i="9"/>
  <c r="F60" i="9"/>
  <c r="F59" i="9"/>
  <c r="F58" i="9"/>
  <c r="F57" i="9"/>
  <c r="F56" i="9"/>
  <c r="A56" i="9"/>
  <c r="A57" i="9" s="1"/>
  <c r="A58" i="9" s="1"/>
  <c r="A59" i="9" s="1"/>
  <c r="A60" i="9" s="1"/>
  <c r="A61" i="9" s="1"/>
  <c r="F54" i="9"/>
  <c r="F53" i="9"/>
  <c r="F52" i="9"/>
  <c r="F51" i="9"/>
  <c r="F50" i="9"/>
  <c r="A50" i="9"/>
  <c r="A51" i="9" s="1"/>
  <c r="A52" i="9" s="1"/>
  <c r="A53" i="9" s="1"/>
  <c r="A54" i="9" s="1"/>
  <c r="F48" i="9"/>
  <c r="F45" i="9"/>
  <c r="F44" i="9"/>
  <c r="F43" i="9"/>
  <c r="F42" i="9"/>
  <c r="F41" i="9"/>
  <c r="A41" i="9"/>
  <c r="A42" i="9" s="1"/>
  <c r="A43" i="9" s="1"/>
  <c r="A44" i="9" s="1"/>
  <c r="A45" i="9" s="1"/>
  <c r="A46" i="9" s="1"/>
  <c r="A47" i="9" s="1"/>
  <c r="A48" i="9" s="1"/>
  <c r="F39" i="9"/>
  <c r="F38" i="9"/>
  <c r="A38" i="9"/>
  <c r="A39" i="9" s="1"/>
  <c r="F36" i="9"/>
  <c r="F35" i="9"/>
  <c r="E34" i="9"/>
  <c r="F34" i="9" s="1"/>
  <c r="F33" i="9"/>
  <c r="F32" i="9"/>
  <c r="A32" i="9"/>
  <c r="A33" i="9" s="1"/>
  <c r="A34" i="9" s="1"/>
  <c r="A35" i="9" s="1"/>
  <c r="A36" i="9" s="1"/>
  <c r="F30" i="9"/>
  <c r="F27" i="9"/>
  <c r="F26" i="9"/>
  <c r="F25" i="9"/>
  <c r="F24" i="9"/>
  <c r="F23" i="9"/>
  <c r="A23" i="9"/>
  <c r="A24" i="9" s="1"/>
  <c r="A25" i="9" s="1"/>
  <c r="A26" i="9" s="1"/>
  <c r="A27" i="9" s="1"/>
  <c r="A28" i="9" s="1"/>
  <c r="A29" i="9" s="1"/>
  <c r="A30" i="9" s="1"/>
  <c r="F21" i="9"/>
  <c r="F20" i="9"/>
  <c r="F19" i="9"/>
  <c r="F18" i="9"/>
  <c r="A18" i="9"/>
  <c r="A19" i="9" s="1"/>
  <c r="A20" i="9" s="1"/>
  <c r="A21" i="9" s="1"/>
  <c r="F16" i="9"/>
  <c r="A16" i="9"/>
  <c r="F14" i="9"/>
  <c r="A14" i="9"/>
  <c r="F123" i="8"/>
  <c r="A123" i="8"/>
  <c r="F121" i="8"/>
  <c r="A121" i="8"/>
  <c r="A119" i="8"/>
  <c r="A117" i="8"/>
  <c r="F113" i="8"/>
  <c r="F112" i="8"/>
  <c r="F111" i="8"/>
  <c r="F110" i="8"/>
  <c r="F109" i="8"/>
  <c r="F108" i="8"/>
  <c r="A108" i="8"/>
  <c r="A109" i="8" s="1"/>
  <c r="A110" i="8" s="1"/>
  <c r="A111" i="8" s="1"/>
  <c r="A112" i="8" s="1"/>
  <c r="A113" i="8" s="1"/>
  <c r="F106" i="8"/>
  <c r="F105" i="8"/>
  <c r="F104" i="8"/>
  <c r="F103" i="8"/>
  <c r="A103" i="8"/>
  <c r="A104" i="8" s="1"/>
  <c r="A105" i="8" s="1"/>
  <c r="A106" i="8" s="1"/>
  <c r="F101" i="8"/>
  <c r="F100" i="8"/>
  <c r="F99" i="8"/>
  <c r="F98" i="8"/>
  <c r="A98" i="8"/>
  <c r="A99" i="8" s="1"/>
  <c r="A100" i="8" s="1"/>
  <c r="A101" i="8" s="1"/>
  <c r="F96" i="8"/>
  <c r="F95" i="8"/>
  <c r="F94" i="8"/>
  <c r="F93" i="8"/>
  <c r="F92" i="8"/>
  <c r="A92" i="8"/>
  <c r="A93" i="8" s="1"/>
  <c r="A94" i="8" s="1"/>
  <c r="A95" i="8" s="1"/>
  <c r="A96" i="8" s="1"/>
  <c r="F90" i="8"/>
  <c r="F89" i="8"/>
  <c r="F88" i="8"/>
  <c r="F87" i="8"/>
  <c r="A87" i="8"/>
  <c r="A88" i="8" s="1"/>
  <c r="A89" i="8" s="1"/>
  <c r="A90" i="8" s="1"/>
  <c r="F85" i="8"/>
  <c r="F84" i="8"/>
  <c r="F83" i="8"/>
  <c r="F82" i="8"/>
  <c r="A82" i="8"/>
  <c r="A83" i="8" s="1"/>
  <c r="A84" i="8" s="1"/>
  <c r="A85" i="8" s="1"/>
  <c r="F80" i="8"/>
  <c r="F79" i="8"/>
  <c r="F78" i="8"/>
  <c r="F77" i="8"/>
  <c r="A77" i="8"/>
  <c r="A78" i="8" s="1"/>
  <c r="A79" i="8" s="1"/>
  <c r="A80" i="8" s="1"/>
  <c r="F75" i="8"/>
  <c r="F74" i="8"/>
  <c r="F72" i="8"/>
  <c r="F71" i="8"/>
  <c r="A71" i="8"/>
  <c r="A72" i="8" s="1"/>
  <c r="A73" i="8" s="1"/>
  <c r="A74" i="8" s="1"/>
  <c r="A75" i="8" s="1"/>
  <c r="F69" i="8"/>
  <c r="F68" i="8"/>
  <c r="F67" i="8"/>
  <c r="F66" i="8"/>
  <c r="F65" i="8"/>
  <c r="F64" i="8"/>
  <c r="F63" i="8"/>
  <c r="A63" i="8"/>
  <c r="A64" i="8" s="1"/>
  <c r="A65" i="8" s="1"/>
  <c r="A66" i="8" s="1"/>
  <c r="A67" i="8" s="1"/>
  <c r="A68" i="8" s="1"/>
  <c r="A69" i="8" s="1"/>
  <c r="F61" i="8"/>
  <c r="F60" i="8"/>
  <c r="F59" i="8"/>
  <c r="F58" i="8"/>
  <c r="F57" i="8"/>
  <c r="F56" i="8"/>
  <c r="A56" i="8"/>
  <c r="A57" i="8" s="1"/>
  <c r="A58" i="8" s="1"/>
  <c r="A59" i="8" s="1"/>
  <c r="A60" i="8" s="1"/>
  <c r="A61" i="8" s="1"/>
  <c r="F54" i="8"/>
  <c r="F53" i="8"/>
  <c r="F52" i="8"/>
  <c r="F51" i="8"/>
  <c r="F50" i="8"/>
  <c r="A50" i="8"/>
  <c r="A51" i="8" s="1"/>
  <c r="A52" i="8" s="1"/>
  <c r="A53" i="8" s="1"/>
  <c r="A54" i="8" s="1"/>
  <c r="F48" i="8"/>
  <c r="F45" i="8"/>
  <c r="F44" i="8"/>
  <c r="F43" i="8"/>
  <c r="F42" i="8"/>
  <c r="F41" i="8"/>
  <c r="A41" i="8"/>
  <c r="A42" i="8" s="1"/>
  <c r="A43" i="8" s="1"/>
  <c r="A44" i="8" s="1"/>
  <c r="A45" i="8" s="1"/>
  <c r="A46" i="8" s="1"/>
  <c r="A47" i="8" s="1"/>
  <c r="A48" i="8" s="1"/>
  <c r="F39" i="8"/>
  <c r="F38" i="8"/>
  <c r="A38" i="8"/>
  <c r="A39" i="8" s="1"/>
  <c r="F36" i="8"/>
  <c r="F35" i="8"/>
  <c r="E34" i="8"/>
  <c r="F34" i="8" s="1"/>
  <c r="F33" i="8"/>
  <c r="F32" i="8"/>
  <c r="A32" i="8"/>
  <c r="A33" i="8" s="1"/>
  <c r="A34" i="8" s="1"/>
  <c r="A35" i="8" s="1"/>
  <c r="A36" i="8" s="1"/>
  <c r="F30" i="8"/>
  <c r="A29" i="8"/>
  <c r="A30" i="8" s="1"/>
  <c r="F27" i="8"/>
  <c r="F26" i="8"/>
  <c r="F25" i="8"/>
  <c r="F24" i="8"/>
  <c r="F23" i="8"/>
  <c r="A23" i="8"/>
  <c r="A24" i="8" s="1"/>
  <c r="A25" i="8" s="1"/>
  <c r="A26" i="8" s="1"/>
  <c r="A27" i="8" s="1"/>
  <c r="A28" i="8" s="1"/>
  <c r="F21" i="8"/>
  <c r="F20" i="8"/>
  <c r="F19" i="8"/>
  <c r="F18" i="8"/>
  <c r="A18" i="8"/>
  <c r="A19" i="8" s="1"/>
  <c r="A20" i="8" s="1"/>
  <c r="A21" i="8" s="1"/>
  <c r="F16" i="8"/>
  <c r="A16" i="8"/>
  <c r="F14" i="8"/>
  <c r="A14" i="8"/>
  <c r="F123" i="7"/>
  <c r="A123" i="7"/>
  <c r="F121" i="7"/>
  <c r="A121" i="7"/>
  <c r="A119" i="7"/>
  <c r="A117" i="7"/>
  <c r="F113" i="7"/>
  <c r="F112" i="7"/>
  <c r="F111" i="7"/>
  <c r="F110" i="7"/>
  <c r="F109" i="7"/>
  <c r="F108" i="7"/>
  <c r="A108" i="7"/>
  <c r="A109" i="7" s="1"/>
  <c r="A110" i="7" s="1"/>
  <c r="A111" i="7" s="1"/>
  <c r="A112" i="7" s="1"/>
  <c r="A113" i="7" s="1"/>
  <c r="F106" i="7"/>
  <c r="F105" i="7"/>
  <c r="F104" i="7"/>
  <c r="F103" i="7"/>
  <c r="A103" i="7"/>
  <c r="A104" i="7" s="1"/>
  <c r="A105" i="7" s="1"/>
  <c r="A106" i="7" s="1"/>
  <c r="F101" i="7"/>
  <c r="F100" i="7"/>
  <c r="F99" i="7"/>
  <c r="F98" i="7"/>
  <c r="A98" i="7"/>
  <c r="A99" i="7" s="1"/>
  <c r="A100" i="7" s="1"/>
  <c r="A101" i="7" s="1"/>
  <c r="F96" i="7"/>
  <c r="F95" i="7"/>
  <c r="F94" i="7"/>
  <c r="F93" i="7"/>
  <c r="F92" i="7"/>
  <c r="A92" i="7"/>
  <c r="A93" i="7" s="1"/>
  <c r="A94" i="7" s="1"/>
  <c r="A95" i="7" s="1"/>
  <c r="A96" i="7" s="1"/>
  <c r="F90" i="7"/>
  <c r="F89" i="7"/>
  <c r="F88" i="7"/>
  <c r="F87" i="7"/>
  <c r="A87" i="7"/>
  <c r="A88" i="7" s="1"/>
  <c r="A89" i="7" s="1"/>
  <c r="A90" i="7" s="1"/>
  <c r="F85" i="7"/>
  <c r="F84" i="7"/>
  <c r="F83" i="7"/>
  <c r="F82" i="7"/>
  <c r="A82" i="7"/>
  <c r="A83" i="7" s="1"/>
  <c r="A84" i="7" s="1"/>
  <c r="A85" i="7" s="1"/>
  <c r="F80" i="7"/>
  <c r="F79" i="7"/>
  <c r="F78" i="7"/>
  <c r="F77" i="7"/>
  <c r="A77" i="7"/>
  <c r="A78" i="7" s="1"/>
  <c r="A79" i="7" s="1"/>
  <c r="A80" i="7" s="1"/>
  <c r="F75" i="7"/>
  <c r="F74" i="7"/>
  <c r="F72" i="7"/>
  <c r="F71" i="7"/>
  <c r="A71" i="7"/>
  <c r="A72" i="7" s="1"/>
  <c r="A73" i="7" s="1"/>
  <c r="A74" i="7" s="1"/>
  <c r="A75" i="7" s="1"/>
  <c r="F69" i="7"/>
  <c r="F68" i="7"/>
  <c r="F67" i="7"/>
  <c r="F66" i="7"/>
  <c r="F65" i="7"/>
  <c r="F64" i="7"/>
  <c r="F63" i="7"/>
  <c r="A63" i="7"/>
  <c r="A64" i="7" s="1"/>
  <c r="A65" i="7" s="1"/>
  <c r="A66" i="7" s="1"/>
  <c r="A67" i="7" s="1"/>
  <c r="A68" i="7" s="1"/>
  <c r="A69" i="7" s="1"/>
  <c r="F61" i="7"/>
  <c r="F60" i="7"/>
  <c r="F59" i="7"/>
  <c r="F58" i="7"/>
  <c r="F57" i="7"/>
  <c r="F56" i="7"/>
  <c r="A56" i="7"/>
  <c r="A57" i="7" s="1"/>
  <c r="A58" i="7" s="1"/>
  <c r="A59" i="7" s="1"/>
  <c r="A60" i="7" s="1"/>
  <c r="A61" i="7" s="1"/>
  <c r="F54" i="7"/>
  <c r="F53" i="7"/>
  <c r="F52" i="7"/>
  <c r="F51" i="7"/>
  <c r="F50" i="7"/>
  <c r="A50" i="7"/>
  <c r="A51" i="7" s="1"/>
  <c r="A52" i="7" s="1"/>
  <c r="A53" i="7" s="1"/>
  <c r="A54" i="7" s="1"/>
  <c r="F48" i="7"/>
  <c r="F45" i="7"/>
  <c r="F44" i="7"/>
  <c r="F43" i="7"/>
  <c r="F42" i="7"/>
  <c r="F41" i="7"/>
  <c r="A41" i="7"/>
  <c r="A42" i="7" s="1"/>
  <c r="A43" i="7" s="1"/>
  <c r="A44" i="7" s="1"/>
  <c r="A45" i="7" s="1"/>
  <c r="A46" i="7" s="1"/>
  <c r="A47" i="7" s="1"/>
  <c r="A48" i="7" s="1"/>
  <c r="F39" i="7"/>
  <c r="A39" i="7"/>
  <c r="F38" i="7"/>
  <c r="A38" i="7"/>
  <c r="F36" i="7"/>
  <c r="F35" i="7"/>
  <c r="E34" i="7"/>
  <c r="F34" i="7" s="1"/>
  <c r="F33" i="7"/>
  <c r="F32" i="7"/>
  <c r="A32" i="7"/>
  <c r="A33" i="7" s="1"/>
  <c r="A34" i="7" s="1"/>
  <c r="A35" i="7" s="1"/>
  <c r="A36" i="7" s="1"/>
  <c r="F30" i="7"/>
  <c r="F27" i="7"/>
  <c r="F26" i="7"/>
  <c r="F25" i="7"/>
  <c r="F24" i="7"/>
  <c r="F23" i="7"/>
  <c r="A23" i="7"/>
  <c r="A24" i="7" s="1"/>
  <c r="A25" i="7" s="1"/>
  <c r="A26" i="7" s="1"/>
  <c r="A27" i="7" s="1"/>
  <c r="A28" i="7" s="1"/>
  <c r="A29" i="7" s="1"/>
  <c r="A30" i="7" s="1"/>
  <c r="F21" i="7"/>
  <c r="F20" i="7"/>
  <c r="F19" i="7"/>
  <c r="F18" i="7"/>
  <c r="A18" i="7"/>
  <c r="A19" i="7" s="1"/>
  <c r="A20" i="7" s="1"/>
  <c r="A21" i="7" s="1"/>
  <c r="F16" i="7"/>
  <c r="A16" i="7"/>
  <c r="F14" i="7"/>
  <c r="A14" i="7"/>
  <c r="L6" i="10" l="1"/>
  <c r="L6" i="9"/>
  <c r="L6" i="8"/>
  <c r="L6" i="7"/>
  <c r="A46" i="5"/>
  <c r="A47" i="5" s="1"/>
  <c r="A48" i="5" s="1"/>
  <c r="L5" i="10" l="1"/>
  <c r="L5" i="9"/>
  <c r="L5" i="8"/>
  <c r="L5" i="7"/>
  <c r="A119" i="5"/>
  <c r="A117" i="5"/>
  <c r="F113" i="5" l="1"/>
  <c r="F112" i="5"/>
  <c r="F111" i="5"/>
  <c r="F110" i="5"/>
  <c r="F109" i="5"/>
  <c r="F108" i="5"/>
  <c r="A108" i="5"/>
  <c r="A109" i="5" s="1"/>
  <c r="A110" i="5" s="1"/>
  <c r="A111" i="5" s="1"/>
  <c r="A112" i="5" s="1"/>
  <c r="A113" i="5" s="1"/>
  <c r="F106" i="5"/>
  <c r="F105" i="5"/>
  <c r="F104" i="5"/>
  <c r="F103" i="5"/>
  <c r="A103" i="5"/>
  <c r="A104" i="5" s="1"/>
  <c r="A105" i="5" s="1"/>
  <c r="A106" i="5" s="1"/>
  <c r="F101" i="5"/>
  <c r="F100" i="5"/>
  <c r="F99" i="5"/>
  <c r="F98" i="5"/>
  <c r="A98" i="5"/>
  <c r="A99" i="5" s="1"/>
  <c r="A100" i="5" s="1"/>
  <c r="A101" i="5" s="1"/>
  <c r="F96" i="5"/>
  <c r="F95" i="5"/>
  <c r="F94" i="5"/>
  <c r="F93" i="5"/>
  <c r="F92" i="5"/>
  <c r="A92" i="5"/>
  <c r="A93" i="5" s="1"/>
  <c r="A94" i="5" s="1"/>
  <c r="A95" i="5" s="1"/>
  <c r="A96" i="5" s="1"/>
  <c r="F85" i="5"/>
  <c r="F84" i="5"/>
  <c r="F83" i="5"/>
  <c r="F82" i="5"/>
  <c r="A82" i="5"/>
  <c r="A83" i="5" s="1"/>
  <c r="A84" i="5" s="1"/>
  <c r="A85" i="5" s="1"/>
  <c r="F90" i="5"/>
  <c r="F89" i="5"/>
  <c r="F88" i="5"/>
  <c r="F87" i="5"/>
  <c r="A87" i="5"/>
  <c r="A88" i="5" s="1"/>
  <c r="A89" i="5" s="1"/>
  <c r="A90" i="5" s="1"/>
  <c r="F80" i="5"/>
  <c r="F79" i="5"/>
  <c r="F78" i="5"/>
  <c r="F77" i="5"/>
  <c r="A77" i="5"/>
  <c r="A78" i="5" s="1"/>
  <c r="A79" i="5" s="1"/>
  <c r="A80" i="5" s="1"/>
  <c r="F75" i="5"/>
  <c r="F74" i="5"/>
  <c r="F72" i="5"/>
  <c r="F71" i="5"/>
  <c r="A71" i="5"/>
  <c r="A72" i="5" s="1"/>
  <c r="A73" i="5" s="1"/>
  <c r="A74" i="5" s="1"/>
  <c r="A75" i="5" s="1"/>
  <c r="F69" i="5"/>
  <c r="F68" i="5"/>
  <c r="F67" i="5"/>
  <c r="F66" i="5"/>
  <c r="F65" i="5"/>
  <c r="F64" i="5"/>
  <c r="F63" i="5"/>
  <c r="A63" i="5"/>
  <c r="A64" i="5" s="1"/>
  <c r="A65" i="5" s="1"/>
  <c r="A66" i="5" s="1"/>
  <c r="A67" i="5" s="1"/>
  <c r="A68" i="5" s="1"/>
  <c r="A69" i="5" s="1"/>
  <c r="F58" i="5"/>
  <c r="F61" i="5"/>
  <c r="F60" i="5"/>
  <c r="F59" i="5"/>
  <c r="F57" i="5"/>
  <c r="F56" i="5"/>
  <c r="A56" i="5"/>
  <c r="A57" i="5" s="1"/>
  <c r="A58" i="5" s="1"/>
  <c r="A59" i="5" s="1"/>
  <c r="A60" i="5" s="1"/>
  <c r="A61" i="5" s="1"/>
  <c r="F54" i="5"/>
  <c r="F53" i="5"/>
  <c r="F52" i="5"/>
  <c r="F51" i="5"/>
  <c r="F50" i="5"/>
  <c r="A50" i="5"/>
  <c r="A51" i="5" s="1"/>
  <c r="A52" i="5" s="1"/>
  <c r="A53" i="5" s="1"/>
  <c r="A54" i="5" s="1"/>
  <c r="F48" i="5"/>
  <c r="F45" i="5"/>
  <c r="F44" i="5"/>
  <c r="F43" i="5"/>
  <c r="F42" i="5"/>
  <c r="F41" i="5"/>
  <c r="A41" i="5"/>
  <c r="A42" i="5" s="1"/>
  <c r="A43" i="5" s="1"/>
  <c r="A44" i="5" s="1"/>
  <c r="A45" i="5" s="1"/>
  <c r="F39" i="5"/>
  <c r="F38" i="5"/>
  <c r="A38" i="5"/>
  <c r="A39" i="5" s="1"/>
  <c r="F36" i="5"/>
  <c r="F35" i="5"/>
  <c r="E34" i="5"/>
  <c r="F34" i="5" s="1"/>
  <c r="F33" i="5"/>
  <c r="F32" i="5"/>
  <c r="A32" i="5"/>
  <c r="A33" i="5" s="1"/>
  <c r="A34" i="5" s="1"/>
  <c r="A35" i="5" s="1"/>
  <c r="A36" i="5" s="1"/>
  <c r="F30" i="5"/>
  <c r="F27" i="5"/>
  <c r="F26" i="5"/>
  <c r="F25" i="5"/>
  <c r="F24" i="5"/>
  <c r="F23" i="5"/>
  <c r="A23" i="5"/>
  <c r="A24" i="5" s="1"/>
  <c r="A25" i="5" s="1"/>
  <c r="A26" i="5" s="1"/>
  <c r="A27" i="5" s="1"/>
  <c r="A28" i="5" s="1"/>
  <c r="A29" i="5" s="1"/>
  <c r="A30" i="5" s="1"/>
  <c r="F21" i="5"/>
  <c r="F20" i="5"/>
  <c r="F19" i="5"/>
  <c r="F18" i="5"/>
  <c r="A18" i="5"/>
  <c r="A19" i="5" s="1"/>
  <c r="A20" i="5" s="1"/>
  <c r="A21" i="5" s="1"/>
  <c r="F16" i="5"/>
  <c r="A16" i="5"/>
  <c r="F14" i="5"/>
  <c r="A14" i="5"/>
  <c r="F123" i="5" l="1"/>
  <c r="A123" i="5"/>
  <c r="F121" i="5"/>
  <c r="A121" i="5"/>
  <c r="L6" i="5" l="1"/>
  <c r="L5" i="5" l="1"/>
</calcChain>
</file>

<file path=xl/sharedStrings.xml><?xml version="1.0" encoding="utf-8"?>
<sst xmlns="http://schemas.openxmlformats.org/spreadsheetml/2006/main" count="1567" uniqueCount="130">
  <si>
    <t xml:space="preserve">საფუძველი: პროექტი                         </t>
  </si>
  <si>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</si>
  <si>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</si>
  <si>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</si>
  <si>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</si>
  <si>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</si>
  <si>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</si>
  <si>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</si>
  <si>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</si>
  <si>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</si>
  <si>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</si>
  <si>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</si>
  <si>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</si>
  <si>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</si>
  <si>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</si>
  <si>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</si>
  <si>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ზედნადები ხარჯები</t>
  </si>
  <si>
    <t>გეგმიური დაგროვება</t>
  </si>
  <si>
    <t xml:space="preserve"> </t>
  </si>
  <si>
    <t>ხელფასი</t>
  </si>
  <si>
    <t xml:space="preserve">ჯამი </t>
  </si>
  <si>
    <t xml:space="preserve">გაუთვალისწინებელი ხარჯები </t>
  </si>
  <si>
    <t>სულ ჯამი</t>
  </si>
  <si>
    <t>დამატებითი ღირებულების გადასახადი</t>
  </si>
  <si>
    <t xml:space="preserve">შედგენილია 2020წ. II კვ. მიმდინარე დონეზე                              </t>
  </si>
  <si>
    <t>სატრანსპორტო ხარჯები მასალებზე</t>
  </si>
  <si>
    <t>მ³</t>
  </si>
  <si>
    <t>ტ</t>
  </si>
  <si>
    <t>შრომითი დანახარჯები</t>
  </si>
  <si>
    <t>კაც/სთ</t>
  </si>
  <si>
    <t>სხვა მანქანა</t>
  </si>
  <si>
    <t>ЕниР               Е1-22-1</t>
  </si>
  <si>
    <t>საბ.ფასი</t>
  </si>
  <si>
    <t>მ²</t>
  </si>
  <si>
    <t>კგ</t>
  </si>
  <si>
    <t>სხვა მასალა</t>
  </si>
  <si>
    <t>ბეტონი "მ-250"</t>
  </si>
  <si>
    <t>ოლიფა</t>
  </si>
  <si>
    <t>მშენებლობის პროცესში წარმოქმნილი სამშენებლო ნარჩენების მოგროვება</t>
  </si>
  <si>
    <t>მოედნის მოწყობა</t>
  </si>
  <si>
    <t>СниП IV-2-82 1-80-3</t>
  </si>
  <si>
    <t xml:space="preserve"> მ³</t>
  </si>
  <si>
    <t>დასასვენებელი მოედნის მოწყობის სამუშაოები</t>
  </si>
  <si>
    <t>ЕниР             Е20-1-255</t>
  </si>
  <si>
    <t>სამშენებლო ნარჩენების ტრანსპორტირება ნაგავსაყრელზე 10კმ რადიუსში</t>
  </si>
  <si>
    <t>ც</t>
  </si>
  <si>
    <t>სამშენებლო ნარჩენებისა და ზედმეტი გრუნტის დატვირთვა ავტოთვითმცლელზე ხელით</t>
  </si>
  <si>
    <t>СниП IV-2-82   8-3-2.</t>
  </si>
  <si>
    <t>ღორღი</t>
  </si>
  <si>
    <t>СниП IV-2-82  11-8-3</t>
  </si>
  <si>
    <t>21</t>
  </si>
  <si>
    <t>23</t>
  </si>
  <si>
    <t>რკ/ბეტონის ლენტური საძირკვლის მოწყობა</t>
  </si>
  <si>
    <t>ქვის კედლების ამოშენება</t>
  </si>
  <si>
    <t>აგურის სვეტების მოწყობა</t>
  </si>
  <si>
    <t>გადახურვის ხის კონსტრუქციების მოწყობა</t>
  </si>
  <si>
    <t>ხის მოლარტყვის მოწყობა</t>
  </si>
  <si>
    <t>ბურლის მოწყობა მეტალოკრამიტით</t>
  </si>
  <si>
    <t>იზოალუმინის ფანჯრის ბლოკების მოწყობა</t>
  </si>
  <si>
    <t>სახურავის ძირის შეფუთვა ხის ლამფით</t>
  </si>
  <si>
    <t>ხის ელემენტების დამუშავება ანტისეპტიკური ლაქით</t>
  </si>
  <si>
    <t>იატაკზე ქვის ფილების დაგება</t>
  </si>
  <si>
    <t>გრუნტის დამუშავება ხელით ტერიტორიის მოსასწორებლად</t>
  </si>
  <si>
    <t>კომპ.</t>
  </si>
  <si>
    <t>რკ/ბეტონის სარტყელის მოწყობა სისქით 20სმ</t>
  </si>
  <si>
    <t>ა-III კლასის არმატურა დ-12 4 რიგი</t>
  </si>
  <si>
    <t>ა-I კლასის არმატურა დ-6</t>
  </si>
  <si>
    <t>ხის ლარტყა 15X2,5სმ ბიჯით 40სმ</t>
  </si>
  <si>
    <t>სახურავის ნაშვერის შუბლის და ძირის შეფუთვა ხის ლამფით</t>
  </si>
  <si>
    <t>ღორღის საფუძვლის მოწყობა  საძირკვლისთვის</t>
  </si>
  <si>
    <t>გრუნტის გათხრა ხელით რკ/ბეტონის ლენტური საძირკვლის  მოსაწყობად</t>
  </si>
  <si>
    <t>СниП IV-2-82 6-1-22.</t>
  </si>
  <si>
    <t>ბეტონი ~m250~</t>
  </si>
  <si>
    <t>ყალიბის ფარი</t>
  </si>
  <si>
    <t>ყალიბის ფიცარი IIIხ. 40მმ-იანი</t>
  </si>
  <si>
    <t>a-I კლასის არმატურა</t>
  </si>
  <si>
    <t>პროექტ.</t>
  </si>
  <si>
    <t>a-III კლასის არმატურა დ-12მმ 6 რიგი</t>
  </si>
  <si>
    <t>СниП IV-2-84 8-16-3.</t>
  </si>
  <si>
    <t>კირ-ცემენტის ხსნარი</t>
  </si>
  <si>
    <t>ქვა თლილი</t>
  </si>
  <si>
    <t>СниП IV-2-84 9-14-5.</t>
  </si>
  <si>
    <t>შემინული ალუმინის ფანჯრების ღირებულება</t>
  </si>
  <si>
    <t>СниП IV-2-82 6-15-11.</t>
  </si>
  <si>
    <t>ბეტონი ~m300~</t>
  </si>
  <si>
    <t>ფიცარი ყალიბის IIხ. 40მმ-იანი</t>
  </si>
  <si>
    <t>პროექტ</t>
  </si>
  <si>
    <t>СниП IV-2-84 8-5-3</t>
  </si>
  <si>
    <t>ცემენტის ხსნარი ~მ-150~</t>
  </si>
  <si>
    <t>აგური ჩვეულებრივი თიხის</t>
  </si>
  <si>
    <t>СниП IV-2-84 10-4-2.</t>
  </si>
  <si>
    <t>ანტისეპტიკური პასტა</t>
  </si>
  <si>
    <t>ნაჭედი სამშენებლო</t>
  </si>
  <si>
    <t>ხის კოჭებისა და სვეტების მოწყობა გარდა გადახურვისა</t>
  </si>
  <si>
    <t>ხის მასალა ზომით 20X20სმ</t>
  </si>
  <si>
    <t>СниП IV-2-84 10-11-1.</t>
  </si>
  <si>
    <t>ხის მასალა</t>
  </si>
  <si>
    <t>ლურსმანი</t>
  </si>
  <si>
    <t>გლინულა</t>
  </si>
  <si>
    <t>СниП IV-2-84 10-36-5.</t>
  </si>
  <si>
    <t>СниП IV-2-84 12-8-5.</t>
  </si>
  <si>
    <t>მეტალოკრამიტი</t>
  </si>
  <si>
    <t>СниП IV-2-84 34-58გამ.</t>
  </si>
  <si>
    <t xml:space="preserve">შრომითი დანახარჯები </t>
  </si>
  <si>
    <t>ხის ლამფა</t>
  </si>
  <si>
    <t>СниП IV-2-82  15-165-1</t>
  </si>
  <si>
    <t>ხის საღებავი</t>
  </si>
  <si>
    <t>ხის საფითხნი</t>
  </si>
  <si>
    <t>ღორღის საფუძვლის მოწყობა  იატაკისთვის სისქით 5სმ</t>
  </si>
  <si>
    <t>იატაკზე ბეტონის მოჭიმვის მოწყობა სისქით 10სმ</t>
  </si>
  <si>
    <t>СниП IV-2-84 11-20-4.</t>
  </si>
  <si>
    <t>წებო-ცემენტი</t>
  </si>
  <si>
    <t>ცემენტის ხსნარი ~მ50~</t>
  </si>
  <si>
    <t>ქვის ფილები</t>
  </si>
  <si>
    <t>22</t>
  </si>
  <si>
    <t>25</t>
  </si>
  <si>
    <r>
      <t xml:space="preserve">2.3X1.2მ მაგიდის მოწყობა ბეტონის საფუძელზე </t>
    </r>
    <r>
      <rPr>
        <sz val="10"/>
        <color indexed="8"/>
        <rFont val="Sylfaen"/>
        <family val="1"/>
        <charset val="204"/>
      </rPr>
      <t>(მეტალის ხით მოპირკეთებული)</t>
    </r>
  </si>
  <si>
    <r>
      <t xml:space="preserve">სკამის მოწყობა ბეტონის საფუძველზე ზომით 2.3X0.55მ </t>
    </r>
    <r>
      <rPr>
        <sz val="10"/>
        <color indexed="8"/>
        <rFont val="Sylfaen"/>
        <family val="1"/>
        <charset val="204"/>
      </rPr>
      <t>(მეტალის ხით მოპირკეთებული იხ.პროექტ.)</t>
    </r>
  </si>
  <si>
    <t>ველოსიპედის სადგომის მოწყობა (იხ. პროექტი)</t>
  </si>
  <si>
    <t>1</t>
  </si>
  <si>
    <t>საჭირო ბეტონი მ "250"</t>
  </si>
  <si>
    <t>2</t>
  </si>
  <si>
    <t>ურნის მონტაჟი საძირკვლის გათვალისწინებით (იხ. პროექტი)</t>
  </si>
  <si>
    <t>ნინოწმინდის მუნიციპალიტეტში ტყის ზონაში დასასვენებელი ადგილები #2-ის მოწყობის ხარჯთაღრიცხვა</t>
  </si>
  <si>
    <t>ნინოწმინდის მუნიციპალიტეტში ტყის ზონაში დასასვენებელი ადგილების       მოწყობის მოცულობათა უწყისი</t>
  </si>
  <si>
    <t>ნინოწმინდის მუნიციპალიტეტში ტყის ზონაში დასასვენებელი ადგილები #1-ის მოწყობის ხარჯთაღრიცხვა</t>
  </si>
  <si>
    <t>ნინოწმინდის მუნიციპალიტეტში ტყის ზონაში დასასვენებელი ადგილები #3-ის მოწყობის ხარჯთაღრიცხვა</t>
  </si>
  <si>
    <t>ნინოწმინდის მუნიციპალიტეტში ტყის ზონაში დასასვენებელი ადგილები #5-ის მოწყობის ხარჯთაღრიცხვა</t>
  </si>
  <si>
    <t>ნინოწმინდის მუნიციპალიტეტში ტყის ზონაში დასასვენებელი ადგილები #4-ის მოწყობის ხარჯთაღრიცხვა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</si>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</sst>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_-* #,##0.00_р_._-;\-* #,##0.00_р_._-;_-* &quot;-&quot;??_р_._-;_-@_-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15" fillId="0" borderId="0" applyFont="0" applyFill="0" applyBorder="0" applyAlignment="0" applyProtection="0"/>
    <xf numFmtId="0" fontId="4" fillId="0" borderId="0"/>
    <xf numFmtId="0" fontId="5" fillId="0" borderId="0"/>
    <xf numFmtId="0" fontId="19" fillId="0" borderId="0"/>
  </cellStyleXfs>
  <cellXfs count="184">
    <xf numFmtId="0" fontId="0" fillId="0" borderId="0" xfId="0"/>
    <xf numFmtId="0" fontId="3" fillId="0" borderId="0" xfId="0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5" xfId="3" applyNumberFormat="1" applyFont="1" applyFill="1" applyBorder="1" applyAlignment="1">
      <alignment horizontal="center" vertical="center" wrapText="1"/>
    </xf>
    <xf numFmtId="165" fontId="1" fillId="0" borderId="8" xfId="3" applyNumberFormat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2" fontId="8" fillId="0" borderId="9" xfId="4" applyNumberFormat="1" applyFont="1" applyFill="1" applyBorder="1" applyAlignment="1">
      <alignment horizontal="center" vertical="center"/>
    </xf>
    <xf numFmtId="2" fontId="9" fillId="0" borderId="9" xfId="4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" fillId="0" borderId="9" xfId="0" applyFont="1" applyBorder="1"/>
    <xf numFmtId="0" fontId="7" fillId="0" borderId="9" xfId="0" applyFont="1" applyBorder="1" applyAlignment="1">
      <alignment horizontal="center" vertical="center"/>
    </xf>
    <xf numFmtId="2" fontId="1" fillId="0" borderId="9" xfId="0" applyNumberFormat="1" applyFont="1" applyBorder="1"/>
    <xf numFmtId="2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/>
    <xf numFmtId="2" fontId="14" fillId="0" borderId="9" xfId="0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1" fontId="8" fillId="0" borderId="9" xfId="5" applyNumberFormat="1" applyFont="1" applyBorder="1" applyAlignment="1">
      <alignment horizontal="center" vertical="center" wrapText="1"/>
    </xf>
    <xf numFmtId="49" fontId="9" fillId="0" borderId="9" xfId="5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9" xfId="5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2" fontId="1" fillId="0" borderId="9" xfId="0" applyNumberFormat="1" applyFont="1" applyFill="1" applyBorder="1"/>
    <xf numFmtId="0" fontId="14" fillId="0" borderId="9" xfId="0" applyFont="1" applyFill="1" applyBorder="1"/>
    <xf numFmtId="0" fontId="0" fillId="0" borderId="0" xfId="0" applyFill="1"/>
    <xf numFmtId="49" fontId="6" fillId="0" borderId="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7" fontId="17" fillId="0" borderId="9" xfId="0" applyNumberFormat="1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 wrapText="1"/>
    </xf>
    <xf numFmtId="167" fontId="8" fillId="0" borderId="9" xfId="5" applyNumberFormat="1" applyFont="1" applyBorder="1" applyAlignment="1">
      <alignment horizontal="center" vertical="center" wrapText="1"/>
    </xf>
    <xf numFmtId="167" fontId="9" fillId="0" borderId="9" xfId="5" applyNumberFormat="1" applyFont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17" fontId="17" fillId="0" borderId="9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167" fontId="17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/>
    <xf numFmtId="0" fontId="20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/>
    </xf>
    <xf numFmtId="2" fontId="8" fillId="0" borderId="9" xfId="5" applyNumberFormat="1" applyFont="1" applyFill="1" applyBorder="1" applyAlignment="1">
      <alignment horizontal="center" vertical="center" wrapText="1"/>
    </xf>
    <xf numFmtId="2" fontId="9" fillId="0" borderId="9" xfId="5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2" fontId="8" fillId="0" borderId="9" xfId="5" applyNumberFormat="1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textRotation="90" wrapText="1"/>
    </xf>
    <xf numFmtId="0" fontId="1" fillId="0" borderId="11" xfId="2" applyFont="1" applyBorder="1" applyAlignment="1">
      <alignment horizontal="center" vertical="center" textRotation="90" wrapText="1"/>
    </xf>
    <xf numFmtId="0" fontId="1" fillId="0" borderId="12" xfId="2" applyFont="1" applyBorder="1" applyAlignment="1">
      <alignment horizontal="center" vertical="center" textRotation="90" wrapText="1"/>
    </xf>
    <xf numFmtId="0" fontId="1" fillId="0" borderId="13" xfId="2" applyFont="1" applyBorder="1" applyAlignment="1">
      <alignment horizontal="center" vertical="center" textRotation="90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textRotation="90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2" fontId="8" fillId="3" borderId="9" xfId="5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2" fontId="17" fillId="3" borderId="9" xfId="0" applyNumberFormat="1" applyFont="1" applyFill="1" applyBorder="1" applyAlignment="1">
      <alignment horizontal="center" vertical="center"/>
    </xf>
    <xf numFmtId="2" fontId="9" fillId="3" borderId="9" xfId="5" applyNumberFormat="1" applyFont="1" applyFill="1" applyBorder="1" applyAlignment="1">
      <alignment horizontal="center" vertical="center" wrapText="1"/>
    </xf>
    <xf numFmtId="2" fontId="17" fillId="3" borderId="9" xfId="4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2" fontId="17" fillId="3" borderId="9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2" fontId="17" fillId="3" borderId="9" xfId="4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2" fontId="9" fillId="3" borderId="9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2" fontId="20" fillId="3" borderId="9" xfId="0" applyNumberFormat="1" applyFont="1" applyFill="1" applyBorder="1" applyAlignment="1">
      <alignment horizontal="center" vertical="center"/>
    </xf>
    <xf numFmtId="2" fontId="1" fillId="3" borderId="9" xfId="2" applyNumberFormat="1" applyFont="1" applyFill="1" applyBorder="1" applyAlignment="1">
      <alignment horizontal="center" vertical="center" wrapText="1"/>
    </xf>
    <xf numFmtId="165" fontId="1" fillId="3" borderId="9" xfId="2" applyNumberFormat="1" applyFont="1" applyFill="1" applyBorder="1" applyAlignment="1">
      <alignment horizontal="center" vertical="center" wrapText="1"/>
    </xf>
    <xf numFmtId="0" fontId="1" fillId="3" borderId="9" xfId="2" applyFont="1" applyFill="1" applyBorder="1" applyAlignment="1">
      <alignment horizontal="center" vertical="center" wrapText="1"/>
    </xf>
    <xf numFmtId="2" fontId="9" fillId="3" borderId="9" xfId="4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 wrapText="1"/>
    </xf>
    <xf numFmtId="2" fontId="8" fillId="3" borderId="9" xfId="4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/>
    <xf numFmtId="2" fontId="7" fillId="3" borderId="9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/>
    <xf numFmtId="2" fontId="14" fillId="3" borderId="9" xfId="0" applyNumberFormat="1" applyFont="1" applyFill="1" applyBorder="1"/>
  </cellXfs>
  <cellStyles count="16">
    <cellStyle name="Normal" xfId="0" builtinId="0"/>
    <cellStyle name="Normal 10" xfId="8"/>
    <cellStyle name="Normal 11 2" xfId="13"/>
    <cellStyle name="Normal 14_anakia II etapi.xls sm. defeqturi 2" xfId="6"/>
    <cellStyle name="Normal 2" xfId="5"/>
    <cellStyle name="Normal 2 2" xfId="15"/>
    <cellStyle name="Normal 2 2 2" xfId="14"/>
    <cellStyle name="Normal 3" xfId="7"/>
    <cellStyle name="Normal 4 3" xfId="10"/>
    <cellStyle name="Normal 5" xfId="11"/>
    <cellStyle name="Normal_gare wyalsadfenigagarini 10" xfId="4"/>
    <cellStyle name="Normal_gare wyalsadfenigagarini 2 2" xfId="2"/>
    <cellStyle name="Normal_sida wyalsadeni 2 2" xfId="3"/>
    <cellStyle name="Обычный 4" xfId="9"/>
    <cellStyle name="Обычный 5 2" xfId="1"/>
    <cellStyle name="მძიმე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2"/>
  <sheetViews>
    <sheetView workbookViewId="0">
      <selection activeCell="F9" sqref="F9"/>
    </sheetView>
  </sheetViews>
  <sheetFormatPr defaultRowHeight="15" x14ac:dyDescent="0.25"/>
  <cols>
    <col min="1" max="1" width="6.28515625" customWidth="1"/>
    <col min="2" max="2" width="57.140625" customWidth="1"/>
    <col min="3" max="3" width="11.42578125" customWidth="1"/>
    <col min="4" max="4" width="11.7109375" customWidth="1"/>
  </cols>
  <sheetData>
    <row r="1" spans="1:4" s="82" customFormat="1" ht="47.25" customHeight="1" x14ac:dyDescent="0.25">
      <c r="A1" s="134" t="s">
        <v>124</v>
      </c>
      <c r="B1" s="134"/>
      <c r="C1" s="134"/>
      <c r="D1" s="134"/>
    </row>
    <row r="2" spans="1:4" s="82" customFormat="1" x14ac:dyDescent="0.25">
      <c r="A2" s="135" t="s">
        <v>4</v>
      </c>
      <c r="B2" s="136" t="s">
        <v>6</v>
      </c>
      <c r="C2" s="137" t="s">
        <v>7</v>
      </c>
      <c r="D2" s="138" t="s">
        <v>12</v>
      </c>
    </row>
    <row r="3" spans="1:4" s="82" customFormat="1" x14ac:dyDescent="0.25">
      <c r="A3" s="135"/>
      <c r="B3" s="136"/>
      <c r="C3" s="137"/>
      <c r="D3" s="139"/>
    </row>
    <row r="4" spans="1:4" s="82" customFormat="1" ht="15" customHeight="1" x14ac:dyDescent="0.25">
      <c r="A4" s="135"/>
      <c r="B4" s="136"/>
      <c r="C4" s="137"/>
      <c r="D4" s="139"/>
    </row>
    <row r="5" spans="1:4" s="82" customFormat="1" ht="31.5" customHeight="1" x14ac:dyDescent="0.25">
      <c r="A5" s="135"/>
      <c r="B5" s="136"/>
      <c r="C5" s="137"/>
      <c r="D5" s="140"/>
    </row>
    <row r="6" spans="1:4" s="82" customFormat="1" x14ac:dyDescent="0.25">
      <c r="A6" s="120">
        <v>1</v>
      </c>
      <c r="B6" s="81">
        <v>3</v>
      </c>
      <c r="C6" s="81">
        <v>4</v>
      </c>
      <c r="D6" s="81">
        <v>6</v>
      </c>
    </row>
    <row r="7" spans="1:4" s="82" customFormat="1" x14ac:dyDescent="0.25">
      <c r="A7" s="86"/>
      <c r="B7" s="121" t="s">
        <v>39</v>
      </c>
      <c r="C7" s="80"/>
      <c r="D7" s="80"/>
    </row>
    <row r="8" spans="1:4" s="66" customFormat="1" ht="30" x14ac:dyDescent="0.25">
      <c r="A8" s="62">
        <v>1</v>
      </c>
      <c r="B8" s="122" t="s">
        <v>62</v>
      </c>
      <c r="C8" s="92" t="s">
        <v>41</v>
      </c>
      <c r="D8" s="123">
        <v>11.1</v>
      </c>
    </row>
    <row r="9" spans="1:4" s="66" customFormat="1" ht="30" x14ac:dyDescent="0.25">
      <c r="A9" s="62">
        <v>2</v>
      </c>
      <c r="B9" s="122" t="s">
        <v>70</v>
      </c>
      <c r="C9" s="92" t="s">
        <v>41</v>
      </c>
      <c r="D9" s="123">
        <v>7.4</v>
      </c>
    </row>
    <row r="10" spans="1:4" s="51" customFormat="1" x14ac:dyDescent="0.25">
      <c r="A10" s="48">
        <v>3</v>
      </c>
      <c r="B10" s="122" t="s">
        <v>69</v>
      </c>
      <c r="C10" s="89" t="s">
        <v>26</v>
      </c>
      <c r="D10" s="124">
        <v>1.3</v>
      </c>
    </row>
    <row r="11" spans="1:4" s="51" customFormat="1" x14ac:dyDescent="0.25">
      <c r="A11" s="48">
        <v>4</v>
      </c>
      <c r="B11" s="122" t="s">
        <v>52</v>
      </c>
      <c r="C11" s="48" t="s">
        <v>26</v>
      </c>
      <c r="D11" s="124">
        <v>6.2</v>
      </c>
    </row>
    <row r="12" spans="1:4" s="51" customFormat="1" x14ac:dyDescent="0.25">
      <c r="A12" s="48">
        <v>5</v>
      </c>
      <c r="B12" s="122" t="s">
        <v>53</v>
      </c>
      <c r="C12" s="89" t="s">
        <v>26</v>
      </c>
      <c r="D12" s="124">
        <v>13</v>
      </c>
    </row>
    <row r="13" spans="1:4" s="51" customFormat="1" x14ac:dyDescent="0.25">
      <c r="A13" s="48">
        <v>6</v>
      </c>
      <c r="B13" s="122" t="s">
        <v>58</v>
      </c>
      <c r="C13" s="89" t="s">
        <v>33</v>
      </c>
      <c r="D13" s="124">
        <v>3.6</v>
      </c>
    </row>
    <row r="14" spans="1:4" s="51" customFormat="1" x14ac:dyDescent="0.25">
      <c r="A14" s="48">
        <v>7</v>
      </c>
      <c r="B14" s="122" t="s">
        <v>64</v>
      </c>
      <c r="C14" s="89" t="s">
        <v>26</v>
      </c>
      <c r="D14" s="124">
        <v>0.9</v>
      </c>
    </row>
    <row r="15" spans="1:4" s="51" customFormat="1" x14ac:dyDescent="0.25">
      <c r="A15" s="48">
        <v>8</v>
      </c>
      <c r="B15" s="122" t="s">
        <v>54</v>
      </c>
      <c r="C15" s="89" t="s">
        <v>26</v>
      </c>
      <c r="D15" s="124">
        <v>4</v>
      </c>
    </row>
    <row r="16" spans="1:4" s="57" customFormat="1" ht="30" x14ac:dyDescent="0.25">
      <c r="A16" s="48">
        <v>9</v>
      </c>
      <c r="B16" s="48" t="s">
        <v>93</v>
      </c>
      <c r="C16" s="89" t="s">
        <v>26</v>
      </c>
      <c r="D16" s="125">
        <v>3.1</v>
      </c>
    </row>
    <row r="17" spans="1:234" s="57" customFormat="1" x14ac:dyDescent="0.25">
      <c r="A17" s="48">
        <v>10</v>
      </c>
      <c r="B17" s="122" t="s">
        <v>55</v>
      </c>
      <c r="C17" s="48" t="s">
        <v>26</v>
      </c>
      <c r="D17" s="125">
        <v>0.85</v>
      </c>
    </row>
    <row r="18" spans="1:234" s="57" customFormat="1" x14ac:dyDescent="0.25">
      <c r="A18" s="48">
        <v>11</v>
      </c>
      <c r="B18" s="122" t="s">
        <v>56</v>
      </c>
      <c r="C18" s="48" t="s">
        <v>33</v>
      </c>
      <c r="D18" s="125">
        <v>47</v>
      </c>
    </row>
    <row r="19" spans="1:234" s="100" customFormat="1" x14ac:dyDescent="0.25">
      <c r="A19" s="48">
        <v>12</v>
      </c>
      <c r="B19" s="122" t="s">
        <v>57</v>
      </c>
      <c r="C19" s="48" t="s">
        <v>33</v>
      </c>
      <c r="D19" s="125">
        <v>47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</row>
    <row r="20" spans="1:234" s="51" customFormat="1" ht="30" x14ac:dyDescent="0.25">
      <c r="A20" s="48">
        <v>13</v>
      </c>
      <c r="B20" s="122" t="s">
        <v>68</v>
      </c>
      <c r="C20" s="89" t="s">
        <v>33</v>
      </c>
      <c r="D20" s="124">
        <v>21</v>
      </c>
    </row>
    <row r="21" spans="1:234" s="51" customFormat="1" x14ac:dyDescent="0.25">
      <c r="A21" s="48">
        <v>14</v>
      </c>
      <c r="B21" s="122" t="s">
        <v>59</v>
      </c>
      <c r="C21" s="89" t="s">
        <v>33</v>
      </c>
      <c r="D21" s="124">
        <v>32</v>
      </c>
    </row>
    <row r="22" spans="1:234" s="102" customFormat="1" x14ac:dyDescent="0.3">
      <c r="A22" s="41">
        <v>15</v>
      </c>
      <c r="B22" s="122" t="s">
        <v>60</v>
      </c>
      <c r="C22" s="89" t="s">
        <v>33</v>
      </c>
      <c r="D22" s="42">
        <v>120</v>
      </c>
    </row>
    <row r="23" spans="1:234" s="51" customFormat="1" ht="30" x14ac:dyDescent="0.25">
      <c r="A23" s="48">
        <v>16</v>
      </c>
      <c r="B23" s="122" t="s">
        <v>108</v>
      </c>
      <c r="C23" s="89" t="s">
        <v>26</v>
      </c>
      <c r="D23" s="124">
        <v>1.7</v>
      </c>
    </row>
    <row r="24" spans="1:234" s="102" customFormat="1" x14ac:dyDescent="0.3">
      <c r="A24" s="48">
        <v>17</v>
      </c>
      <c r="B24" s="101" t="s">
        <v>109</v>
      </c>
      <c r="C24" s="55" t="s">
        <v>33</v>
      </c>
      <c r="D24" s="42">
        <v>33</v>
      </c>
    </row>
    <row r="25" spans="1:234" s="57" customFormat="1" x14ac:dyDescent="0.25">
      <c r="A25" s="48">
        <v>18</v>
      </c>
      <c r="B25" s="122" t="s">
        <v>61</v>
      </c>
      <c r="C25" s="48" t="s">
        <v>33</v>
      </c>
      <c r="D25" s="125">
        <v>33</v>
      </c>
    </row>
    <row r="26" spans="1:234" s="51" customFormat="1" ht="30" x14ac:dyDescent="0.25">
      <c r="A26" s="55">
        <v>19</v>
      </c>
      <c r="B26" s="104" t="s">
        <v>116</v>
      </c>
      <c r="C26" s="105" t="s">
        <v>45</v>
      </c>
      <c r="D26" s="107">
        <v>2</v>
      </c>
    </row>
    <row r="27" spans="1:234" s="51" customFormat="1" ht="30" x14ac:dyDescent="0.25">
      <c r="A27" s="55">
        <v>20</v>
      </c>
      <c r="B27" s="104" t="s">
        <v>117</v>
      </c>
      <c r="C27" s="105" t="s">
        <v>45</v>
      </c>
      <c r="D27" s="107">
        <v>4</v>
      </c>
    </row>
    <row r="28" spans="1:234" s="82" customFormat="1" x14ac:dyDescent="0.25">
      <c r="A28" s="78" t="s">
        <v>50</v>
      </c>
      <c r="B28" s="80" t="s">
        <v>118</v>
      </c>
      <c r="C28" s="122" t="s">
        <v>63</v>
      </c>
      <c r="D28" s="108" t="s">
        <v>119</v>
      </c>
    </row>
    <row r="29" spans="1:234" s="51" customFormat="1" ht="30" x14ac:dyDescent="0.25">
      <c r="A29" s="109" t="s">
        <v>114</v>
      </c>
      <c r="B29" s="80" t="s">
        <v>122</v>
      </c>
      <c r="C29" s="89" t="s">
        <v>45</v>
      </c>
      <c r="D29" s="108" t="s">
        <v>121</v>
      </c>
    </row>
    <row r="30" spans="1:234" s="82" customFormat="1" ht="30" x14ac:dyDescent="0.25">
      <c r="A30" s="78" t="s">
        <v>51</v>
      </c>
      <c r="B30" s="80" t="s">
        <v>38</v>
      </c>
      <c r="C30" s="80" t="s">
        <v>26</v>
      </c>
      <c r="D30" s="80">
        <v>5</v>
      </c>
    </row>
    <row r="31" spans="1:234" s="57" customFormat="1" ht="30" x14ac:dyDescent="0.25">
      <c r="A31" s="48">
        <v>24</v>
      </c>
      <c r="B31" s="48" t="s">
        <v>46</v>
      </c>
      <c r="C31" s="48" t="s">
        <v>27</v>
      </c>
      <c r="D31" s="125">
        <v>9</v>
      </c>
    </row>
    <row r="32" spans="1:234" s="82" customFormat="1" ht="30" x14ac:dyDescent="0.25">
      <c r="A32" s="86" t="s">
        <v>115</v>
      </c>
      <c r="B32" s="80" t="s">
        <v>44</v>
      </c>
      <c r="C32" s="80" t="s">
        <v>27</v>
      </c>
      <c r="D32" s="80">
        <v>9</v>
      </c>
    </row>
  </sheetData>
  <mergeCells count="5">
    <mergeCell ref="A1:D1"/>
    <mergeCell ref="A2:A5"/>
    <mergeCell ref="B2:B5"/>
    <mergeCell ref="C2:C5"/>
    <mergeCell ref="D2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5"/>
  <sheetViews>
    <sheetView workbookViewId="0">
      <selection activeCell="M126" sqref="M126:M135"/>
    </sheetView>
  </sheetViews>
  <sheetFormatPr defaultRowHeight="15" x14ac:dyDescent="0.25"/>
  <cols>
    <col min="1" max="1" width="5.140625" customWidth="1"/>
    <col min="2" max="2" width="12.28515625" customWidth="1"/>
    <col min="3" max="3" width="34.42578125" customWidth="1"/>
    <col min="4" max="4" width="9.140625" style="77"/>
    <col min="5" max="5" width="7.85546875" style="77" customWidth="1"/>
    <col min="6" max="6" width="8.85546875" style="77" customWidth="1"/>
    <col min="7" max="7" width="8.5703125" style="77" customWidth="1"/>
    <col min="8" max="8" width="10" style="77" customWidth="1"/>
    <col min="9" max="9" width="9" style="77" customWidth="1"/>
    <col min="10" max="10" width="10" customWidth="1"/>
    <col min="11" max="11" width="8.5703125" customWidth="1"/>
    <col min="12" max="12" width="9.42578125" customWidth="1"/>
    <col min="13" max="13" width="9.85546875" customWidth="1"/>
  </cols>
  <sheetData>
    <row r="1" spans="1:13" s="11" customFormat="1" ht="27.75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1" customFormat="1" ht="19.5" customHeight="1" x14ac:dyDescent="0.25">
      <c r="A2" s="7"/>
      <c r="B2" s="1"/>
      <c r="C2" s="1"/>
      <c r="D2" s="146" t="s">
        <v>42</v>
      </c>
      <c r="E2" s="146"/>
      <c r="F2" s="146"/>
      <c r="G2" s="146"/>
      <c r="H2" s="146"/>
      <c r="I2" s="1"/>
      <c r="J2" s="1"/>
      <c r="K2" s="1"/>
      <c r="L2" s="1"/>
      <c r="M2" s="17"/>
    </row>
    <row r="3" spans="1:13" s="11" customFormat="1" x14ac:dyDescent="0.25">
      <c r="A3" s="8"/>
      <c r="B3" s="147" t="s">
        <v>18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s="11" customFormat="1" x14ac:dyDescent="0.25">
      <c r="A4" s="8"/>
      <c r="B4" s="10"/>
      <c r="C4" s="10"/>
      <c r="D4" s="71"/>
      <c r="E4" s="71"/>
      <c r="F4" s="71"/>
      <c r="G4" s="71"/>
      <c r="H4" s="71"/>
      <c r="I4" s="71"/>
      <c r="J4" s="10"/>
      <c r="K4" s="10"/>
      <c r="L4" s="10"/>
      <c r="M4" s="18"/>
    </row>
    <row r="5" spans="1:13" s="11" customFormat="1" ht="17.25" customHeight="1" x14ac:dyDescent="0.25">
      <c r="A5" s="8"/>
      <c r="B5" s="149" t="s">
        <v>0</v>
      </c>
      <c r="C5" s="149"/>
      <c r="D5" s="72"/>
      <c r="E5" s="72"/>
      <c r="F5" s="72"/>
      <c r="G5" s="72"/>
      <c r="H5" s="150" t="s">
        <v>1</v>
      </c>
      <c r="I5" s="150"/>
      <c r="J5" s="150"/>
      <c r="K5" s="150"/>
      <c r="L5" s="58">
        <f>M135</f>
        <v>0</v>
      </c>
      <c r="M5" s="19" t="s">
        <v>2</v>
      </c>
    </row>
    <row r="6" spans="1:13" s="11" customFormat="1" ht="17.25" customHeight="1" x14ac:dyDescent="0.25">
      <c r="A6" s="9"/>
      <c r="B6" s="141" t="s">
        <v>24</v>
      </c>
      <c r="C6" s="141"/>
      <c r="D6" s="70"/>
      <c r="E6" s="70"/>
      <c r="F6" s="70"/>
      <c r="G6" s="70"/>
      <c r="H6" s="142" t="s">
        <v>3</v>
      </c>
      <c r="I6" s="142"/>
      <c r="J6" s="142"/>
      <c r="K6" s="142"/>
      <c r="L6" s="21">
        <f>J125</f>
        <v>0</v>
      </c>
      <c r="M6" s="20" t="s">
        <v>2</v>
      </c>
    </row>
    <row r="7" spans="1:13" s="11" customFormat="1" x14ac:dyDescent="0.25">
      <c r="A7" s="151" t="s">
        <v>4</v>
      </c>
      <c r="B7" s="152" t="s">
        <v>5</v>
      </c>
      <c r="C7" s="153" t="s">
        <v>6</v>
      </c>
      <c r="D7" s="152" t="s">
        <v>7</v>
      </c>
      <c r="E7" s="153" t="s">
        <v>8</v>
      </c>
      <c r="F7" s="153"/>
      <c r="G7" s="153" t="s">
        <v>9</v>
      </c>
      <c r="H7" s="153"/>
      <c r="I7" s="153" t="s">
        <v>19</v>
      </c>
      <c r="J7" s="153"/>
      <c r="K7" s="153" t="s">
        <v>10</v>
      </c>
      <c r="L7" s="153"/>
      <c r="M7" s="154" t="s">
        <v>11</v>
      </c>
    </row>
    <row r="8" spans="1:13" s="11" customFormat="1" x14ac:dyDescent="0.25">
      <c r="A8" s="151"/>
      <c r="B8" s="152"/>
      <c r="C8" s="153"/>
      <c r="D8" s="152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11" customFormat="1" x14ac:dyDescent="0.25">
      <c r="A9" s="151"/>
      <c r="B9" s="152"/>
      <c r="C9" s="153"/>
      <c r="D9" s="152"/>
      <c r="E9" s="152" t="s">
        <v>7</v>
      </c>
      <c r="F9" s="152" t="s">
        <v>12</v>
      </c>
      <c r="G9" s="153" t="s">
        <v>13</v>
      </c>
      <c r="H9" s="153" t="s">
        <v>14</v>
      </c>
      <c r="I9" s="153" t="s">
        <v>15</v>
      </c>
      <c r="J9" s="153" t="s">
        <v>14</v>
      </c>
      <c r="K9" s="153" t="s">
        <v>15</v>
      </c>
      <c r="L9" s="153" t="s">
        <v>14</v>
      </c>
      <c r="M9" s="154"/>
    </row>
    <row r="10" spans="1:13" s="11" customFormat="1" ht="60.75" customHeight="1" x14ac:dyDescent="0.25">
      <c r="A10" s="151"/>
      <c r="B10" s="152"/>
      <c r="C10" s="153"/>
      <c r="D10" s="152"/>
      <c r="E10" s="152"/>
      <c r="F10" s="152"/>
      <c r="G10" s="153"/>
      <c r="H10" s="153"/>
      <c r="I10" s="153"/>
      <c r="J10" s="153"/>
      <c r="K10" s="153"/>
      <c r="L10" s="153"/>
      <c r="M10" s="154"/>
    </row>
    <row r="11" spans="1:13" s="11" customFormat="1" x14ac:dyDescent="0.25">
      <c r="A11" s="43">
        <v>1</v>
      </c>
      <c r="B11" s="60">
        <v>2</v>
      </c>
      <c r="C11" s="60">
        <v>3</v>
      </c>
      <c r="D11" s="69">
        <v>4</v>
      </c>
      <c r="E11" s="69">
        <v>5</v>
      </c>
      <c r="F11" s="69">
        <v>6</v>
      </c>
      <c r="G11" s="69">
        <v>7</v>
      </c>
      <c r="H11" s="69">
        <v>8</v>
      </c>
      <c r="I11" s="69">
        <v>9</v>
      </c>
      <c r="J11" s="60">
        <v>10</v>
      </c>
      <c r="K11" s="60">
        <v>11</v>
      </c>
      <c r="L11" s="60">
        <v>12</v>
      </c>
      <c r="M11" s="61">
        <v>13</v>
      </c>
    </row>
    <row r="12" spans="1:13" s="11" customFormat="1" ht="22.5" customHeight="1" x14ac:dyDescent="0.25">
      <c r="A12" s="59"/>
      <c r="B12" s="68"/>
      <c r="C12" s="2" t="s">
        <v>39</v>
      </c>
      <c r="D12" s="3"/>
      <c r="E12" s="69"/>
      <c r="F12" s="3"/>
      <c r="G12" s="69"/>
      <c r="H12" s="69"/>
      <c r="I12" s="69"/>
      <c r="J12" s="60"/>
      <c r="K12" s="60"/>
      <c r="L12" s="60"/>
      <c r="M12" s="61"/>
    </row>
    <row r="13" spans="1:13" s="66" customFormat="1" ht="30" x14ac:dyDescent="0.25">
      <c r="A13" s="62">
        <v>1</v>
      </c>
      <c r="B13" s="63" t="s">
        <v>40</v>
      </c>
      <c r="C13" s="96" t="s">
        <v>62</v>
      </c>
      <c r="D13" s="92" t="s">
        <v>41</v>
      </c>
      <c r="E13" s="93"/>
      <c r="F13" s="115">
        <v>11.1</v>
      </c>
      <c r="G13" s="155"/>
      <c r="H13" s="155"/>
      <c r="I13" s="156"/>
      <c r="J13" s="65"/>
      <c r="K13" s="156"/>
      <c r="L13" s="156"/>
      <c r="M13" s="157"/>
    </row>
    <row r="14" spans="1:13" s="66" customFormat="1" x14ac:dyDescent="0.25">
      <c r="A14" s="52">
        <f>A13+0.1</f>
        <v>1.1000000000000001</v>
      </c>
      <c r="B14" s="63"/>
      <c r="C14" s="67" t="s">
        <v>28</v>
      </c>
      <c r="D14" s="67" t="s">
        <v>29</v>
      </c>
      <c r="E14" s="94">
        <v>2.06</v>
      </c>
      <c r="F14" s="116">
        <f>E14*F13</f>
        <v>22.866</v>
      </c>
      <c r="G14" s="158"/>
      <c r="H14" s="158"/>
      <c r="I14" s="156"/>
      <c r="J14" s="65"/>
      <c r="K14" s="156"/>
      <c r="L14" s="156"/>
      <c r="M14" s="157"/>
    </row>
    <row r="15" spans="1:13" s="66" customFormat="1" ht="45" x14ac:dyDescent="0.25">
      <c r="A15" s="62">
        <v>2</v>
      </c>
      <c r="B15" s="63" t="s">
        <v>40</v>
      </c>
      <c r="C15" s="96" t="s">
        <v>70</v>
      </c>
      <c r="D15" s="92" t="s">
        <v>41</v>
      </c>
      <c r="E15" s="93"/>
      <c r="F15" s="115">
        <v>7.4</v>
      </c>
      <c r="G15" s="155"/>
      <c r="H15" s="155"/>
      <c r="I15" s="156"/>
      <c r="J15" s="65"/>
      <c r="K15" s="156"/>
      <c r="L15" s="156"/>
      <c r="M15" s="157"/>
    </row>
    <row r="16" spans="1:13" s="66" customFormat="1" x14ac:dyDescent="0.25">
      <c r="A16" s="52">
        <f>A15+0.1</f>
        <v>2.1</v>
      </c>
      <c r="B16" s="63"/>
      <c r="C16" s="67" t="s">
        <v>28</v>
      </c>
      <c r="D16" s="67" t="s">
        <v>29</v>
      </c>
      <c r="E16" s="94">
        <v>2.06</v>
      </c>
      <c r="F16" s="116">
        <f>E16*F15</f>
        <v>15.244000000000002</v>
      </c>
      <c r="G16" s="158"/>
      <c r="H16" s="158"/>
      <c r="I16" s="156"/>
      <c r="J16" s="65"/>
      <c r="K16" s="156"/>
      <c r="L16" s="156"/>
      <c r="M16" s="157"/>
    </row>
    <row r="17" spans="1:13" s="51" customFormat="1" ht="30" x14ac:dyDescent="0.25">
      <c r="A17" s="48">
        <v>3</v>
      </c>
      <c r="B17" s="49" t="s">
        <v>47</v>
      </c>
      <c r="C17" s="96" t="s">
        <v>69</v>
      </c>
      <c r="D17" s="89" t="s">
        <v>26</v>
      </c>
      <c r="E17" s="90"/>
      <c r="F17" s="117">
        <v>1.3</v>
      </c>
      <c r="G17" s="159"/>
      <c r="H17" s="159"/>
      <c r="I17" s="159"/>
      <c r="J17" s="159"/>
      <c r="K17" s="159"/>
      <c r="L17" s="159"/>
      <c r="M17" s="159"/>
    </row>
    <row r="18" spans="1:13" s="51" customFormat="1" x14ac:dyDescent="0.25">
      <c r="A18" s="52">
        <f>A17+0.1</f>
        <v>3.1</v>
      </c>
      <c r="B18" s="49"/>
      <c r="C18" s="49" t="s">
        <v>28</v>
      </c>
      <c r="D18" s="52" t="s">
        <v>29</v>
      </c>
      <c r="E18" s="85">
        <v>0.89</v>
      </c>
      <c r="F18" s="114">
        <f>F17*E18</f>
        <v>1.157</v>
      </c>
      <c r="G18" s="160"/>
      <c r="H18" s="160"/>
      <c r="I18" s="157"/>
      <c r="J18" s="157"/>
      <c r="K18" s="159"/>
      <c r="L18" s="159"/>
      <c r="M18" s="157"/>
    </row>
    <row r="19" spans="1:13" s="51" customFormat="1" x14ac:dyDescent="0.25">
      <c r="A19" s="52">
        <f>A18+0.1</f>
        <v>3.2</v>
      </c>
      <c r="B19" s="49"/>
      <c r="C19" s="49" t="s">
        <v>30</v>
      </c>
      <c r="D19" s="52" t="s">
        <v>2</v>
      </c>
      <c r="E19" s="85">
        <v>0.37</v>
      </c>
      <c r="F19" s="114">
        <f>F17*E19</f>
        <v>0.48099999999999998</v>
      </c>
      <c r="G19" s="159"/>
      <c r="H19" s="159"/>
      <c r="I19" s="159"/>
      <c r="J19" s="159"/>
      <c r="K19" s="157"/>
      <c r="L19" s="157"/>
      <c r="M19" s="157"/>
    </row>
    <row r="20" spans="1:13" s="51" customFormat="1" x14ac:dyDescent="0.25">
      <c r="A20" s="52">
        <f>A19+0.1</f>
        <v>3.3000000000000003</v>
      </c>
      <c r="B20" s="49"/>
      <c r="C20" s="49" t="s">
        <v>48</v>
      </c>
      <c r="D20" s="52" t="s">
        <v>26</v>
      </c>
      <c r="E20" s="85">
        <v>1.1499999999999999</v>
      </c>
      <c r="F20" s="114">
        <f>F17*E20</f>
        <v>1.4949999999999999</v>
      </c>
      <c r="G20" s="157"/>
      <c r="H20" s="157"/>
      <c r="I20" s="160"/>
      <c r="J20" s="160"/>
      <c r="K20" s="159"/>
      <c r="L20" s="159"/>
      <c r="M20" s="157"/>
    </row>
    <row r="21" spans="1:13" s="51" customFormat="1" x14ac:dyDescent="0.25">
      <c r="A21" s="52">
        <f>A20+0.1</f>
        <v>3.4000000000000004</v>
      </c>
      <c r="B21" s="49"/>
      <c r="C21" s="49" t="s">
        <v>35</v>
      </c>
      <c r="D21" s="52" t="s">
        <v>2</v>
      </c>
      <c r="E21" s="85">
        <v>0.02</v>
      </c>
      <c r="F21" s="114">
        <f>F17*E21</f>
        <v>2.6000000000000002E-2</v>
      </c>
      <c r="G21" s="157"/>
      <c r="H21" s="157"/>
      <c r="I21" s="160"/>
      <c r="J21" s="160"/>
      <c r="K21" s="159"/>
      <c r="L21" s="159"/>
      <c r="M21" s="157"/>
    </row>
    <row r="22" spans="1:13" s="51" customFormat="1" ht="36.75" customHeight="1" x14ac:dyDescent="0.25">
      <c r="A22" s="48">
        <v>4</v>
      </c>
      <c r="B22" s="49" t="s">
        <v>71</v>
      </c>
      <c r="C22" s="96" t="s">
        <v>52</v>
      </c>
      <c r="D22" s="48" t="s">
        <v>26</v>
      </c>
      <c r="E22" s="90"/>
      <c r="F22" s="117">
        <v>6.2</v>
      </c>
      <c r="G22" s="159"/>
      <c r="H22" s="159"/>
      <c r="I22" s="159"/>
      <c r="J22" s="159"/>
      <c r="K22" s="159"/>
      <c r="L22" s="159"/>
      <c r="M22" s="157"/>
    </row>
    <row r="23" spans="1:13" s="51" customFormat="1" ht="19.5" customHeight="1" x14ac:dyDescent="0.25">
      <c r="A23" s="52">
        <f>A22+0.1</f>
        <v>4.0999999999999996</v>
      </c>
      <c r="B23" s="49"/>
      <c r="C23" s="49" t="s">
        <v>28</v>
      </c>
      <c r="D23" s="52" t="s">
        <v>29</v>
      </c>
      <c r="E23" s="85">
        <v>3.78</v>
      </c>
      <c r="F23" s="114">
        <f>F22*E23</f>
        <v>23.436</v>
      </c>
      <c r="G23" s="160"/>
      <c r="H23" s="160"/>
      <c r="I23" s="157"/>
      <c r="J23" s="157"/>
      <c r="K23" s="159"/>
      <c r="L23" s="159"/>
      <c r="M23" s="157"/>
    </row>
    <row r="24" spans="1:13" s="51" customFormat="1" ht="16.5" customHeight="1" x14ac:dyDescent="0.25">
      <c r="A24" s="52">
        <f>A23+0.1</f>
        <v>4.1999999999999993</v>
      </c>
      <c r="B24" s="49"/>
      <c r="C24" s="49" t="s">
        <v>30</v>
      </c>
      <c r="D24" s="52" t="s">
        <v>2</v>
      </c>
      <c r="E24" s="85">
        <v>0.92</v>
      </c>
      <c r="F24" s="114">
        <f>F22*E24</f>
        <v>5.7040000000000006</v>
      </c>
      <c r="G24" s="159"/>
      <c r="H24" s="159"/>
      <c r="I24" s="159"/>
      <c r="J24" s="159"/>
      <c r="K24" s="157"/>
      <c r="L24" s="157"/>
      <c r="M24" s="157"/>
    </row>
    <row r="25" spans="1:13" s="51" customFormat="1" ht="20.25" customHeight="1" x14ac:dyDescent="0.25">
      <c r="A25" s="52">
        <f t="shared" ref="A25:A30" si="0">A24+0.1</f>
        <v>4.2999999999999989</v>
      </c>
      <c r="B25" s="49"/>
      <c r="C25" s="49" t="s">
        <v>72</v>
      </c>
      <c r="D25" s="49" t="s">
        <v>26</v>
      </c>
      <c r="E25" s="85">
        <v>1.0149999999999999</v>
      </c>
      <c r="F25" s="114">
        <f>F22*E25</f>
        <v>6.2929999999999993</v>
      </c>
      <c r="G25" s="157"/>
      <c r="H25" s="157"/>
      <c r="I25" s="160"/>
      <c r="J25" s="160"/>
      <c r="K25" s="159"/>
      <c r="L25" s="159"/>
      <c r="M25" s="157"/>
    </row>
    <row r="26" spans="1:13" s="51" customFormat="1" ht="20.25" customHeight="1" x14ac:dyDescent="0.25">
      <c r="A26" s="52">
        <f t="shared" si="0"/>
        <v>4.3999999999999986</v>
      </c>
      <c r="B26" s="49"/>
      <c r="C26" s="49" t="s">
        <v>73</v>
      </c>
      <c r="D26" s="52" t="s">
        <v>33</v>
      </c>
      <c r="E26" s="85">
        <v>0.70299999999999996</v>
      </c>
      <c r="F26" s="114">
        <f>F22*E26</f>
        <v>4.3586</v>
      </c>
      <c r="G26" s="157"/>
      <c r="H26" s="157"/>
      <c r="I26" s="160"/>
      <c r="J26" s="160"/>
      <c r="K26" s="159"/>
      <c r="L26" s="159"/>
      <c r="M26" s="157"/>
    </row>
    <row r="27" spans="1:13" s="51" customFormat="1" ht="22.5" customHeight="1" x14ac:dyDescent="0.25">
      <c r="A27" s="52">
        <f t="shared" si="0"/>
        <v>4.4999999999999982</v>
      </c>
      <c r="B27" s="49"/>
      <c r="C27" s="49" t="s">
        <v>74</v>
      </c>
      <c r="D27" s="49" t="s">
        <v>26</v>
      </c>
      <c r="E27" s="91">
        <v>1.14E-2</v>
      </c>
      <c r="F27" s="114">
        <f>F22*E27</f>
        <v>7.0680000000000007E-2</v>
      </c>
      <c r="G27" s="157"/>
      <c r="H27" s="157"/>
      <c r="I27" s="160"/>
      <c r="J27" s="160"/>
      <c r="K27" s="159"/>
      <c r="L27" s="159"/>
      <c r="M27" s="157"/>
    </row>
    <row r="28" spans="1:13" s="51" customFormat="1" ht="18.75" customHeight="1" x14ac:dyDescent="0.25">
      <c r="A28" s="52">
        <f t="shared" si="0"/>
        <v>4.5999999999999979</v>
      </c>
      <c r="B28" s="49"/>
      <c r="C28" s="49" t="s">
        <v>75</v>
      </c>
      <c r="D28" s="52" t="s">
        <v>34</v>
      </c>
      <c r="E28" s="85" t="s">
        <v>76</v>
      </c>
      <c r="F28" s="114">
        <v>30.1</v>
      </c>
      <c r="G28" s="157"/>
      <c r="H28" s="157"/>
      <c r="I28" s="160"/>
      <c r="J28" s="160"/>
      <c r="K28" s="159"/>
      <c r="L28" s="159"/>
      <c r="M28" s="157"/>
    </row>
    <row r="29" spans="1:13" s="51" customFormat="1" ht="18.75" customHeight="1" x14ac:dyDescent="0.25">
      <c r="A29" s="52">
        <f t="shared" si="0"/>
        <v>4.6999999999999975</v>
      </c>
      <c r="B29" s="49"/>
      <c r="C29" s="49" t="s">
        <v>77</v>
      </c>
      <c r="D29" s="52" t="s">
        <v>34</v>
      </c>
      <c r="E29" s="85" t="s">
        <v>76</v>
      </c>
      <c r="F29" s="114">
        <v>140</v>
      </c>
      <c r="G29" s="157"/>
      <c r="H29" s="157"/>
      <c r="I29" s="160"/>
      <c r="J29" s="160"/>
      <c r="K29" s="159"/>
      <c r="L29" s="159"/>
      <c r="M29" s="157"/>
    </row>
    <row r="30" spans="1:13" s="51" customFormat="1" ht="17.25" customHeight="1" x14ac:dyDescent="0.25">
      <c r="A30" s="52">
        <f t="shared" si="0"/>
        <v>4.7999999999999972</v>
      </c>
      <c r="B30" s="49"/>
      <c r="C30" s="49" t="s">
        <v>35</v>
      </c>
      <c r="D30" s="52" t="s">
        <v>2</v>
      </c>
      <c r="E30" s="85">
        <v>0.6</v>
      </c>
      <c r="F30" s="114">
        <f>F22*E30</f>
        <v>3.7199999999999998</v>
      </c>
      <c r="G30" s="157"/>
      <c r="H30" s="157"/>
      <c r="I30" s="160"/>
      <c r="J30" s="160"/>
      <c r="K30" s="159"/>
      <c r="L30" s="159"/>
      <c r="M30" s="157"/>
    </row>
    <row r="31" spans="1:13" s="51" customFormat="1" ht="30" x14ac:dyDescent="0.25">
      <c r="A31" s="48">
        <v>5</v>
      </c>
      <c r="B31" s="97" t="s">
        <v>78</v>
      </c>
      <c r="C31" s="96" t="s">
        <v>53</v>
      </c>
      <c r="D31" s="89" t="s">
        <v>26</v>
      </c>
      <c r="E31" s="90"/>
      <c r="F31" s="117">
        <v>13</v>
      </c>
      <c r="G31" s="159"/>
      <c r="H31" s="159"/>
      <c r="I31" s="157"/>
      <c r="J31" s="157"/>
      <c r="K31" s="159"/>
      <c r="L31" s="159"/>
      <c r="M31" s="157"/>
    </row>
    <row r="32" spans="1:13" s="51" customFormat="1" x14ac:dyDescent="0.25">
      <c r="A32" s="52">
        <f>A31+0.1</f>
        <v>5.0999999999999996</v>
      </c>
      <c r="B32" s="49"/>
      <c r="C32" s="49" t="s">
        <v>28</v>
      </c>
      <c r="D32" s="52" t="s">
        <v>29</v>
      </c>
      <c r="E32" s="85">
        <v>5.65</v>
      </c>
      <c r="F32" s="114">
        <f>F31*E32</f>
        <v>73.45</v>
      </c>
      <c r="G32" s="160"/>
      <c r="H32" s="160"/>
      <c r="I32" s="157"/>
      <c r="J32" s="157"/>
      <c r="K32" s="159"/>
      <c r="L32" s="159"/>
      <c r="M32" s="157"/>
    </row>
    <row r="33" spans="1:13" s="51" customFormat="1" x14ac:dyDescent="0.25">
      <c r="A33" s="52">
        <f>A32+0.1</f>
        <v>5.1999999999999993</v>
      </c>
      <c r="B33" s="49"/>
      <c r="C33" s="49" t="s">
        <v>30</v>
      </c>
      <c r="D33" s="52" t="s">
        <v>2</v>
      </c>
      <c r="E33" s="85">
        <v>0.86</v>
      </c>
      <c r="F33" s="114">
        <f>F31*E33</f>
        <v>11.18</v>
      </c>
      <c r="G33" s="159"/>
      <c r="H33" s="159"/>
      <c r="I33" s="159"/>
      <c r="J33" s="159"/>
      <c r="K33" s="157"/>
      <c r="L33" s="157"/>
      <c r="M33" s="157"/>
    </row>
    <row r="34" spans="1:13" s="51" customFormat="1" x14ac:dyDescent="0.25">
      <c r="A34" s="52">
        <f>A33+0.1</f>
        <v>5.2999999999999989</v>
      </c>
      <c r="B34" s="49"/>
      <c r="C34" s="49" t="s">
        <v>79</v>
      </c>
      <c r="D34" s="52" t="s">
        <v>26</v>
      </c>
      <c r="E34" s="85">
        <f>0.07+0.04</f>
        <v>0.11000000000000001</v>
      </c>
      <c r="F34" s="114">
        <f>F31*E34</f>
        <v>1.4300000000000002</v>
      </c>
      <c r="G34" s="157"/>
      <c r="H34" s="157"/>
      <c r="I34" s="160"/>
      <c r="J34" s="160"/>
      <c r="K34" s="159"/>
      <c r="L34" s="159"/>
      <c r="M34" s="157"/>
    </row>
    <row r="35" spans="1:13" s="51" customFormat="1" x14ac:dyDescent="0.25">
      <c r="A35" s="52">
        <f>A34+0.1</f>
        <v>5.3999999999999986</v>
      </c>
      <c r="B35" s="49"/>
      <c r="C35" s="49" t="s">
        <v>80</v>
      </c>
      <c r="D35" s="52" t="s">
        <v>26</v>
      </c>
      <c r="E35" s="85">
        <v>0.91</v>
      </c>
      <c r="F35" s="114">
        <f>F31*E35</f>
        <v>11.83</v>
      </c>
      <c r="G35" s="157"/>
      <c r="H35" s="157"/>
      <c r="I35" s="160"/>
      <c r="J35" s="160"/>
      <c r="K35" s="159"/>
      <c r="L35" s="159"/>
      <c r="M35" s="157"/>
    </row>
    <row r="36" spans="1:13" s="51" customFormat="1" x14ac:dyDescent="0.25">
      <c r="A36" s="52">
        <f>A35+0.1</f>
        <v>5.4999999999999982</v>
      </c>
      <c r="B36" s="49"/>
      <c r="C36" s="49" t="s">
        <v>35</v>
      </c>
      <c r="D36" s="52" t="s">
        <v>2</v>
      </c>
      <c r="E36" s="85">
        <v>0.12</v>
      </c>
      <c r="F36" s="114">
        <f>F31*E36</f>
        <v>1.56</v>
      </c>
      <c r="G36" s="157"/>
      <c r="H36" s="157"/>
      <c r="I36" s="160"/>
      <c r="J36" s="160"/>
      <c r="K36" s="159"/>
      <c r="L36" s="159"/>
      <c r="M36" s="157"/>
    </row>
    <row r="37" spans="1:13" s="51" customFormat="1" ht="30" x14ac:dyDescent="0.25">
      <c r="A37" s="48">
        <v>6</v>
      </c>
      <c r="B37" s="49" t="s">
        <v>81</v>
      </c>
      <c r="C37" s="96" t="s">
        <v>58</v>
      </c>
      <c r="D37" s="89" t="s">
        <v>33</v>
      </c>
      <c r="E37" s="90"/>
      <c r="F37" s="117">
        <v>3.6</v>
      </c>
      <c r="G37" s="159"/>
      <c r="H37" s="159"/>
      <c r="I37" s="157"/>
      <c r="J37" s="157"/>
      <c r="K37" s="159"/>
      <c r="L37" s="159"/>
      <c r="M37" s="157"/>
    </row>
    <row r="38" spans="1:13" s="51" customFormat="1" x14ac:dyDescent="0.25">
      <c r="A38" s="52">
        <f>A37+0.1</f>
        <v>6.1</v>
      </c>
      <c r="B38" s="49"/>
      <c r="C38" s="49" t="s">
        <v>28</v>
      </c>
      <c r="D38" s="52" t="s">
        <v>29</v>
      </c>
      <c r="E38" s="85">
        <v>2.72</v>
      </c>
      <c r="F38" s="114">
        <f>F37*E38</f>
        <v>9.7920000000000016</v>
      </c>
      <c r="G38" s="160"/>
      <c r="H38" s="160"/>
      <c r="I38" s="157"/>
      <c r="J38" s="157"/>
      <c r="K38" s="159"/>
      <c r="L38" s="159"/>
      <c r="M38" s="157"/>
    </row>
    <row r="39" spans="1:13" s="57" customFormat="1" ht="30" x14ac:dyDescent="0.25">
      <c r="A39" s="52">
        <f>A38+0.1</f>
        <v>6.1999999999999993</v>
      </c>
      <c r="B39" s="49"/>
      <c r="C39" s="49" t="s">
        <v>82</v>
      </c>
      <c r="D39" s="49" t="s">
        <v>33</v>
      </c>
      <c r="E39" s="98">
        <v>1</v>
      </c>
      <c r="F39" s="113">
        <f>F37*E39</f>
        <v>3.6</v>
      </c>
      <c r="G39" s="161"/>
      <c r="H39" s="161"/>
      <c r="I39" s="162"/>
      <c r="J39" s="162"/>
      <c r="K39" s="157"/>
      <c r="L39" s="157"/>
      <c r="M39" s="161"/>
    </row>
    <row r="40" spans="1:13" s="51" customFormat="1" ht="30" x14ac:dyDescent="0.25">
      <c r="A40" s="48">
        <v>7</v>
      </c>
      <c r="B40" s="49" t="s">
        <v>83</v>
      </c>
      <c r="C40" s="96" t="s">
        <v>64</v>
      </c>
      <c r="D40" s="89" t="s">
        <v>26</v>
      </c>
      <c r="E40" s="90"/>
      <c r="F40" s="117">
        <v>0.9</v>
      </c>
      <c r="G40" s="159"/>
      <c r="H40" s="159"/>
      <c r="I40" s="157"/>
      <c r="J40" s="157"/>
      <c r="K40" s="159"/>
      <c r="L40" s="159"/>
      <c r="M40" s="157"/>
    </row>
    <row r="41" spans="1:13" s="51" customFormat="1" x14ac:dyDescent="0.25">
      <c r="A41" s="52">
        <f>A40+0.1</f>
        <v>7.1</v>
      </c>
      <c r="B41" s="49"/>
      <c r="C41" s="49" t="s">
        <v>28</v>
      </c>
      <c r="D41" s="52" t="s">
        <v>29</v>
      </c>
      <c r="E41" s="85">
        <v>13.5</v>
      </c>
      <c r="F41" s="114">
        <f>F40*E41</f>
        <v>12.15</v>
      </c>
      <c r="G41" s="160"/>
      <c r="H41" s="160"/>
      <c r="I41" s="157"/>
      <c r="J41" s="157"/>
      <c r="K41" s="159"/>
      <c r="L41" s="159"/>
      <c r="M41" s="157"/>
    </row>
    <row r="42" spans="1:13" s="51" customFormat="1" x14ac:dyDescent="0.25">
      <c r="A42" s="52">
        <f>A41+0.1</f>
        <v>7.1999999999999993</v>
      </c>
      <c r="B42" s="49"/>
      <c r="C42" s="49" t="s">
        <v>30</v>
      </c>
      <c r="D42" s="52" t="s">
        <v>2</v>
      </c>
      <c r="E42" s="85">
        <v>1.1200000000000001</v>
      </c>
      <c r="F42" s="114">
        <f>F40*E42</f>
        <v>1.0080000000000002</v>
      </c>
      <c r="G42" s="159"/>
      <c r="H42" s="159"/>
      <c r="I42" s="159"/>
      <c r="J42" s="159"/>
      <c r="K42" s="157"/>
      <c r="L42" s="157"/>
      <c r="M42" s="157"/>
    </row>
    <row r="43" spans="1:13" s="51" customFormat="1" x14ac:dyDescent="0.25">
      <c r="A43" s="52">
        <f t="shared" ref="A43:A48" si="1">A42+0.1</f>
        <v>7.2999999999999989</v>
      </c>
      <c r="B43" s="49"/>
      <c r="C43" s="49" t="s">
        <v>84</v>
      </c>
      <c r="D43" s="52" t="s">
        <v>26</v>
      </c>
      <c r="E43" s="85">
        <v>1.0149999999999999</v>
      </c>
      <c r="F43" s="114">
        <f>F40*E43</f>
        <v>0.91349999999999998</v>
      </c>
      <c r="G43" s="157"/>
      <c r="H43" s="157"/>
      <c r="I43" s="160"/>
      <c r="J43" s="160"/>
      <c r="K43" s="159"/>
      <c r="L43" s="159"/>
      <c r="M43" s="157"/>
    </row>
    <row r="44" spans="1:13" s="51" customFormat="1" x14ac:dyDescent="0.25">
      <c r="A44" s="52">
        <f t="shared" si="1"/>
        <v>7.3999999999999986</v>
      </c>
      <c r="B44" s="49"/>
      <c r="C44" s="49" t="s">
        <v>73</v>
      </c>
      <c r="D44" s="52" t="s">
        <v>33</v>
      </c>
      <c r="E44" s="85">
        <v>2.9</v>
      </c>
      <c r="F44" s="114">
        <f>F40*E44</f>
        <v>2.61</v>
      </c>
      <c r="G44" s="157"/>
      <c r="H44" s="157"/>
      <c r="I44" s="160"/>
      <c r="J44" s="160"/>
      <c r="K44" s="159"/>
      <c r="L44" s="159"/>
      <c r="M44" s="157"/>
    </row>
    <row r="45" spans="1:13" s="51" customFormat="1" x14ac:dyDescent="0.25">
      <c r="A45" s="52">
        <f t="shared" si="1"/>
        <v>7.4999999999999982</v>
      </c>
      <c r="B45" s="49"/>
      <c r="C45" s="49" t="s">
        <v>85</v>
      </c>
      <c r="D45" s="52" t="s">
        <v>26</v>
      </c>
      <c r="E45" s="91">
        <v>3.78E-2</v>
      </c>
      <c r="F45" s="114">
        <f>F40*E45</f>
        <v>3.4020000000000002E-2</v>
      </c>
      <c r="G45" s="157"/>
      <c r="H45" s="157"/>
      <c r="I45" s="160"/>
      <c r="J45" s="160"/>
      <c r="K45" s="159"/>
      <c r="L45" s="159"/>
      <c r="M45" s="157"/>
    </row>
    <row r="46" spans="1:13" s="51" customFormat="1" x14ac:dyDescent="0.25">
      <c r="A46" s="52">
        <f t="shared" si="1"/>
        <v>7.5999999999999979</v>
      </c>
      <c r="B46" s="49"/>
      <c r="C46" s="95" t="s">
        <v>66</v>
      </c>
      <c r="D46" s="52" t="s">
        <v>34</v>
      </c>
      <c r="E46" s="85" t="s">
        <v>86</v>
      </c>
      <c r="F46" s="114">
        <v>12</v>
      </c>
      <c r="G46" s="157"/>
      <c r="H46" s="157"/>
      <c r="I46" s="160"/>
      <c r="J46" s="160"/>
      <c r="K46" s="159"/>
      <c r="L46" s="159"/>
      <c r="M46" s="157"/>
    </row>
    <row r="47" spans="1:13" s="51" customFormat="1" x14ac:dyDescent="0.25">
      <c r="A47" s="52">
        <f t="shared" si="1"/>
        <v>7.6999999999999975</v>
      </c>
      <c r="B47" s="49"/>
      <c r="C47" s="95" t="s">
        <v>65</v>
      </c>
      <c r="D47" s="52" t="s">
        <v>34</v>
      </c>
      <c r="E47" s="85" t="s">
        <v>86</v>
      </c>
      <c r="F47" s="114">
        <v>55</v>
      </c>
      <c r="G47" s="157"/>
      <c r="H47" s="157"/>
      <c r="I47" s="160"/>
      <c r="J47" s="160"/>
      <c r="K47" s="159"/>
      <c r="L47" s="159"/>
      <c r="M47" s="157"/>
    </row>
    <row r="48" spans="1:13" s="51" customFormat="1" x14ac:dyDescent="0.25">
      <c r="A48" s="52">
        <f t="shared" si="1"/>
        <v>7.7999999999999972</v>
      </c>
      <c r="B48" s="49"/>
      <c r="C48" s="49" t="s">
        <v>35</v>
      </c>
      <c r="D48" s="52" t="s">
        <v>2</v>
      </c>
      <c r="E48" s="85">
        <v>0.95</v>
      </c>
      <c r="F48" s="114">
        <f>F40*E48</f>
        <v>0.85499999999999998</v>
      </c>
      <c r="G48" s="157"/>
      <c r="H48" s="157"/>
      <c r="I48" s="160"/>
      <c r="J48" s="160"/>
      <c r="K48" s="159"/>
      <c r="L48" s="159"/>
      <c r="M48" s="157"/>
    </row>
    <row r="49" spans="1:13" s="51" customFormat="1" ht="30" x14ac:dyDescent="0.25">
      <c r="A49" s="48">
        <v>8</v>
      </c>
      <c r="B49" s="49" t="s">
        <v>87</v>
      </c>
      <c r="C49" s="96" t="s">
        <v>54</v>
      </c>
      <c r="D49" s="89" t="s">
        <v>26</v>
      </c>
      <c r="E49" s="90"/>
      <c r="F49" s="117">
        <v>4</v>
      </c>
      <c r="G49" s="159"/>
      <c r="H49" s="159"/>
      <c r="I49" s="157"/>
      <c r="J49" s="157"/>
      <c r="K49" s="159"/>
      <c r="L49" s="159"/>
      <c r="M49" s="157"/>
    </row>
    <row r="50" spans="1:13" s="51" customFormat="1" x14ac:dyDescent="0.25">
      <c r="A50" s="52">
        <f>A49+0.1</f>
        <v>8.1</v>
      </c>
      <c r="B50" s="49"/>
      <c r="C50" s="49" t="s">
        <v>28</v>
      </c>
      <c r="D50" s="52" t="s">
        <v>29</v>
      </c>
      <c r="E50" s="85">
        <v>4.6399999999999997</v>
      </c>
      <c r="F50" s="114">
        <f>F49*E50</f>
        <v>18.559999999999999</v>
      </c>
      <c r="G50" s="160"/>
      <c r="H50" s="160"/>
      <c r="I50" s="157"/>
      <c r="J50" s="157"/>
      <c r="K50" s="159"/>
      <c r="L50" s="159"/>
      <c r="M50" s="157"/>
    </row>
    <row r="51" spans="1:13" s="51" customFormat="1" x14ac:dyDescent="0.25">
      <c r="A51" s="52">
        <f>A50+0.1</f>
        <v>8.1999999999999993</v>
      </c>
      <c r="B51" s="49"/>
      <c r="C51" s="49" t="s">
        <v>30</v>
      </c>
      <c r="D51" s="52" t="s">
        <v>2</v>
      </c>
      <c r="E51" s="85">
        <v>0.79</v>
      </c>
      <c r="F51" s="114">
        <f>F49*E51</f>
        <v>3.16</v>
      </c>
      <c r="G51" s="159"/>
      <c r="H51" s="159"/>
      <c r="I51" s="159"/>
      <c r="J51" s="159"/>
      <c r="K51" s="157"/>
      <c r="L51" s="157"/>
      <c r="M51" s="157"/>
    </row>
    <row r="52" spans="1:13" s="51" customFormat="1" x14ac:dyDescent="0.25">
      <c r="A52" s="52">
        <f>A51+0.1</f>
        <v>8.2999999999999989</v>
      </c>
      <c r="B52" s="49"/>
      <c r="C52" s="49" t="s">
        <v>88</v>
      </c>
      <c r="D52" s="52" t="s">
        <v>26</v>
      </c>
      <c r="E52" s="85">
        <v>0.23</v>
      </c>
      <c r="F52" s="114">
        <f>F49*E52</f>
        <v>0.92</v>
      </c>
      <c r="G52" s="157"/>
      <c r="H52" s="157"/>
      <c r="I52" s="160"/>
      <c r="J52" s="160"/>
      <c r="K52" s="159"/>
      <c r="L52" s="159"/>
      <c r="M52" s="157"/>
    </row>
    <row r="53" spans="1:13" s="51" customFormat="1" x14ac:dyDescent="0.25">
      <c r="A53" s="52">
        <f>A52+0.1</f>
        <v>8.3999999999999986</v>
      </c>
      <c r="B53" s="49"/>
      <c r="C53" s="49" t="s">
        <v>89</v>
      </c>
      <c r="D53" s="52" t="s">
        <v>45</v>
      </c>
      <c r="E53" s="85">
        <v>390</v>
      </c>
      <c r="F53" s="114">
        <f>E53*F49</f>
        <v>1560</v>
      </c>
      <c r="G53" s="157"/>
      <c r="H53" s="157"/>
      <c r="I53" s="160"/>
      <c r="J53" s="160"/>
      <c r="K53" s="159"/>
      <c r="L53" s="159"/>
      <c r="M53" s="157"/>
    </row>
    <row r="54" spans="1:13" s="51" customFormat="1" x14ac:dyDescent="0.25">
      <c r="A54" s="52">
        <f>A53+0.1</f>
        <v>8.4999999999999982</v>
      </c>
      <c r="B54" s="49"/>
      <c r="C54" s="49" t="s">
        <v>35</v>
      </c>
      <c r="D54" s="52" t="s">
        <v>2</v>
      </c>
      <c r="E54" s="85">
        <v>0.17</v>
      </c>
      <c r="F54" s="114">
        <f>F49*E54</f>
        <v>0.68</v>
      </c>
      <c r="G54" s="157"/>
      <c r="H54" s="157"/>
      <c r="I54" s="160"/>
      <c r="J54" s="160"/>
      <c r="K54" s="159"/>
      <c r="L54" s="159"/>
      <c r="M54" s="157"/>
    </row>
    <row r="55" spans="1:13" s="57" customFormat="1" ht="30" x14ac:dyDescent="0.25">
      <c r="A55" s="48">
        <v>9</v>
      </c>
      <c r="B55" s="88" t="s">
        <v>90</v>
      </c>
      <c r="C55" s="48" t="s">
        <v>93</v>
      </c>
      <c r="D55" s="89" t="s">
        <v>26</v>
      </c>
      <c r="E55" s="84"/>
      <c r="F55" s="112">
        <v>3.1</v>
      </c>
      <c r="G55" s="163"/>
      <c r="H55" s="163"/>
      <c r="I55" s="163"/>
      <c r="J55" s="163"/>
      <c r="K55" s="163"/>
      <c r="L55" s="163"/>
      <c r="M55" s="163"/>
    </row>
    <row r="56" spans="1:13" s="51" customFormat="1" x14ac:dyDescent="0.25">
      <c r="A56" s="52">
        <f>A55+0.1</f>
        <v>9.1</v>
      </c>
      <c r="B56" s="88"/>
      <c r="C56" s="49" t="s">
        <v>28</v>
      </c>
      <c r="D56" s="52" t="s">
        <v>29</v>
      </c>
      <c r="E56" s="85">
        <v>21.5</v>
      </c>
      <c r="F56" s="114">
        <f>F55*E56</f>
        <v>66.650000000000006</v>
      </c>
      <c r="G56" s="160"/>
      <c r="H56" s="160"/>
      <c r="I56" s="157"/>
      <c r="J56" s="157"/>
      <c r="K56" s="159"/>
      <c r="L56" s="159"/>
      <c r="M56" s="157"/>
    </row>
    <row r="57" spans="1:13" s="51" customFormat="1" x14ac:dyDescent="0.25">
      <c r="A57" s="52">
        <f>A56+0.1</f>
        <v>9.1999999999999993</v>
      </c>
      <c r="B57" s="88"/>
      <c r="C57" s="49" t="s">
        <v>30</v>
      </c>
      <c r="D57" s="52" t="s">
        <v>2</v>
      </c>
      <c r="E57" s="85">
        <v>1.33</v>
      </c>
      <c r="F57" s="114">
        <f>F55*E57</f>
        <v>4.1230000000000002</v>
      </c>
      <c r="G57" s="159"/>
      <c r="H57" s="159"/>
      <c r="I57" s="159"/>
      <c r="J57" s="159"/>
      <c r="K57" s="157"/>
      <c r="L57" s="157"/>
      <c r="M57" s="157"/>
    </row>
    <row r="58" spans="1:13" s="51" customFormat="1" x14ac:dyDescent="0.25">
      <c r="A58" s="52">
        <f t="shared" ref="A58:A61" si="2">A57+0.1</f>
        <v>9.2999999999999989</v>
      </c>
      <c r="B58" s="88"/>
      <c r="C58" s="49" t="s">
        <v>94</v>
      </c>
      <c r="D58" s="52" t="s">
        <v>26</v>
      </c>
      <c r="E58" s="85">
        <v>1.01</v>
      </c>
      <c r="F58" s="114">
        <f>E58*F55</f>
        <v>3.1310000000000002</v>
      </c>
      <c r="G58" s="157"/>
      <c r="H58" s="157"/>
      <c r="I58" s="160"/>
      <c r="J58" s="160"/>
      <c r="K58" s="159"/>
      <c r="L58" s="159"/>
      <c r="M58" s="157"/>
    </row>
    <row r="59" spans="1:13" s="51" customFormat="1" x14ac:dyDescent="0.25">
      <c r="A59" s="52">
        <f t="shared" si="2"/>
        <v>9.3999999999999986</v>
      </c>
      <c r="B59" s="49"/>
      <c r="C59" s="49" t="s">
        <v>91</v>
      </c>
      <c r="D59" s="52" t="s">
        <v>34</v>
      </c>
      <c r="E59" s="52">
        <v>1.07</v>
      </c>
      <c r="F59" s="114">
        <f>F55*E59</f>
        <v>3.3170000000000002</v>
      </c>
      <c r="G59" s="157"/>
      <c r="H59" s="157"/>
      <c r="I59" s="160"/>
      <c r="J59" s="160"/>
      <c r="K59" s="159"/>
      <c r="L59" s="159"/>
      <c r="M59" s="157"/>
    </row>
    <row r="60" spans="1:13" s="51" customFormat="1" x14ac:dyDescent="0.25">
      <c r="A60" s="52">
        <f t="shared" si="2"/>
        <v>9.4999999999999982</v>
      </c>
      <c r="B60" s="88"/>
      <c r="C60" s="49" t="s">
        <v>92</v>
      </c>
      <c r="D60" s="52" t="s">
        <v>34</v>
      </c>
      <c r="E60" s="85">
        <v>4.24</v>
      </c>
      <c r="F60" s="114">
        <f>F55*E60</f>
        <v>13.144000000000002</v>
      </c>
      <c r="G60" s="157"/>
      <c r="H60" s="157"/>
      <c r="I60" s="160"/>
      <c r="J60" s="160"/>
      <c r="K60" s="159"/>
      <c r="L60" s="159"/>
      <c r="M60" s="157"/>
    </row>
    <row r="61" spans="1:13" s="51" customFormat="1" x14ac:dyDescent="0.25">
      <c r="A61" s="52">
        <f t="shared" si="2"/>
        <v>9.5999999999999979</v>
      </c>
      <c r="B61" s="49"/>
      <c r="C61" s="49" t="s">
        <v>35</v>
      </c>
      <c r="D61" s="52" t="s">
        <v>2</v>
      </c>
      <c r="E61" s="91">
        <v>1.73</v>
      </c>
      <c r="F61" s="114">
        <f>F55*E61</f>
        <v>5.3630000000000004</v>
      </c>
      <c r="G61" s="157"/>
      <c r="H61" s="157"/>
      <c r="I61" s="160"/>
      <c r="J61" s="160"/>
      <c r="K61" s="159"/>
      <c r="L61" s="159"/>
      <c r="M61" s="157"/>
    </row>
    <row r="62" spans="1:13" s="57" customFormat="1" ht="36.75" customHeight="1" x14ac:dyDescent="0.25">
      <c r="A62" s="48">
        <v>10</v>
      </c>
      <c r="B62" s="49" t="s">
        <v>95</v>
      </c>
      <c r="C62" s="96" t="s">
        <v>55</v>
      </c>
      <c r="D62" s="48" t="s">
        <v>26</v>
      </c>
      <c r="E62" s="48"/>
      <c r="F62" s="112">
        <v>0.85</v>
      </c>
      <c r="G62" s="163"/>
      <c r="H62" s="163"/>
      <c r="I62" s="163"/>
      <c r="J62" s="163"/>
      <c r="K62" s="161"/>
      <c r="L62" s="161"/>
      <c r="M62" s="161"/>
    </row>
    <row r="63" spans="1:13" s="57" customFormat="1" x14ac:dyDescent="0.25">
      <c r="A63" s="52">
        <f t="shared" ref="A63:A69" si="3">A62+0.1</f>
        <v>10.1</v>
      </c>
      <c r="B63" s="49"/>
      <c r="C63" s="49" t="s">
        <v>28</v>
      </c>
      <c r="D63" s="49" t="s">
        <v>29</v>
      </c>
      <c r="E63" s="98">
        <v>23.8</v>
      </c>
      <c r="F63" s="113">
        <f>F62*E63</f>
        <v>20.23</v>
      </c>
      <c r="G63" s="162"/>
      <c r="H63" s="162"/>
      <c r="I63" s="161"/>
      <c r="J63" s="161"/>
      <c r="K63" s="163"/>
      <c r="L63" s="163"/>
      <c r="M63" s="161"/>
    </row>
    <row r="64" spans="1:13" s="57" customFormat="1" x14ac:dyDescent="0.25">
      <c r="A64" s="52">
        <f t="shared" si="3"/>
        <v>10.199999999999999</v>
      </c>
      <c r="B64" s="49"/>
      <c r="C64" s="49" t="s">
        <v>30</v>
      </c>
      <c r="D64" s="49" t="s">
        <v>2</v>
      </c>
      <c r="E64" s="98">
        <v>2.1</v>
      </c>
      <c r="F64" s="113">
        <f>F62*E64</f>
        <v>1.7849999999999999</v>
      </c>
      <c r="G64" s="163"/>
      <c r="H64" s="163"/>
      <c r="I64" s="163"/>
      <c r="J64" s="163"/>
      <c r="K64" s="161"/>
      <c r="L64" s="161"/>
      <c r="M64" s="161"/>
    </row>
    <row r="65" spans="1:244" s="57" customFormat="1" ht="16.5" customHeight="1" x14ac:dyDescent="0.25">
      <c r="A65" s="52">
        <f t="shared" si="3"/>
        <v>10.299999999999999</v>
      </c>
      <c r="B65" s="49"/>
      <c r="C65" s="49" t="s">
        <v>96</v>
      </c>
      <c r="D65" s="49" t="s">
        <v>26</v>
      </c>
      <c r="E65" s="53">
        <v>1.05</v>
      </c>
      <c r="F65" s="113">
        <f>F62*E65</f>
        <v>0.89249999999999996</v>
      </c>
      <c r="G65" s="161"/>
      <c r="H65" s="161"/>
      <c r="I65" s="162"/>
      <c r="J65" s="162"/>
      <c r="K65" s="163"/>
      <c r="L65" s="163"/>
      <c r="M65" s="161"/>
    </row>
    <row r="66" spans="1:244" s="57" customFormat="1" x14ac:dyDescent="0.25">
      <c r="A66" s="52">
        <f t="shared" si="3"/>
        <v>10.399999999999999</v>
      </c>
      <c r="B66" s="49"/>
      <c r="C66" s="49" t="s">
        <v>97</v>
      </c>
      <c r="D66" s="49" t="s">
        <v>34</v>
      </c>
      <c r="E66" s="49">
        <v>7.2</v>
      </c>
      <c r="F66" s="113">
        <f>F62*E66</f>
        <v>6.12</v>
      </c>
      <c r="G66" s="161"/>
      <c r="H66" s="161"/>
      <c r="I66" s="162"/>
      <c r="J66" s="162"/>
      <c r="K66" s="163"/>
      <c r="L66" s="163"/>
      <c r="M66" s="161"/>
    </row>
    <row r="67" spans="1:244" s="57" customFormat="1" x14ac:dyDescent="0.25">
      <c r="A67" s="52">
        <f t="shared" si="3"/>
        <v>10.499999999999998</v>
      </c>
      <c r="B67" s="49"/>
      <c r="C67" s="49" t="s">
        <v>98</v>
      </c>
      <c r="D67" s="49" t="s">
        <v>34</v>
      </c>
      <c r="E67" s="49">
        <v>4.38</v>
      </c>
      <c r="F67" s="113">
        <f>F62*E67</f>
        <v>3.7229999999999999</v>
      </c>
      <c r="G67" s="161"/>
      <c r="H67" s="161"/>
      <c r="I67" s="162"/>
      <c r="J67" s="162"/>
      <c r="K67" s="163"/>
      <c r="L67" s="163"/>
      <c r="M67" s="161"/>
    </row>
    <row r="68" spans="1:244" s="57" customFormat="1" x14ac:dyDescent="0.25">
      <c r="A68" s="52">
        <f t="shared" si="3"/>
        <v>10.599999999999998</v>
      </c>
      <c r="B68" s="49"/>
      <c r="C68" s="49" t="s">
        <v>91</v>
      </c>
      <c r="D68" s="49" t="s">
        <v>34</v>
      </c>
      <c r="E68" s="49">
        <v>1.96</v>
      </c>
      <c r="F68" s="113">
        <f>F62*E68</f>
        <v>1.6659999999999999</v>
      </c>
      <c r="G68" s="161"/>
      <c r="H68" s="161"/>
      <c r="I68" s="162"/>
      <c r="J68" s="162"/>
      <c r="K68" s="163"/>
      <c r="L68" s="163"/>
      <c r="M68" s="161"/>
    </row>
    <row r="69" spans="1:244" s="57" customFormat="1" x14ac:dyDescent="0.25">
      <c r="A69" s="52">
        <f t="shared" si="3"/>
        <v>10.699999999999998</v>
      </c>
      <c r="B69" s="49"/>
      <c r="C69" s="49" t="s">
        <v>35</v>
      </c>
      <c r="D69" s="49" t="s">
        <v>2</v>
      </c>
      <c r="E69" s="98">
        <v>3.44</v>
      </c>
      <c r="F69" s="113">
        <f>F62*E69</f>
        <v>2.9239999999999999</v>
      </c>
      <c r="G69" s="161"/>
      <c r="H69" s="161"/>
      <c r="I69" s="162"/>
      <c r="J69" s="162"/>
      <c r="K69" s="163"/>
      <c r="L69" s="163"/>
      <c r="M69" s="161"/>
    </row>
    <row r="70" spans="1:244" s="57" customFormat="1" ht="30" x14ac:dyDescent="0.25">
      <c r="A70" s="48">
        <v>11</v>
      </c>
      <c r="B70" s="49" t="s">
        <v>99</v>
      </c>
      <c r="C70" s="96" t="s">
        <v>56</v>
      </c>
      <c r="D70" s="48" t="s">
        <v>33</v>
      </c>
      <c r="E70" s="48"/>
      <c r="F70" s="112">
        <v>47</v>
      </c>
      <c r="G70" s="163"/>
      <c r="H70" s="163"/>
      <c r="I70" s="163"/>
      <c r="J70" s="163"/>
      <c r="K70" s="161"/>
      <c r="L70" s="161"/>
      <c r="M70" s="161"/>
    </row>
    <row r="71" spans="1:244" s="57" customFormat="1" x14ac:dyDescent="0.25">
      <c r="A71" s="52">
        <f>A70+0.1</f>
        <v>11.1</v>
      </c>
      <c r="B71" s="49"/>
      <c r="C71" s="49" t="s">
        <v>28</v>
      </c>
      <c r="D71" s="49" t="s">
        <v>29</v>
      </c>
      <c r="E71" s="98">
        <v>0.22700000000000001</v>
      </c>
      <c r="F71" s="113">
        <f>F70*E71</f>
        <v>10.669</v>
      </c>
      <c r="G71" s="162"/>
      <c r="H71" s="162"/>
      <c r="I71" s="161"/>
      <c r="J71" s="161"/>
      <c r="K71" s="163"/>
      <c r="L71" s="163"/>
      <c r="M71" s="161"/>
    </row>
    <row r="72" spans="1:244" s="57" customFormat="1" x14ac:dyDescent="0.25">
      <c r="A72" s="52">
        <f>A71+0.1</f>
        <v>11.2</v>
      </c>
      <c r="B72" s="49"/>
      <c r="C72" s="49" t="s">
        <v>30</v>
      </c>
      <c r="D72" s="49" t="s">
        <v>2</v>
      </c>
      <c r="E72" s="98">
        <v>2.76E-2</v>
      </c>
      <c r="F72" s="113">
        <f>F70*E72</f>
        <v>1.2971999999999999</v>
      </c>
      <c r="G72" s="163"/>
      <c r="H72" s="163"/>
      <c r="I72" s="161"/>
      <c r="J72" s="161"/>
      <c r="K72" s="161"/>
      <c r="L72" s="161"/>
      <c r="M72" s="161"/>
    </row>
    <row r="73" spans="1:244" s="57" customFormat="1" ht="30" x14ac:dyDescent="0.25">
      <c r="A73" s="52">
        <f>A72+0.1</f>
        <v>11.299999999999999</v>
      </c>
      <c r="B73" s="49"/>
      <c r="C73" s="95" t="s">
        <v>67</v>
      </c>
      <c r="D73" s="49" t="s">
        <v>26</v>
      </c>
      <c r="E73" s="99" t="s">
        <v>76</v>
      </c>
      <c r="F73" s="113">
        <v>0.4</v>
      </c>
      <c r="G73" s="161"/>
      <c r="H73" s="161"/>
      <c r="I73" s="162"/>
      <c r="J73" s="162"/>
      <c r="K73" s="163"/>
      <c r="L73" s="163"/>
      <c r="M73" s="161"/>
    </row>
    <row r="74" spans="1:244" s="57" customFormat="1" x14ac:dyDescent="0.25">
      <c r="A74" s="52">
        <f>A73+0.1</f>
        <v>11.399999999999999</v>
      </c>
      <c r="B74" s="49"/>
      <c r="C74" s="49" t="s">
        <v>97</v>
      </c>
      <c r="D74" s="49" t="s">
        <v>34</v>
      </c>
      <c r="E74" s="49">
        <v>7.0000000000000007E-2</v>
      </c>
      <c r="F74" s="113">
        <f>F70*E74</f>
        <v>3.2900000000000005</v>
      </c>
      <c r="G74" s="161"/>
      <c r="H74" s="161"/>
      <c r="I74" s="162"/>
      <c r="J74" s="162"/>
      <c r="K74" s="163"/>
      <c r="L74" s="163"/>
      <c r="M74" s="161"/>
    </row>
    <row r="75" spans="1:244" s="57" customFormat="1" x14ac:dyDescent="0.25">
      <c r="A75" s="52">
        <f>A74+0.1</f>
        <v>11.499999999999998</v>
      </c>
      <c r="B75" s="49"/>
      <c r="C75" s="49" t="s">
        <v>35</v>
      </c>
      <c r="D75" s="49" t="s">
        <v>2</v>
      </c>
      <c r="E75" s="99">
        <v>4.4400000000000002E-2</v>
      </c>
      <c r="F75" s="113">
        <f>F70*E75</f>
        <v>2.0868000000000002</v>
      </c>
      <c r="G75" s="161"/>
      <c r="H75" s="161"/>
      <c r="I75" s="162"/>
      <c r="J75" s="162"/>
      <c r="K75" s="163"/>
      <c r="L75" s="163"/>
      <c r="M75" s="161"/>
    </row>
    <row r="76" spans="1:244" s="100" customFormat="1" ht="30" x14ac:dyDescent="0.25">
      <c r="A76" s="48">
        <v>12</v>
      </c>
      <c r="B76" s="49" t="s">
        <v>100</v>
      </c>
      <c r="C76" s="96" t="s">
        <v>57</v>
      </c>
      <c r="D76" s="48" t="s">
        <v>33</v>
      </c>
      <c r="E76" s="84"/>
      <c r="F76" s="112">
        <v>47</v>
      </c>
      <c r="G76" s="163"/>
      <c r="H76" s="163"/>
      <c r="I76" s="161"/>
      <c r="J76" s="161"/>
      <c r="K76" s="163"/>
      <c r="L76" s="163"/>
      <c r="M76" s="161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</row>
    <row r="77" spans="1:244" s="100" customFormat="1" x14ac:dyDescent="0.25">
      <c r="A77" s="52">
        <f>A76+0.1</f>
        <v>12.1</v>
      </c>
      <c r="B77" s="49"/>
      <c r="C77" s="49" t="s">
        <v>28</v>
      </c>
      <c r="D77" s="49" t="s">
        <v>29</v>
      </c>
      <c r="E77" s="98">
        <v>0.83</v>
      </c>
      <c r="F77" s="113">
        <f>F76*E77</f>
        <v>39.01</v>
      </c>
      <c r="G77" s="164"/>
      <c r="H77" s="164"/>
      <c r="I77" s="161"/>
      <c r="J77" s="161"/>
      <c r="K77" s="163"/>
      <c r="L77" s="163"/>
      <c r="M77" s="161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</row>
    <row r="78" spans="1:244" s="100" customFormat="1" x14ac:dyDescent="0.25">
      <c r="A78" s="52">
        <f>A77+0.1</f>
        <v>12.2</v>
      </c>
      <c r="B78" s="49"/>
      <c r="C78" s="49" t="s">
        <v>30</v>
      </c>
      <c r="D78" s="49" t="s">
        <v>2</v>
      </c>
      <c r="E78" s="98">
        <v>4.0000000000000001E-3</v>
      </c>
      <c r="F78" s="113">
        <f>F76*E78</f>
        <v>0.188</v>
      </c>
      <c r="G78" s="163"/>
      <c r="H78" s="163"/>
      <c r="I78" s="161"/>
      <c r="J78" s="161"/>
      <c r="K78" s="161"/>
      <c r="L78" s="161"/>
      <c r="M78" s="161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</row>
    <row r="79" spans="1:244" s="100" customFormat="1" x14ac:dyDescent="0.25">
      <c r="A79" s="52">
        <f>A78+0.1</f>
        <v>12.299999999999999</v>
      </c>
      <c r="B79" s="49"/>
      <c r="C79" s="49" t="s">
        <v>101</v>
      </c>
      <c r="D79" s="49" t="s">
        <v>33</v>
      </c>
      <c r="E79" s="98">
        <v>1.02</v>
      </c>
      <c r="F79" s="113">
        <f>F76*E79</f>
        <v>47.94</v>
      </c>
      <c r="G79" s="161"/>
      <c r="H79" s="161"/>
      <c r="I79" s="164"/>
      <c r="J79" s="164"/>
      <c r="K79" s="163"/>
      <c r="L79" s="163"/>
      <c r="M79" s="161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</row>
    <row r="80" spans="1:244" s="82" customFormat="1" ht="17.25" customHeight="1" x14ac:dyDescent="0.25">
      <c r="A80" s="52">
        <f>A79+0.1</f>
        <v>12.399999999999999</v>
      </c>
      <c r="B80" s="49"/>
      <c r="C80" s="49" t="s">
        <v>35</v>
      </c>
      <c r="D80" s="49" t="s">
        <v>2</v>
      </c>
      <c r="E80" s="98">
        <v>7.8E-2</v>
      </c>
      <c r="F80" s="113">
        <f>F76*E80</f>
        <v>3.6659999999999999</v>
      </c>
      <c r="G80" s="161"/>
      <c r="H80" s="161"/>
      <c r="I80" s="165"/>
      <c r="J80" s="165"/>
      <c r="K80" s="163"/>
      <c r="L80" s="163"/>
      <c r="M80" s="161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</row>
    <row r="81" spans="1:13" s="51" customFormat="1" ht="30" x14ac:dyDescent="0.25">
      <c r="A81" s="48">
        <v>13</v>
      </c>
      <c r="B81" s="49" t="s">
        <v>102</v>
      </c>
      <c r="C81" s="96" t="s">
        <v>68</v>
      </c>
      <c r="D81" s="89" t="s">
        <v>33</v>
      </c>
      <c r="E81" s="89"/>
      <c r="F81" s="117">
        <v>21</v>
      </c>
      <c r="G81" s="157"/>
      <c r="H81" s="157"/>
      <c r="I81" s="159"/>
      <c r="J81" s="159"/>
      <c r="K81" s="159"/>
      <c r="L81" s="159"/>
      <c r="M81" s="157"/>
    </row>
    <row r="82" spans="1:13" s="51" customFormat="1" x14ac:dyDescent="0.25">
      <c r="A82" s="52">
        <f>A81+0.1</f>
        <v>13.1</v>
      </c>
      <c r="B82" s="49"/>
      <c r="C82" s="49" t="s">
        <v>103</v>
      </c>
      <c r="D82" s="52" t="s">
        <v>29</v>
      </c>
      <c r="E82" s="50">
        <v>1.53</v>
      </c>
      <c r="F82" s="114">
        <f>F81*E82</f>
        <v>32.130000000000003</v>
      </c>
      <c r="G82" s="159"/>
      <c r="H82" s="159"/>
      <c r="I82" s="157"/>
      <c r="J82" s="157"/>
      <c r="K82" s="159"/>
      <c r="L82" s="159"/>
      <c r="M82" s="157"/>
    </row>
    <row r="83" spans="1:13" s="51" customFormat="1" x14ac:dyDescent="0.25">
      <c r="A83" s="52">
        <f>A82+0.1</f>
        <v>13.2</v>
      </c>
      <c r="B83" s="49"/>
      <c r="C83" s="49" t="s">
        <v>30</v>
      </c>
      <c r="D83" s="52" t="s">
        <v>2</v>
      </c>
      <c r="E83" s="50">
        <v>4.2999999999999997E-2</v>
      </c>
      <c r="F83" s="114">
        <f>F81*E83</f>
        <v>0.90299999999999991</v>
      </c>
      <c r="G83" s="159"/>
      <c r="H83" s="159"/>
      <c r="I83" s="159"/>
      <c r="J83" s="159"/>
      <c r="K83" s="157"/>
      <c r="L83" s="157"/>
      <c r="M83" s="157"/>
    </row>
    <row r="84" spans="1:13" s="51" customFormat="1" x14ac:dyDescent="0.25">
      <c r="A84" s="52">
        <f>A83+0.1</f>
        <v>13.299999999999999</v>
      </c>
      <c r="B84" s="49"/>
      <c r="C84" s="49" t="s">
        <v>104</v>
      </c>
      <c r="D84" s="52" t="s">
        <v>33</v>
      </c>
      <c r="E84" s="50">
        <v>1.01</v>
      </c>
      <c r="F84" s="114">
        <f>F81*E84</f>
        <v>21.21</v>
      </c>
      <c r="G84" s="157"/>
      <c r="H84" s="157"/>
      <c r="I84" s="159"/>
      <c r="J84" s="159"/>
      <c r="K84" s="159"/>
      <c r="L84" s="159"/>
      <c r="M84" s="157"/>
    </row>
    <row r="85" spans="1:13" s="51" customFormat="1" x14ac:dyDescent="0.25">
      <c r="A85" s="52">
        <f>A84+0.1</f>
        <v>13.399999999999999</v>
      </c>
      <c r="B85" s="49"/>
      <c r="C85" s="49" t="s">
        <v>35</v>
      </c>
      <c r="D85" s="52" t="s">
        <v>2</v>
      </c>
      <c r="E85" s="50">
        <v>6.4000000000000001E-2</v>
      </c>
      <c r="F85" s="114">
        <f>F81*E85</f>
        <v>1.3440000000000001</v>
      </c>
      <c r="G85" s="157"/>
      <c r="H85" s="157"/>
      <c r="I85" s="159"/>
      <c r="J85" s="159"/>
      <c r="K85" s="159"/>
      <c r="L85" s="159"/>
      <c r="M85" s="157"/>
    </row>
    <row r="86" spans="1:13" s="51" customFormat="1" ht="30" x14ac:dyDescent="0.25">
      <c r="A86" s="48">
        <v>14</v>
      </c>
      <c r="B86" s="49" t="s">
        <v>102</v>
      </c>
      <c r="C86" s="96" t="s">
        <v>59</v>
      </c>
      <c r="D86" s="89" t="s">
        <v>33</v>
      </c>
      <c r="E86" s="89"/>
      <c r="F86" s="117">
        <v>32</v>
      </c>
      <c r="G86" s="157"/>
      <c r="H86" s="157"/>
      <c r="I86" s="159"/>
      <c r="J86" s="159"/>
      <c r="K86" s="159"/>
      <c r="L86" s="159"/>
      <c r="M86" s="157"/>
    </row>
    <row r="87" spans="1:13" s="51" customFormat="1" x14ac:dyDescent="0.25">
      <c r="A87" s="52">
        <f>A86+0.1</f>
        <v>14.1</v>
      </c>
      <c r="B87" s="49"/>
      <c r="C87" s="49" t="s">
        <v>103</v>
      </c>
      <c r="D87" s="52" t="s">
        <v>29</v>
      </c>
      <c r="E87" s="50">
        <v>1.53</v>
      </c>
      <c r="F87" s="114">
        <f>F86*E87</f>
        <v>48.96</v>
      </c>
      <c r="G87" s="159"/>
      <c r="H87" s="159"/>
      <c r="I87" s="157"/>
      <c r="J87" s="157"/>
      <c r="K87" s="159"/>
      <c r="L87" s="159"/>
      <c r="M87" s="157"/>
    </row>
    <row r="88" spans="1:13" s="51" customFormat="1" x14ac:dyDescent="0.25">
      <c r="A88" s="52">
        <f>A87+0.1</f>
        <v>14.2</v>
      </c>
      <c r="B88" s="49"/>
      <c r="C88" s="49" t="s">
        <v>30</v>
      </c>
      <c r="D88" s="52" t="s">
        <v>2</v>
      </c>
      <c r="E88" s="50">
        <v>4.2999999999999997E-2</v>
      </c>
      <c r="F88" s="114">
        <f>F86*E88</f>
        <v>1.3759999999999999</v>
      </c>
      <c r="G88" s="159"/>
      <c r="H88" s="159"/>
      <c r="I88" s="159"/>
      <c r="J88" s="159"/>
      <c r="K88" s="157"/>
      <c r="L88" s="157"/>
      <c r="M88" s="157"/>
    </row>
    <row r="89" spans="1:13" s="51" customFormat="1" x14ac:dyDescent="0.25">
      <c r="A89" s="52">
        <f>A88+0.1</f>
        <v>14.299999999999999</v>
      </c>
      <c r="B89" s="49"/>
      <c r="C89" s="49" t="s">
        <v>104</v>
      </c>
      <c r="D89" s="52" t="s">
        <v>33</v>
      </c>
      <c r="E89" s="50">
        <v>1.01</v>
      </c>
      <c r="F89" s="114">
        <f>F86*E89</f>
        <v>32.32</v>
      </c>
      <c r="G89" s="157"/>
      <c r="H89" s="157"/>
      <c r="I89" s="159"/>
      <c r="J89" s="159"/>
      <c r="K89" s="159"/>
      <c r="L89" s="159"/>
      <c r="M89" s="157"/>
    </row>
    <row r="90" spans="1:13" s="51" customFormat="1" x14ac:dyDescent="0.25">
      <c r="A90" s="52">
        <f>A89+0.1</f>
        <v>14.399999999999999</v>
      </c>
      <c r="B90" s="49"/>
      <c r="C90" s="49" t="s">
        <v>35</v>
      </c>
      <c r="D90" s="52" t="s">
        <v>2</v>
      </c>
      <c r="E90" s="50">
        <v>6.4000000000000001E-2</v>
      </c>
      <c r="F90" s="114">
        <f>F86*E90</f>
        <v>2.048</v>
      </c>
      <c r="G90" s="157"/>
      <c r="H90" s="157"/>
      <c r="I90" s="159"/>
      <c r="J90" s="159"/>
      <c r="K90" s="159"/>
      <c r="L90" s="159"/>
      <c r="M90" s="157"/>
    </row>
    <row r="91" spans="1:13" s="102" customFormat="1" ht="32.25" customHeight="1" x14ac:dyDescent="0.3">
      <c r="A91" s="41">
        <v>15</v>
      </c>
      <c r="B91" s="56" t="s">
        <v>105</v>
      </c>
      <c r="C91" s="96" t="s">
        <v>60</v>
      </c>
      <c r="D91" s="89" t="s">
        <v>33</v>
      </c>
      <c r="E91" s="37"/>
      <c r="F91" s="118">
        <v>120</v>
      </c>
      <c r="G91" s="166"/>
      <c r="H91" s="167"/>
      <c r="I91" s="166"/>
      <c r="J91" s="167"/>
      <c r="K91" s="166"/>
      <c r="L91" s="167"/>
      <c r="M91" s="157"/>
    </row>
    <row r="92" spans="1:13" s="102" customFormat="1" x14ac:dyDescent="0.3">
      <c r="A92" s="54">
        <f>A91+0.1</f>
        <v>15.1</v>
      </c>
      <c r="B92" s="64"/>
      <c r="C92" s="64" t="s">
        <v>28</v>
      </c>
      <c r="D92" s="64" t="s">
        <v>29</v>
      </c>
      <c r="E92" s="64">
        <v>0.61299999999999999</v>
      </c>
      <c r="F92" s="119">
        <f>E92*F91</f>
        <v>73.56</v>
      </c>
      <c r="G92" s="156"/>
      <c r="H92" s="167"/>
      <c r="I92" s="156"/>
      <c r="J92" s="167"/>
      <c r="K92" s="156"/>
      <c r="L92" s="167"/>
      <c r="M92" s="157"/>
    </row>
    <row r="93" spans="1:13" s="102" customFormat="1" x14ac:dyDescent="0.3">
      <c r="A93" s="54">
        <f>A92+0.1</f>
        <v>15.2</v>
      </c>
      <c r="B93" s="64"/>
      <c r="C93" s="64" t="s">
        <v>106</v>
      </c>
      <c r="D93" s="64" t="s">
        <v>34</v>
      </c>
      <c r="E93" s="64">
        <v>0.1042</v>
      </c>
      <c r="F93" s="119">
        <f>E93*F91</f>
        <v>12.504</v>
      </c>
      <c r="G93" s="156"/>
      <c r="H93" s="167"/>
      <c r="I93" s="156"/>
      <c r="J93" s="156"/>
      <c r="K93" s="156"/>
      <c r="L93" s="156"/>
      <c r="M93" s="157"/>
    </row>
    <row r="94" spans="1:13" s="102" customFormat="1" x14ac:dyDescent="0.3">
      <c r="A94" s="54">
        <f>A93+0.1</f>
        <v>15.299999999999999</v>
      </c>
      <c r="B94" s="64"/>
      <c r="C94" s="64" t="s">
        <v>107</v>
      </c>
      <c r="D94" s="64" t="s">
        <v>34</v>
      </c>
      <c r="E94" s="64">
        <v>0.38</v>
      </c>
      <c r="F94" s="119">
        <f>E94*F91</f>
        <v>45.6</v>
      </c>
      <c r="G94" s="156"/>
      <c r="H94" s="167"/>
      <c r="I94" s="156"/>
      <c r="J94" s="156"/>
      <c r="K94" s="156"/>
      <c r="L94" s="156"/>
      <c r="M94" s="157"/>
    </row>
    <row r="95" spans="1:13" s="102" customFormat="1" x14ac:dyDescent="0.3">
      <c r="A95" s="54">
        <f>A94+0.1</f>
        <v>15.399999999999999</v>
      </c>
      <c r="B95" s="64"/>
      <c r="C95" s="64" t="s">
        <v>37</v>
      </c>
      <c r="D95" s="64" t="s">
        <v>34</v>
      </c>
      <c r="E95" s="64">
        <v>0.105</v>
      </c>
      <c r="F95" s="119">
        <f>E95*F91</f>
        <v>12.6</v>
      </c>
      <c r="G95" s="156"/>
      <c r="H95" s="167"/>
      <c r="I95" s="156"/>
      <c r="J95" s="156"/>
      <c r="K95" s="156"/>
      <c r="L95" s="156"/>
      <c r="M95" s="157"/>
    </row>
    <row r="96" spans="1:13" s="102" customFormat="1" x14ac:dyDescent="0.3">
      <c r="A96" s="54">
        <f>A95+0.1</f>
        <v>15.499999999999998</v>
      </c>
      <c r="B96" s="37"/>
      <c r="C96" s="64" t="s">
        <v>35</v>
      </c>
      <c r="D96" s="64" t="s">
        <v>2</v>
      </c>
      <c r="E96" s="64">
        <v>4.0000000000000001E-3</v>
      </c>
      <c r="F96" s="119">
        <f>E96*F91</f>
        <v>0.48</v>
      </c>
      <c r="G96" s="156"/>
      <c r="H96" s="167"/>
      <c r="I96" s="156"/>
      <c r="J96" s="156"/>
      <c r="K96" s="156"/>
      <c r="L96" s="156"/>
      <c r="M96" s="157"/>
    </row>
    <row r="97" spans="1:13" s="51" customFormat="1" ht="30" x14ac:dyDescent="0.25">
      <c r="A97" s="48">
        <v>16</v>
      </c>
      <c r="B97" s="49" t="s">
        <v>47</v>
      </c>
      <c r="C97" s="96" t="s">
        <v>108</v>
      </c>
      <c r="D97" s="89" t="s">
        <v>26</v>
      </c>
      <c r="E97" s="90"/>
      <c r="F97" s="117">
        <v>1.7</v>
      </c>
      <c r="G97" s="159"/>
      <c r="H97" s="159"/>
      <c r="I97" s="159"/>
      <c r="J97" s="159"/>
      <c r="K97" s="159"/>
      <c r="L97" s="159"/>
      <c r="M97" s="159"/>
    </row>
    <row r="98" spans="1:13" s="51" customFormat="1" x14ac:dyDescent="0.25">
      <c r="A98" s="52">
        <f>A97+0.1</f>
        <v>16.100000000000001</v>
      </c>
      <c r="B98" s="49"/>
      <c r="C98" s="49" t="s">
        <v>28</v>
      </c>
      <c r="D98" s="52" t="s">
        <v>29</v>
      </c>
      <c r="E98" s="85">
        <v>0.89</v>
      </c>
      <c r="F98" s="114">
        <f>F97*E98</f>
        <v>1.5129999999999999</v>
      </c>
      <c r="G98" s="160"/>
      <c r="H98" s="160"/>
      <c r="I98" s="157"/>
      <c r="J98" s="157"/>
      <c r="K98" s="159"/>
      <c r="L98" s="159"/>
      <c r="M98" s="157"/>
    </row>
    <row r="99" spans="1:13" s="51" customFormat="1" x14ac:dyDescent="0.25">
      <c r="A99" s="52">
        <f>A98+0.1</f>
        <v>16.200000000000003</v>
      </c>
      <c r="B99" s="49"/>
      <c r="C99" s="49" t="s">
        <v>30</v>
      </c>
      <c r="D99" s="52" t="s">
        <v>2</v>
      </c>
      <c r="E99" s="85">
        <v>0.37</v>
      </c>
      <c r="F99" s="114">
        <f>F97*E99</f>
        <v>0.629</v>
      </c>
      <c r="G99" s="159"/>
      <c r="H99" s="159"/>
      <c r="I99" s="159"/>
      <c r="J99" s="159"/>
      <c r="K99" s="157"/>
      <c r="L99" s="157"/>
      <c r="M99" s="157"/>
    </row>
    <row r="100" spans="1:13" s="51" customFormat="1" x14ac:dyDescent="0.25">
      <c r="A100" s="52">
        <f>A99+0.1</f>
        <v>16.300000000000004</v>
      </c>
      <c r="B100" s="49"/>
      <c r="C100" s="49" t="s">
        <v>48</v>
      </c>
      <c r="D100" s="52" t="s">
        <v>26</v>
      </c>
      <c r="E100" s="85">
        <v>1.1499999999999999</v>
      </c>
      <c r="F100" s="114">
        <f>F97*E100</f>
        <v>1.9549999999999998</v>
      </c>
      <c r="G100" s="157"/>
      <c r="H100" s="157"/>
      <c r="I100" s="160"/>
      <c r="J100" s="160"/>
      <c r="K100" s="159"/>
      <c r="L100" s="159"/>
      <c r="M100" s="157"/>
    </row>
    <row r="101" spans="1:13" s="51" customFormat="1" x14ac:dyDescent="0.25">
      <c r="A101" s="52">
        <f>A100+0.1</f>
        <v>16.400000000000006</v>
      </c>
      <c r="B101" s="49"/>
      <c r="C101" s="49" t="s">
        <v>35</v>
      </c>
      <c r="D101" s="52" t="s">
        <v>2</v>
      </c>
      <c r="E101" s="85">
        <v>0.02</v>
      </c>
      <c r="F101" s="114">
        <f>F97*E101</f>
        <v>3.4000000000000002E-2</v>
      </c>
      <c r="G101" s="157"/>
      <c r="H101" s="157"/>
      <c r="I101" s="160"/>
      <c r="J101" s="160"/>
      <c r="K101" s="159"/>
      <c r="L101" s="159"/>
      <c r="M101" s="157"/>
    </row>
    <row r="102" spans="1:13" s="102" customFormat="1" ht="30" x14ac:dyDescent="0.3">
      <c r="A102" s="48">
        <v>17</v>
      </c>
      <c r="B102" s="49" t="s">
        <v>49</v>
      </c>
      <c r="C102" s="101" t="s">
        <v>109</v>
      </c>
      <c r="D102" s="55" t="s">
        <v>33</v>
      </c>
      <c r="E102" s="37"/>
      <c r="F102" s="118">
        <v>33</v>
      </c>
      <c r="G102" s="166"/>
      <c r="H102" s="157"/>
      <c r="I102" s="166"/>
      <c r="J102" s="157"/>
      <c r="K102" s="166"/>
      <c r="L102" s="157"/>
      <c r="M102" s="157"/>
    </row>
    <row r="103" spans="1:13" s="102" customFormat="1" ht="19.5" customHeight="1" x14ac:dyDescent="0.3">
      <c r="A103" s="52">
        <f>A102+0.1</f>
        <v>17.100000000000001</v>
      </c>
      <c r="B103" s="37"/>
      <c r="C103" s="64" t="s">
        <v>28</v>
      </c>
      <c r="D103" s="64" t="s">
        <v>29</v>
      </c>
      <c r="E103" s="64">
        <v>0.36759999999999998</v>
      </c>
      <c r="F103" s="119">
        <f>E103*F102</f>
        <v>12.130799999999999</v>
      </c>
      <c r="G103" s="168"/>
      <c r="H103" s="157"/>
      <c r="I103" s="168"/>
      <c r="J103" s="157"/>
      <c r="K103" s="168"/>
      <c r="L103" s="157"/>
      <c r="M103" s="157"/>
    </row>
    <row r="104" spans="1:13" s="102" customFormat="1" x14ac:dyDescent="0.3">
      <c r="A104" s="52">
        <f>A103+0.1</f>
        <v>17.200000000000003</v>
      </c>
      <c r="B104" s="37"/>
      <c r="C104" s="64" t="s">
        <v>30</v>
      </c>
      <c r="D104" s="64" t="s">
        <v>2</v>
      </c>
      <c r="E104" s="64">
        <v>5.6000000000000001E-2</v>
      </c>
      <c r="F104" s="119">
        <f>E104*F102</f>
        <v>1.8480000000000001</v>
      </c>
      <c r="G104" s="168"/>
      <c r="H104" s="157"/>
      <c r="I104" s="168"/>
      <c r="J104" s="157"/>
      <c r="K104" s="168"/>
      <c r="L104" s="157"/>
      <c r="M104" s="157"/>
    </row>
    <row r="105" spans="1:13" s="102" customFormat="1" x14ac:dyDescent="0.3">
      <c r="A105" s="52">
        <f>A104+0.1</f>
        <v>17.300000000000004</v>
      </c>
      <c r="B105" s="37"/>
      <c r="C105" s="64" t="s">
        <v>36</v>
      </c>
      <c r="D105" s="52" t="s">
        <v>26</v>
      </c>
      <c r="E105" s="64">
        <v>0.10199999999999999</v>
      </c>
      <c r="F105" s="119">
        <f>E105*F102</f>
        <v>3.3659999999999997</v>
      </c>
      <c r="G105" s="168"/>
      <c r="H105" s="157"/>
      <c r="I105" s="168"/>
      <c r="J105" s="157"/>
      <c r="K105" s="168"/>
      <c r="L105" s="157"/>
      <c r="M105" s="157"/>
    </row>
    <row r="106" spans="1:13" s="102" customFormat="1" x14ac:dyDescent="0.3">
      <c r="A106" s="52">
        <f>A105+0.1</f>
        <v>17.400000000000006</v>
      </c>
      <c r="B106" s="37"/>
      <c r="C106" s="64" t="s">
        <v>35</v>
      </c>
      <c r="D106" s="37" t="s">
        <v>2</v>
      </c>
      <c r="E106" s="64">
        <v>6.3600000000000004E-2</v>
      </c>
      <c r="F106" s="119">
        <f>E106*F102</f>
        <v>2.0988000000000002</v>
      </c>
      <c r="G106" s="168"/>
      <c r="H106" s="157"/>
      <c r="I106" s="168"/>
      <c r="J106" s="157"/>
      <c r="K106" s="168"/>
      <c r="L106" s="157"/>
      <c r="M106" s="157"/>
    </row>
    <row r="107" spans="1:13" s="57" customFormat="1" ht="30" x14ac:dyDescent="0.25">
      <c r="A107" s="48">
        <v>18</v>
      </c>
      <c r="B107" s="49" t="s">
        <v>110</v>
      </c>
      <c r="C107" s="96" t="s">
        <v>61</v>
      </c>
      <c r="D107" s="48" t="s">
        <v>33</v>
      </c>
      <c r="E107" s="84"/>
      <c r="F107" s="112">
        <v>33</v>
      </c>
      <c r="G107" s="161"/>
      <c r="H107" s="161"/>
      <c r="I107" s="163"/>
      <c r="J107" s="163"/>
      <c r="K107" s="163"/>
      <c r="L107" s="163"/>
      <c r="M107" s="157"/>
    </row>
    <row r="108" spans="1:13" s="57" customFormat="1" x14ac:dyDescent="0.25">
      <c r="A108" s="52">
        <f t="shared" ref="A108:A113" si="4">A107+0.1</f>
        <v>18.100000000000001</v>
      </c>
      <c r="B108" s="49"/>
      <c r="C108" s="49" t="s">
        <v>28</v>
      </c>
      <c r="D108" s="49" t="s">
        <v>29</v>
      </c>
      <c r="E108" s="98">
        <v>0.98299999999999998</v>
      </c>
      <c r="F108" s="113">
        <f>F107*E108</f>
        <v>32.439</v>
      </c>
      <c r="G108" s="162"/>
      <c r="H108" s="162"/>
      <c r="I108" s="161"/>
      <c r="J108" s="161"/>
      <c r="K108" s="163"/>
      <c r="L108" s="163"/>
      <c r="M108" s="157"/>
    </row>
    <row r="109" spans="1:13" s="57" customFormat="1" x14ac:dyDescent="0.25">
      <c r="A109" s="52">
        <f t="shared" si="4"/>
        <v>18.200000000000003</v>
      </c>
      <c r="B109" s="49"/>
      <c r="C109" s="49" t="s">
        <v>30</v>
      </c>
      <c r="D109" s="49" t="s">
        <v>2</v>
      </c>
      <c r="E109" s="99">
        <v>3.3700000000000001E-2</v>
      </c>
      <c r="F109" s="113">
        <f>F107*E109</f>
        <v>1.1121000000000001</v>
      </c>
      <c r="G109" s="163"/>
      <c r="H109" s="163"/>
      <c r="I109" s="163"/>
      <c r="J109" s="163"/>
      <c r="K109" s="161"/>
      <c r="L109" s="161"/>
      <c r="M109" s="157"/>
    </row>
    <row r="110" spans="1:13" s="57" customFormat="1" x14ac:dyDescent="0.25">
      <c r="A110" s="52">
        <f t="shared" si="4"/>
        <v>18.300000000000004</v>
      </c>
      <c r="B110" s="49"/>
      <c r="C110" s="49" t="s">
        <v>111</v>
      </c>
      <c r="D110" s="49" t="s">
        <v>34</v>
      </c>
      <c r="E110" s="98">
        <v>6.25</v>
      </c>
      <c r="F110" s="113">
        <f>F107*E110</f>
        <v>206.25</v>
      </c>
      <c r="G110" s="161"/>
      <c r="H110" s="161"/>
      <c r="I110" s="162"/>
      <c r="J110" s="162"/>
      <c r="K110" s="163"/>
      <c r="L110" s="163"/>
      <c r="M110" s="157"/>
    </row>
    <row r="111" spans="1:13" s="57" customFormat="1" x14ac:dyDescent="0.25">
      <c r="A111" s="52">
        <f t="shared" si="4"/>
        <v>18.400000000000006</v>
      </c>
      <c r="B111" s="49"/>
      <c r="C111" s="49" t="s">
        <v>113</v>
      </c>
      <c r="D111" s="49" t="s">
        <v>33</v>
      </c>
      <c r="E111" s="98">
        <v>1.01</v>
      </c>
      <c r="F111" s="113">
        <f>F107*E111</f>
        <v>33.33</v>
      </c>
      <c r="G111" s="161"/>
      <c r="H111" s="161"/>
      <c r="I111" s="162"/>
      <c r="J111" s="162"/>
      <c r="K111" s="163"/>
      <c r="L111" s="163"/>
      <c r="M111" s="157"/>
    </row>
    <row r="112" spans="1:13" s="57" customFormat="1" x14ac:dyDescent="0.25">
      <c r="A112" s="52">
        <f t="shared" si="4"/>
        <v>18.500000000000007</v>
      </c>
      <c r="B112" s="49"/>
      <c r="C112" s="49" t="s">
        <v>112</v>
      </c>
      <c r="D112" s="49" t="s">
        <v>26</v>
      </c>
      <c r="E112" s="99">
        <v>2.5399999999999999E-2</v>
      </c>
      <c r="F112" s="53">
        <f>F107*E112</f>
        <v>0.83819999999999995</v>
      </c>
      <c r="G112" s="161"/>
      <c r="H112" s="161"/>
      <c r="I112" s="162"/>
      <c r="J112" s="162"/>
      <c r="K112" s="163"/>
      <c r="L112" s="163"/>
      <c r="M112" s="157"/>
    </row>
    <row r="113" spans="1:13" s="57" customFormat="1" x14ac:dyDescent="0.25">
      <c r="A113" s="52">
        <f t="shared" si="4"/>
        <v>18.600000000000009</v>
      </c>
      <c r="B113" s="49"/>
      <c r="C113" s="49" t="s">
        <v>35</v>
      </c>
      <c r="D113" s="49" t="s">
        <v>2</v>
      </c>
      <c r="E113" s="99">
        <v>4.9700000000000001E-2</v>
      </c>
      <c r="F113" s="53">
        <f>F107*E113</f>
        <v>1.6401000000000001</v>
      </c>
      <c r="G113" s="161"/>
      <c r="H113" s="161"/>
      <c r="I113" s="162"/>
      <c r="J113" s="162"/>
      <c r="K113" s="163"/>
      <c r="L113" s="163"/>
      <c r="M113" s="157"/>
    </row>
    <row r="114" spans="1:13" s="51" customFormat="1" ht="50.25" customHeight="1" x14ac:dyDescent="0.25">
      <c r="A114" s="55">
        <v>19</v>
      </c>
      <c r="B114" s="103" t="s">
        <v>32</v>
      </c>
      <c r="C114" s="104" t="s">
        <v>116</v>
      </c>
      <c r="D114" s="105" t="s">
        <v>45</v>
      </c>
      <c r="E114" s="106"/>
      <c r="F114" s="107">
        <v>2</v>
      </c>
      <c r="G114" s="169"/>
      <c r="H114" s="169"/>
      <c r="I114" s="160"/>
      <c r="J114" s="169"/>
      <c r="K114" s="169"/>
      <c r="L114" s="169"/>
      <c r="M114" s="157"/>
    </row>
    <row r="115" spans="1:13" s="51" customFormat="1" ht="65.25" customHeight="1" x14ac:dyDescent="0.25">
      <c r="A115" s="55">
        <v>20</v>
      </c>
      <c r="B115" s="103" t="s">
        <v>32</v>
      </c>
      <c r="C115" s="104" t="s">
        <v>117</v>
      </c>
      <c r="D115" s="105" t="s">
        <v>45</v>
      </c>
      <c r="E115" s="106"/>
      <c r="F115" s="107">
        <v>4</v>
      </c>
      <c r="G115" s="169"/>
      <c r="H115" s="169"/>
      <c r="I115" s="160"/>
      <c r="J115" s="169"/>
      <c r="K115" s="169"/>
      <c r="L115" s="169"/>
      <c r="M115" s="157"/>
    </row>
    <row r="116" spans="1:13" s="82" customFormat="1" ht="36.75" customHeight="1" x14ac:dyDescent="0.25">
      <c r="A116" s="78" t="s">
        <v>50</v>
      </c>
      <c r="B116" s="87" t="s">
        <v>32</v>
      </c>
      <c r="C116" s="80" t="s">
        <v>118</v>
      </c>
      <c r="D116" s="81" t="s">
        <v>63</v>
      </c>
      <c r="E116" s="80"/>
      <c r="F116" s="108" t="s">
        <v>119</v>
      </c>
      <c r="G116" s="157"/>
      <c r="H116" s="157"/>
      <c r="I116" s="170"/>
      <c r="J116" s="170"/>
      <c r="K116" s="170"/>
      <c r="L116" s="170"/>
      <c r="M116" s="171"/>
    </row>
    <row r="117" spans="1:13" s="82" customFormat="1" ht="21" customHeight="1" x14ac:dyDescent="0.25">
      <c r="A117" s="52">
        <f>A116+0.1</f>
        <v>21.1</v>
      </c>
      <c r="B117" s="87"/>
      <c r="C117" s="81" t="s">
        <v>120</v>
      </c>
      <c r="D117" s="81" t="s">
        <v>26</v>
      </c>
      <c r="E117" s="80"/>
      <c r="F117" s="81">
        <v>0.2</v>
      </c>
      <c r="G117" s="170"/>
      <c r="H117" s="157"/>
      <c r="I117" s="170"/>
      <c r="J117" s="170"/>
      <c r="K117" s="170"/>
      <c r="L117" s="170"/>
      <c r="M117" s="171"/>
    </row>
    <row r="118" spans="1:13" s="51" customFormat="1" ht="36.75" customHeight="1" x14ac:dyDescent="0.25">
      <c r="A118" s="109" t="s">
        <v>114</v>
      </c>
      <c r="B118" s="87" t="s">
        <v>32</v>
      </c>
      <c r="C118" s="80" t="s">
        <v>122</v>
      </c>
      <c r="D118" s="89" t="s">
        <v>45</v>
      </c>
      <c r="E118" s="90"/>
      <c r="F118" s="108" t="s">
        <v>121</v>
      </c>
      <c r="G118" s="157"/>
      <c r="H118" s="157"/>
      <c r="I118" s="170"/>
      <c r="J118" s="170"/>
      <c r="K118" s="157"/>
      <c r="L118" s="157"/>
      <c r="M118" s="171"/>
    </row>
    <row r="119" spans="1:13" s="82" customFormat="1" ht="18.75" customHeight="1" x14ac:dyDescent="0.25">
      <c r="A119" s="52">
        <f>A118+0.1</f>
        <v>22.1</v>
      </c>
      <c r="B119" s="87"/>
      <c r="C119" s="81" t="s">
        <v>120</v>
      </c>
      <c r="D119" s="81" t="s">
        <v>26</v>
      </c>
      <c r="E119" s="80"/>
      <c r="F119" s="110">
        <v>0.16</v>
      </c>
      <c r="G119" s="170"/>
      <c r="H119" s="157"/>
      <c r="I119" s="170"/>
      <c r="J119" s="170"/>
      <c r="K119" s="170"/>
      <c r="L119" s="170"/>
      <c r="M119" s="171"/>
    </row>
    <row r="120" spans="1:13" s="82" customFormat="1" ht="45" x14ac:dyDescent="0.25">
      <c r="A120" s="78" t="s">
        <v>51</v>
      </c>
      <c r="B120" s="79" t="s">
        <v>43</v>
      </c>
      <c r="C120" s="80" t="s">
        <v>38</v>
      </c>
      <c r="D120" s="80" t="s">
        <v>26</v>
      </c>
      <c r="E120" s="80"/>
      <c r="F120" s="111">
        <v>5</v>
      </c>
      <c r="G120" s="172"/>
      <c r="H120" s="172"/>
      <c r="I120" s="172"/>
      <c r="J120" s="167"/>
      <c r="K120" s="172"/>
      <c r="L120" s="172"/>
      <c r="M120" s="167"/>
    </row>
    <row r="121" spans="1:13" s="30" customFormat="1" x14ac:dyDescent="0.25">
      <c r="A121" s="54">
        <f>A120+0.1</f>
        <v>23.1</v>
      </c>
      <c r="B121" s="56"/>
      <c r="C121" s="56" t="s">
        <v>28</v>
      </c>
      <c r="D121" s="54" t="s">
        <v>29</v>
      </c>
      <c r="E121" s="83">
        <v>0.6</v>
      </c>
      <c r="F121" s="28">
        <f>F120*E121</f>
        <v>3</v>
      </c>
      <c r="G121" s="65"/>
      <c r="H121" s="65"/>
      <c r="I121" s="167"/>
      <c r="J121" s="167"/>
      <c r="K121" s="173"/>
      <c r="L121" s="173"/>
      <c r="M121" s="167"/>
    </row>
    <row r="122" spans="1:13" s="57" customFormat="1" ht="45" x14ac:dyDescent="0.25">
      <c r="A122" s="48">
        <v>24</v>
      </c>
      <c r="B122" s="49" t="s">
        <v>31</v>
      </c>
      <c r="C122" s="48" t="s">
        <v>46</v>
      </c>
      <c r="D122" s="48" t="s">
        <v>27</v>
      </c>
      <c r="E122" s="84"/>
      <c r="F122" s="112">
        <v>9</v>
      </c>
      <c r="G122" s="161"/>
      <c r="H122" s="161"/>
      <c r="I122" s="163"/>
      <c r="J122" s="163"/>
      <c r="K122" s="163"/>
      <c r="L122" s="163"/>
      <c r="M122" s="157"/>
    </row>
    <row r="123" spans="1:13" s="51" customFormat="1" x14ac:dyDescent="0.25">
      <c r="A123" s="52">
        <f>A122+0.1</f>
        <v>24.1</v>
      </c>
      <c r="B123" s="49"/>
      <c r="C123" s="49" t="s">
        <v>28</v>
      </c>
      <c r="D123" s="52" t="s">
        <v>29</v>
      </c>
      <c r="E123" s="85">
        <v>0.53</v>
      </c>
      <c r="F123" s="114">
        <f>F122*E123</f>
        <v>4.7700000000000005</v>
      </c>
      <c r="G123" s="160"/>
      <c r="H123" s="160"/>
      <c r="I123" s="157"/>
      <c r="J123" s="157"/>
      <c r="K123" s="159"/>
      <c r="L123" s="159"/>
      <c r="M123" s="157"/>
    </row>
    <row r="124" spans="1:13" s="82" customFormat="1" ht="48" customHeight="1" x14ac:dyDescent="0.25">
      <c r="A124" s="86" t="s">
        <v>115</v>
      </c>
      <c r="B124" s="87" t="s">
        <v>32</v>
      </c>
      <c r="C124" s="80" t="s">
        <v>44</v>
      </c>
      <c r="D124" s="80" t="s">
        <v>27</v>
      </c>
      <c r="E124" s="81"/>
      <c r="F124" s="111">
        <v>9</v>
      </c>
      <c r="G124" s="172"/>
      <c r="H124" s="172"/>
      <c r="I124" s="172"/>
      <c r="J124" s="172"/>
      <c r="K124" s="172"/>
      <c r="L124" s="157"/>
      <c r="M124" s="157"/>
    </row>
    <row r="125" spans="1:13" s="6" customFormat="1" ht="21.75" customHeight="1" x14ac:dyDescent="0.3">
      <c r="A125" s="31"/>
      <c r="B125" s="68"/>
      <c r="C125" s="4" t="s">
        <v>11</v>
      </c>
      <c r="D125" s="4"/>
      <c r="E125" s="5"/>
      <c r="F125" s="4"/>
      <c r="G125" s="174"/>
      <c r="H125" s="175"/>
      <c r="I125" s="176"/>
      <c r="J125" s="175"/>
      <c r="K125" s="176"/>
      <c r="L125" s="177"/>
      <c r="M125" s="175"/>
    </row>
    <row r="126" spans="1:13" s="6" customFormat="1" ht="21.75" customHeight="1" x14ac:dyDescent="0.3">
      <c r="A126" s="31"/>
      <c r="B126" s="68"/>
      <c r="C126" s="47" t="s">
        <v>25</v>
      </c>
      <c r="D126" s="14" t="s">
        <v>129</v>
      </c>
      <c r="E126" s="5"/>
      <c r="F126" s="4"/>
      <c r="G126" s="12"/>
      <c r="H126" s="25"/>
      <c r="I126" s="13"/>
      <c r="J126" s="25"/>
      <c r="K126" s="13"/>
      <c r="L126" s="32"/>
      <c r="M126" s="29"/>
    </row>
    <row r="127" spans="1:13" s="6" customFormat="1" ht="21.75" customHeight="1" x14ac:dyDescent="0.3">
      <c r="A127" s="31"/>
      <c r="B127" s="68"/>
      <c r="C127" s="4" t="s">
        <v>11</v>
      </c>
      <c r="D127" s="4"/>
      <c r="E127" s="5"/>
      <c r="F127" s="4"/>
      <c r="G127" s="12"/>
      <c r="H127" s="25"/>
      <c r="I127" s="13"/>
      <c r="J127" s="25"/>
      <c r="K127" s="13"/>
      <c r="L127" s="32"/>
      <c r="M127" s="25"/>
    </row>
    <row r="128" spans="1:13" s="30" customFormat="1" ht="24.75" customHeight="1" x14ac:dyDescent="0.25">
      <c r="A128" s="26"/>
      <c r="B128" s="23"/>
      <c r="C128" s="15" t="s">
        <v>16</v>
      </c>
      <c r="D128" s="14" t="s">
        <v>129</v>
      </c>
      <c r="E128" s="27"/>
      <c r="F128" s="28"/>
      <c r="G128" s="28"/>
      <c r="H128" s="28"/>
      <c r="I128" s="28"/>
      <c r="J128" s="28"/>
      <c r="K128" s="33"/>
      <c r="L128" s="33"/>
      <c r="M128" s="29"/>
    </row>
    <row r="129" spans="1:13" s="30" customFormat="1" ht="20.25" customHeight="1" x14ac:dyDescent="0.25">
      <c r="A129" s="26"/>
      <c r="B129" s="23"/>
      <c r="C129" s="16" t="s">
        <v>11</v>
      </c>
      <c r="D129" s="24"/>
      <c r="E129" s="27"/>
      <c r="F129" s="28"/>
      <c r="G129" s="28"/>
      <c r="H129" s="28"/>
      <c r="I129" s="28"/>
      <c r="J129" s="28"/>
      <c r="K129" s="33"/>
      <c r="L129" s="33"/>
      <c r="M129" s="25"/>
    </row>
    <row r="130" spans="1:13" s="30" customFormat="1" ht="28.5" customHeight="1" x14ac:dyDescent="0.25">
      <c r="A130" s="26"/>
      <c r="B130" s="23"/>
      <c r="C130" s="15" t="s">
        <v>17</v>
      </c>
      <c r="D130" s="14" t="s">
        <v>129</v>
      </c>
      <c r="E130" s="27"/>
      <c r="F130" s="28"/>
      <c r="G130" s="28"/>
      <c r="H130" s="28"/>
      <c r="I130" s="28"/>
      <c r="J130" s="28"/>
      <c r="K130" s="33"/>
      <c r="L130" s="33"/>
      <c r="M130" s="29"/>
    </row>
    <row r="131" spans="1:13" s="36" customFormat="1" ht="18.75" customHeight="1" x14ac:dyDescent="0.25">
      <c r="A131" s="34"/>
      <c r="B131" s="5"/>
      <c r="C131" s="3" t="s">
        <v>20</v>
      </c>
      <c r="D131" s="35"/>
      <c r="E131" s="35"/>
      <c r="F131" s="35"/>
      <c r="G131" s="28"/>
      <c r="H131" s="28"/>
      <c r="I131" s="28"/>
      <c r="J131" s="28"/>
      <c r="K131" s="33"/>
      <c r="L131" s="33"/>
      <c r="M131" s="25"/>
    </row>
    <row r="132" spans="1:13" s="22" customFormat="1" ht="23.25" customHeight="1" x14ac:dyDescent="0.3">
      <c r="A132" s="37"/>
      <c r="B132" s="37"/>
      <c r="C132" s="38" t="s">
        <v>21</v>
      </c>
      <c r="D132" s="73">
        <v>0.03</v>
      </c>
      <c r="E132" s="74"/>
      <c r="F132" s="74"/>
      <c r="G132" s="75"/>
      <c r="H132" s="75"/>
      <c r="I132" s="75"/>
      <c r="J132" s="39"/>
      <c r="K132" s="39"/>
      <c r="L132" s="39"/>
      <c r="M132" s="40"/>
    </row>
    <row r="133" spans="1:13" s="22" customFormat="1" ht="19.5" customHeight="1" x14ac:dyDescent="0.3">
      <c r="A133" s="37"/>
      <c r="B133" s="37"/>
      <c r="C133" s="41" t="s">
        <v>11</v>
      </c>
      <c r="D133" s="74"/>
      <c r="E133" s="74"/>
      <c r="F133" s="74"/>
      <c r="G133" s="75"/>
      <c r="H133" s="75"/>
      <c r="I133" s="75"/>
      <c r="J133" s="39"/>
      <c r="K133" s="39"/>
      <c r="L133" s="39"/>
      <c r="M133" s="42"/>
    </row>
    <row r="134" spans="1:13" s="22" customFormat="1" ht="35.25" customHeight="1" x14ac:dyDescent="0.25">
      <c r="A134" s="44"/>
      <c r="B134" s="44"/>
      <c r="C134" s="46" t="s">
        <v>23</v>
      </c>
      <c r="D134" s="73">
        <v>0.18</v>
      </c>
      <c r="E134" s="76"/>
      <c r="F134" s="76"/>
      <c r="G134" s="76"/>
      <c r="H134" s="76"/>
      <c r="I134" s="76"/>
      <c r="J134" s="44"/>
      <c r="K134" s="44"/>
      <c r="L134" s="44"/>
      <c r="M134" s="40"/>
    </row>
    <row r="135" spans="1:13" s="22" customFormat="1" ht="21.75" customHeight="1" x14ac:dyDescent="0.25">
      <c r="A135" s="44"/>
      <c r="B135" s="44"/>
      <c r="C135" s="41" t="s">
        <v>22</v>
      </c>
      <c r="D135" s="76"/>
      <c r="E135" s="76"/>
      <c r="F135" s="76"/>
      <c r="G135" s="76"/>
      <c r="H135" s="76"/>
      <c r="I135" s="76"/>
      <c r="J135" s="44"/>
      <c r="K135" s="44"/>
      <c r="L135" s="45"/>
      <c r="M135" s="42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5"/>
  <sheetViews>
    <sheetView topLeftCell="A118" workbookViewId="0">
      <selection activeCell="M126" sqref="M126:M135"/>
    </sheetView>
  </sheetViews>
  <sheetFormatPr defaultRowHeight="15" x14ac:dyDescent="0.25"/>
  <cols>
    <col min="1" max="1" width="5.140625" customWidth="1"/>
    <col min="2" max="2" width="12.28515625" customWidth="1"/>
    <col min="3" max="3" width="34.42578125" customWidth="1"/>
    <col min="4" max="4" width="9.140625" style="77"/>
    <col min="5" max="5" width="7.85546875" style="77" customWidth="1"/>
    <col min="6" max="6" width="8.85546875" style="77" customWidth="1"/>
    <col min="7" max="7" width="8.5703125" style="77" customWidth="1"/>
    <col min="8" max="8" width="10" style="77" customWidth="1"/>
    <col min="9" max="9" width="9" style="77" customWidth="1"/>
    <col min="10" max="10" width="10" customWidth="1"/>
    <col min="11" max="11" width="8.5703125" customWidth="1"/>
    <col min="12" max="12" width="9.42578125" customWidth="1"/>
    <col min="13" max="13" width="9.85546875" customWidth="1"/>
  </cols>
  <sheetData>
    <row r="1" spans="1:13" s="11" customFormat="1" x14ac:dyDescent="0.25">
      <c r="A1" s="143" t="s">
        <v>123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1" customFormat="1" x14ac:dyDescent="0.25">
      <c r="A2" s="7"/>
      <c r="B2" s="1"/>
      <c r="C2" s="1"/>
      <c r="D2" s="146" t="s">
        <v>42</v>
      </c>
      <c r="E2" s="146"/>
      <c r="F2" s="146"/>
      <c r="G2" s="146"/>
      <c r="H2" s="146"/>
      <c r="I2" s="1"/>
      <c r="J2" s="1"/>
      <c r="K2" s="1"/>
      <c r="L2" s="1"/>
      <c r="M2" s="17"/>
    </row>
    <row r="3" spans="1:13" s="11" customFormat="1" x14ac:dyDescent="0.25">
      <c r="A3" s="8"/>
      <c r="B3" s="147" t="s">
        <v>18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s="11" customFormat="1" x14ac:dyDescent="0.25">
      <c r="A4" s="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8"/>
    </row>
    <row r="5" spans="1:13" s="11" customFormat="1" x14ac:dyDescent="0.25">
      <c r="A5" s="8"/>
      <c r="B5" s="149" t="s">
        <v>0</v>
      </c>
      <c r="C5" s="149"/>
      <c r="D5" s="133"/>
      <c r="E5" s="133"/>
      <c r="F5" s="133"/>
      <c r="G5" s="133"/>
      <c r="H5" s="150" t="s">
        <v>1</v>
      </c>
      <c r="I5" s="150"/>
      <c r="J5" s="150"/>
      <c r="K5" s="150"/>
      <c r="L5" s="58">
        <f>M135</f>
        <v>0</v>
      </c>
      <c r="M5" s="19" t="s">
        <v>2</v>
      </c>
    </row>
    <row r="6" spans="1:13" s="11" customFormat="1" x14ac:dyDescent="0.25">
      <c r="A6" s="9"/>
      <c r="B6" s="141" t="s">
        <v>24</v>
      </c>
      <c r="C6" s="141"/>
      <c r="D6" s="131"/>
      <c r="E6" s="131"/>
      <c r="F6" s="131"/>
      <c r="G6" s="131"/>
      <c r="H6" s="142" t="s">
        <v>3</v>
      </c>
      <c r="I6" s="142"/>
      <c r="J6" s="142"/>
      <c r="K6" s="142"/>
      <c r="L6" s="21">
        <f>J125</f>
        <v>0</v>
      </c>
      <c r="M6" s="20" t="s">
        <v>2</v>
      </c>
    </row>
    <row r="7" spans="1:13" s="11" customFormat="1" x14ac:dyDescent="0.25">
      <c r="A7" s="151" t="s">
        <v>4</v>
      </c>
      <c r="B7" s="152" t="s">
        <v>5</v>
      </c>
      <c r="C7" s="153" t="s">
        <v>6</v>
      </c>
      <c r="D7" s="152" t="s">
        <v>7</v>
      </c>
      <c r="E7" s="153" t="s">
        <v>8</v>
      </c>
      <c r="F7" s="153"/>
      <c r="G7" s="153" t="s">
        <v>9</v>
      </c>
      <c r="H7" s="153"/>
      <c r="I7" s="153" t="s">
        <v>19</v>
      </c>
      <c r="J7" s="153"/>
      <c r="K7" s="153" t="s">
        <v>10</v>
      </c>
      <c r="L7" s="153"/>
      <c r="M7" s="154" t="s">
        <v>11</v>
      </c>
    </row>
    <row r="8" spans="1:13" s="11" customFormat="1" x14ac:dyDescent="0.25">
      <c r="A8" s="151"/>
      <c r="B8" s="152"/>
      <c r="C8" s="153"/>
      <c r="D8" s="152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11" customFormat="1" x14ac:dyDescent="0.25">
      <c r="A9" s="151"/>
      <c r="B9" s="152"/>
      <c r="C9" s="153"/>
      <c r="D9" s="152"/>
      <c r="E9" s="152" t="s">
        <v>7</v>
      </c>
      <c r="F9" s="152" t="s">
        <v>12</v>
      </c>
      <c r="G9" s="153" t="s">
        <v>13</v>
      </c>
      <c r="H9" s="153" t="s">
        <v>14</v>
      </c>
      <c r="I9" s="153" t="s">
        <v>15</v>
      </c>
      <c r="J9" s="153" t="s">
        <v>14</v>
      </c>
      <c r="K9" s="153" t="s">
        <v>15</v>
      </c>
      <c r="L9" s="153" t="s">
        <v>14</v>
      </c>
      <c r="M9" s="154"/>
    </row>
    <row r="10" spans="1:13" s="11" customFormat="1" x14ac:dyDescent="0.25">
      <c r="A10" s="151"/>
      <c r="B10" s="152"/>
      <c r="C10" s="153"/>
      <c r="D10" s="152"/>
      <c r="E10" s="152"/>
      <c r="F10" s="152"/>
      <c r="G10" s="153"/>
      <c r="H10" s="153"/>
      <c r="I10" s="153"/>
      <c r="J10" s="153"/>
      <c r="K10" s="153"/>
      <c r="L10" s="153"/>
      <c r="M10" s="154"/>
    </row>
    <row r="11" spans="1:13" s="11" customFormat="1" x14ac:dyDescent="0.25">
      <c r="A11" s="43">
        <v>1</v>
      </c>
      <c r="B11" s="128">
        <v>2</v>
      </c>
      <c r="C11" s="128">
        <v>3</v>
      </c>
      <c r="D11" s="128">
        <v>4</v>
      </c>
      <c r="E11" s="128">
        <v>5</v>
      </c>
      <c r="F11" s="128">
        <v>6</v>
      </c>
      <c r="G11" s="128">
        <v>7</v>
      </c>
      <c r="H11" s="128">
        <v>8</v>
      </c>
      <c r="I11" s="128">
        <v>9</v>
      </c>
      <c r="J11" s="128">
        <v>10</v>
      </c>
      <c r="K11" s="128">
        <v>11</v>
      </c>
      <c r="L11" s="128">
        <v>12</v>
      </c>
      <c r="M11" s="129">
        <v>13</v>
      </c>
    </row>
    <row r="12" spans="1:13" s="11" customFormat="1" x14ac:dyDescent="0.25">
      <c r="A12" s="130"/>
      <c r="B12" s="68"/>
      <c r="C12" s="2" t="s">
        <v>39</v>
      </c>
      <c r="D12" s="3"/>
      <c r="E12" s="128"/>
      <c r="F12" s="3"/>
      <c r="G12" s="128"/>
      <c r="H12" s="128"/>
      <c r="I12" s="128"/>
      <c r="J12" s="128"/>
      <c r="K12" s="128"/>
      <c r="L12" s="128"/>
      <c r="M12" s="129"/>
    </row>
    <row r="13" spans="1:13" s="66" customFormat="1" ht="30" x14ac:dyDescent="0.25">
      <c r="A13" s="62">
        <v>1</v>
      </c>
      <c r="B13" s="63" t="s">
        <v>40</v>
      </c>
      <c r="C13" s="96" t="s">
        <v>62</v>
      </c>
      <c r="D13" s="92" t="s">
        <v>41</v>
      </c>
      <c r="E13" s="93"/>
      <c r="F13" s="115">
        <v>11.1</v>
      </c>
      <c r="G13" s="155"/>
      <c r="H13" s="155"/>
      <c r="I13" s="156"/>
      <c r="J13" s="65"/>
      <c r="K13" s="156"/>
      <c r="L13" s="156"/>
      <c r="M13" s="157"/>
    </row>
    <row r="14" spans="1:13" s="66" customFormat="1" x14ac:dyDescent="0.25">
      <c r="A14" s="52">
        <f>A13+0.1</f>
        <v>1.1000000000000001</v>
      </c>
      <c r="B14" s="63"/>
      <c r="C14" s="67" t="s">
        <v>28</v>
      </c>
      <c r="D14" s="67" t="s">
        <v>29</v>
      </c>
      <c r="E14" s="94">
        <v>2.06</v>
      </c>
      <c r="F14" s="116">
        <f>E14*F13</f>
        <v>22.866</v>
      </c>
      <c r="G14" s="158"/>
      <c r="H14" s="158"/>
      <c r="I14" s="156"/>
      <c r="J14" s="65"/>
      <c r="K14" s="156"/>
      <c r="L14" s="156"/>
      <c r="M14" s="157"/>
    </row>
    <row r="15" spans="1:13" s="66" customFormat="1" ht="45" x14ac:dyDescent="0.25">
      <c r="A15" s="62">
        <v>2</v>
      </c>
      <c r="B15" s="63" t="s">
        <v>40</v>
      </c>
      <c r="C15" s="96" t="s">
        <v>70</v>
      </c>
      <c r="D15" s="92" t="s">
        <v>41</v>
      </c>
      <c r="E15" s="93"/>
      <c r="F15" s="115">
        <v>7.4</v>
      </c>
      <c r="G15" s="155"/>
      <c r="H15" s="155"/>
      <c r="I15" s="156"/>
      <c r="J15" s="65"/>
      <c r="K15" s="156"/>
      <c r="L15" s="156"/>
      <c r="M15" s="157"/>
    </row>
    <row r="16" spans="1:13" s="66" customFormat="1" x14ac:dyDescent="0.25">
      <c r="A16" s="52">
        <f>A15+0.1</f>
        <v>2.1</v>
      </c>
      <c r="B16" s="63"/>
      <c r="C16" s="67" t="s">
        <v>28</v>
      </c>
      <c r="D16" s="67" t="s">
        <v>29</v>
      </c>
      <c r="E16" s="94">
        <v>2.06</v>
      </c>
      <c r="F16" s="116">
        <f>E16*F15</f>
        <v>15.244000000000002</v>
      </c>
      <c r="G16" s="158"/>
      <c r="H16" s="158"/>
      <c r="I16" s="156"/>
      <c r="J16" s="65"/>
      <c r="K16" s="156"/>
      <c r="L16" s="156"/>
      <c r="M16" s="157"/>
    </row>
    <row r="17" spans="1:13" s="51" customFormat="1" ht="30" x14ac:dyDescent="0.25">
      <c r="A17" s="48">
        <v>3</v>
      </c>
      <c r="B17" s="49" t="s">
        <v>47</v>
      </c>
      <c r="C17" s="96" t="s">
        <v>69</v>
      </c>
      <c r="D17" s="89" t="s">
        <v>26</v>
      </c>
      <c r="E17" s="90"/>
      <c r="F17" s="117">
        <v>1.3</v>
      </c>
      <c r="G17" s="159"/>
      <c r="H17" s="159"/>
      <c r="I17" s="159"/>
      <c r="J17" s="159"/>
      <c r="K17" s="159"/>
      <c r="L17" s="159"/>
      <c r="M17" s="159"/>
    </row>
    <row r="18" spans="1:13" s="51" customFormat="1" x14ac:dyDescent="0.25">
      <c r="A18" s="52">
        <f>A17+0.1</f>
        <v>3.1</v>
      </c>
      <c r="B18" s="49"/>
      <c r="C18" s="49" t="s">
        <v>28</v>
      </c>
      <c r="D18" s="52" t="s">
        <v>29</v>
      </c>
      <c r="E18" s="85">
        <v>0.89</v>
      </c>
      <c r="F18" s="114">
        <f>F17*E18</f>
        <v>1.157</v>
      </c>
      <c r="G18" s="160"/>
      <c r="H18" s="160"/>
      <c r="I18" s="157"/>
      <c r="J18" s="157"/>
      <c r="K18" s="159"/>
      <c r="L18" s="159"/>
      <c r="M18" s="157"/>
    </row>
    <row r="19" spans="1:13" s="51" customFormat="1" x14ac:dyDescent="0.25">
      <c r="A19" s="52">
        <f>A18+0.1</f>
        <v>3.2</v>
      </c>
      <c r="B19" s="49"/>
      <c r="C19" s="49" t="s">
        <v>30</v>
      </c>
      <c r="D19" s="52" t="s">
        <v>2</v>
      </c>
      <c r="E19" s="85">
        <v>0.37</v>
      </c>
      <c r="F19" s="114">
        <f>F17*E19</f>
        <v>0.48099999999999998</v>
      </c>
      <c r="G19" s="159"/>
      <c r="H19" s="159"/>
      <c r="I19" s="159"/>
      <c r="J19" s="159"/>
      <c r="K19" s="157"/>
      <c r="L19" s="157"/>
      <c r="M19" s="157"/>
    </row>
    <row r="20" spans="1:13" s="51" customFormat="1" x14ac:dyDescent="0.25">
      <c r="A20" s="52">
        <f>A19+0.1</f>
        <v>3.3000000000000003</v>
      </c>
      <c r="B20" s="49"/>
      <c r="C20" s="49" t="s">
        <v>48</v>
      </c>
      <c r="D20" s="52" t="s">
        <v>26</v>
      </c>
      <c r="E20" s="85">
        <v>1.1499999999999999</v>
      </c>
      <c r="F20" s="114">
        <f>F17*E20</f>
        <v>1.4949999999999999</v>
      </c>
      <c r="G20" s="157"/>
      <c r="H20" s="157"/>
      <c r="I20" s="160"/>
      <c r="J20" s="160"/>
      <c r="K20" s="159"/>
      <c r="L20" s="159"/>
      <c r="M20" s="157"/>
    </row>
    <row r="21" spans="1:13" s="51" customFormat="1" x14ac:dyDescent="0.25">
      <c r="A21" s="52">
        <f>A20+0.1</f>
        <v>3.4000000000000004</v>
      </c>
      <c r="B21" s="49"/>
      <c r="C21" s="49" t="s">
        <v>35</v>
      </c>
      <c r="D21" s="52" t="s">
        <v>2</v>
      </c>
      <c r="E21" s="85">
        <v>0.02</v>
      </c>
      <c r="F21" s="114">
        <f>F17*E21</f>
        <v>2.6000000000000002E-2</v>
      </c>
      <c r="G21" s="157"/>
      <c r="H21" s="157"/>
      <c r="I21" s="160"/>
      <c r="J21" s="160"/>
      <c r="K21" s="159"/>
      <c r="L21" s="159"/>
      <c r="M21" s="157"/>
    </row>
    <row r="22" spans="1:13" s="51" customFormat="1" ht="30" x14ac:dyDescent="0.25">
      <c r="A22" s="48">
        <v>4</v>
      </c>
      <c r="B22" s="49" t="s">
        <v>71</v>
      </c>
      <c r="C22" s="96" t="s">
        <v>52</v>
      </c>
      <c r="D22" s="48" t="s">
        <v>26</v>
      </c>
      <c r="E22" s="90"/>
      <c r="F22" s="117">
        <v>6.2</v>
      </c>
      <c r="G22" s="159"/>
      <c r="H22" s="159"/>
      <c r="I22" s="159"/>
      <c r="J22" s="159"/>
      <c r="K22" s="159"/>
      <c r="L22" s="159"/>
      <c r="M22" s="157"/>
    </row>
    <row r="23" spans="1:13" s="51" customFormat="1" x14ac:dyDescent="0.25">
      <c r="A23" s="52">
        <f>A22+0.1</f>
        <v>4.0999999999999996</v>
      </c>
      <c r="B23" s="49"/>
      <c r="C23" s="49" t="s">
        <v>28</v>
      </c>
      <c r="D23" s="52" t="s">
        <v>29</v>
      </c>
      <c r="E23" s="85">
        <v>3.78</v>
      </c>
      <c r="F23" s="114">
        <f>F22*E23</f>
        <v>23.436</v>
      </c>
      <c r="G23" s="160"/>
      <c r="H23" s="160"/>
      <c r="I23" s="157"/>
      <c r="J23" s="157"/>
      <c r="K23" s="159"/>
      <c r="L23" s="159"/>
      <c r="M23" s="157"/>
    </row>
    <row r="24" spans="1:13" s="51" customFormat="1" x14ac:dyDescent="0.25">
      <c r="A24" s="52">
        <f>A23+0.1</f>
        <v>4.1999999999999993</v>
      </c>
      <c r="B24" s="49"/>
      <c r="C24" s="49" t="s">
        <v>30</v>
      </c>
      <c r="D24" s="52" t="s">
        <v>2</v>
      </c>
      <c r="E24" s="85">
        <v>0.92</v>
      </c>
      <c r="F24" s="114">
        <f>F22*E24</f>
        <v>5.7040000000000006</v>
      </c>
      <c r="G24" s="159"/>
      <c r="H24" s="159"/>
      <c r="I24" s="159"/>
      <c r="J24" s="159"/>
      <c r="K24" s="157"/>
      <c r="L24" s="157"/>
      <c r="M24" s="157"/>
    </row>
    <row r="25" spans="1:13" s="51" customFormat="1" x14ac:dyDescent="0.25">
      <c r="A25" s="52">
        <f t="shared" ref="A25:A30" si="0">A24+0.1</f>
        <v>4.2999999999999989</v>
      </c>
      <c r="B25" s="49"/>
      <c r="C25" s="49" t="s">
        <v>72</v>
      </c>
      <c r="D25" s="49" t="s">
        <v>26</v>
      </c>
      <c r="E25" s="85">
        <v>1.0149999999999999</v>
      </c>
      <c r="F25" s="114">
        <f>F22*E25</f>
        <v>6.2929999999999993</v>
      </c>
      <c r="G25" s="157"/>
      <c r="H25" s="157"/>
      <c r="I25" s="160"/>
      <c r="J25" s="160"/>
      <c r="K25" s="159"/>
      <c r="L25" s="159"/>
      <c r="M25" s="157"/>
    </row>
    <row r="26" spans="1:13" s="51" customFormat="1" x14ac:dyDescent="0.25">
      <c r="A26" s="52">
        <f t="shared" si="0"/>
        <v>4.3999999999999986</v>
      </c>
      <c r="B26" s="49"/>
      <c r="C26" s="49" t="s">
        <v>73</v>
      </c>
      <c r="D26" s="52" t="s">
        <v>33</v>
      </c>
      <c r="E26" s="85">
        <v>0.70299999999999996</v>
      </c>
      <c r="F26" s="114">
        <f>F22*E26</f>
        <v>4.3586</v>
      </c>
      <c r="G26" s="157"/>
      <c r="H26" s="157"/>
      <c r="I26" s="160"/>
      <c r="J26" s="160"/>
      <c r="K26" s="159"/>
      <c r="L26" s="159"/>
      <c r="M26" s="157"/>
    </row>
    <row r="27" spans="1:13" s="51" customFormat="1" x14ac:dyDescent="0.25">
      <c r="A27" s="52">
        <f t="shared" si="0"/>
        <v>4.4999999999999982</v>
      </c>
      <c r="B27" s="49"/>
      <c r="C27" s="49" t="s">
        <v>74</v>
      </c>
      <c r="D27" s="49" t="s">
        <v>26</v>
      </c>
      <c r="E27" s="91">
        <v>1.14E-2</v>
      </c>
      <c r="F27" s="114">
        <f>F22*E27</f>
        <v>7.0680000000000007E-2</v>
      </c>
      <c r="G27" s="157"/>
      <c r="H27" s="157"/>
      <c r="I27" s="160"/>
      <c r="J27" s="160"/>
      <c r="K27" s="159"/>
      <c r="L27" s="159"/>
      <c r="M27" s="157"/>
    </row>
    <row r="28" spans="1:13" s="51" customFormat="1" x14ac:dyDescent="0.25">
      <c r="A28" s="52">
        <f t="shared" si="0"/>
        <v>4.5999999999999979</v>
      </c>
      <c r="B28" s="49"/>
      <c r="C28" s="49" t="s">
        <v>75</v>
      </c>
      <c r="D28" s="52" t="s">
        <v>34</v>
      </c>
      <c r="E28" s="85" t="s">
        <v>76</v>
      </c>
      <c r="F28" s="114">
        <v>30.1</v>
      </c>
      <c r="G28" s="157"/>
      <c r="H28" s="157"/>
      <c r="I28" s="160"/>
      <c r="J28" s="160"/>
      <c r="K28" s="159"/>
      <c r="L28" s="159"/>
      <c r="M28" s="157"/>
    </row>
    <row r="29" spans="1:13" s="51" customFormat="1" ht="30" x14ac:dyDescent="0.25">
      <c r="A29" s="52">
        <f t="shared" si="0"/>
        <v>4.6999999999999975</v>
      </c>
      <c r="B29" s="49"/>
      <c r="C29" s="49" t="s">
        <v>77</v>
      </c>
      <c r="D29" s="52" t="s">
        <v>34</v>
      </c>
      <c r="E29" s="85" t="s">
        <v>76</v>
      </c>
      <c r="F29" s="114">
        <v>140</v>
      </c>
      <c r="G29" s="157"/>
      <c r="H29" s="157"/>
      <c r="I29" s="160"/>
      <c r="J29" s="160"/>
      <c r="K29" s="159"/>
      <c r="L29" s="159"/>
      <c r="M29" s="157"/>
    </row>
    <row r="30" spans="1:13" s="51" customFormat="1" x14ac:dyDescent="0.25">
      <c r="A30" s="52">
        <f t="shared" si="0"/>
        <v>4.7999999999999972</v>
      </c>
      <c r="B30" s="49"/>
      <c r="C30" s="49" t="s">
        <v>35</v>
      </c>
      <c r="D30" s="52" t="s">
        <v>2</v>
      </c>
      <c r="E30" s="85">
        <v>0.6</v>
      </c>
      <c r="F30" s="114">
        <f>F22*E30</f>
        <v>3.7199999999999998</v>
      </c>
      <c r="G30" s="157"/>
      <c r="H30" s="157"/>
      <c r="I30" s="160"/>
      <c r="J30" s="160"/>
      <c r="K30" s="159"/>
      <c r="L30" s="159"/>
      <c r="M30" s="157"/>
    </row>
    <row r="31" spans="1:13" s="51" customFormat="1" ht="30" x14ac:dyDescent="0.25">
      <c r="A31" s="48">
        <v>5</v>
      </c>
      <c r="B31" s="97" t="s">
        <v>78</v>
      </c>
      <c r="C31" s="96" t="s">
        <v>53</v>
      </c>
      <c r="D31" s="89" t="s">
        <v>26</v>
      </c>
      <c r="E31" s="90"/>
      <c r="F31" s="117">
        <v>13</v>
      </c>
      <c r="G31" s="159"/>
      <c r="H31" s="159"/>
      <c r="I31" s="157"/>
      <c r="J31" s="157"/>
      <c r="K31" s="159"/>
      <c r="L31" s="159"/>
      <c r="M31" s="157"/>
    </row>
    <row r="32" spans="1:13" s="51" customFormat="1" x14ac:dyDescent="0.25">
      <c r="A32" s="52">
        <f>A31+0.1</f>
        <v>5.0999999999999996</v>
      </c>
      <c r="B32" s="49"/>
      <c r="C32" s="49" t="s">
        <v>28</v>
      </c>
      <c r="D32" s="52" t="s">
        <v>29</v>
      </c>
      <c r="E32" s="85">
        <v>5.65</v>
      </c>
      <c r="F32" s="114">
        <f>F31*E32</f>
        <v>73.45</v>
      </c>
      <c r="G32" s="160"/>
      <c r="H32" s="160"/>
      <c r="I32" s="157"/>
      <c r="J32" s="157"/>
      <c r="K32" s="159"/>
      <c r="L32" s="159"/>
      <c r="M32" s="157"/>
    </row>
    <row r="33" spans="1:13" s="51" customFormat="1" x14ac:dyDescent="0.25">
      <c r="A33" s="52">
        <f>A32+0.1</f>
        <v>5.1999999999999993</v>
      </c>
      <c r="B33" s="49"/>
      <c r="C33" s="49" t="s">
        <v>30</v>
      </c>
      <c r="D33" s="52" t="s">
        <v>2</v>
      </c>
      <c r="E33" s="85">
        <v>0.86</v>
      </c>
      <c r="F33" s="114">
        <f>F31*E33</f>
        <v>11.18</v>
      </c>
      <c r="G33" s="159"/>
      <c r="H33" s="159"/>
      <c r="I33" s="159"/>
      <c r="J33" s="159"/>
      <c r="K33" s="157"/>
      <c r="L33" s="157"/>
      <c r="M33" s="157"/>
    </row>
    <row r="34" spans="1:13" s="51" customFormat="1" x14ac:dyDescent="0.25">
      <c r="A34" s="52">
        <f>A33+0.1</f>
        <v>5.2999999999999989</v>
      </c>
      <c r="B34" s="49"/>
      <c r="C34" s="49" t="s">
        <v>79</v>
      </c>
      <c r="D34" s="52" t="s">
        <v>26</v>
      </c>
      <c r="E34" s="85">
        <f>0.07+0.04</f>
        <v>0.11000000000000001</v>
      </c>
      <c r="F34" s="114">
        <f>F31*E34</f>
        <v>1.4300000000000002</v>
      </c>
      <c r="G34" s="157"/>
      <c r="H34" s="157"/>
      <c r="I34" s="160"/>
      <c r="J34" s="160"/>
      <c r="K34" s="159"/>
      <c r="L34" s="159"/>
      <c r="M34" s="157"/>
    </row>
    <row r="35" spans="1:13" s="51" customFormat="1" x14ac:dyDescent="0.25">
      <c r="A35" s="52">
        <f>A34+0.1</f>
        <v>5.3999999999999986</v>
      </c>
      <c r="B35" s="49"/>
      <c r="C35" s="49" t="s">
        <v>80</v>
      </c>
      <c r="D35" s="52" t="s">
        <v>26</v>
      </c>
      <c r="E35" s="85">
        <v>0.91</v>
      </c>
      <c r="F35" s="114">
        <f>F31*E35</f>
        <v>11.83</v>
      </c>
      <c r="G35" s="157"/>
      <c r="H35" s="157"/>
      <c r="I35" s="160"/>
      <c r="J35" s="160"/>
      <c r="K35" s="159"/>
      <c r="L35" s="159"/>
      <c r="M35" s="157"/>
    </row>
    <row r="36" spans="1:13" s="51" customFormat="1" x14ac:dyDescent="0.25">
      <c r="A36" s="52">
        <f>A35+0.1</f>
        <v>5.4999999999999982</v>
      </c>
      <c r="B36" s="49"/>
      <c r="C36" s="49" t="s">
        <v>35</v>
      </c>
      <c r="D36" s="52" t="s">
        <v>2</v>
      </c>
      <c r="E36" s="85">
        <v>0.12</v>
      </c>
      <c r="F36" s="114">
        <f>F31*E36</f>
        <v>1.56</v>
      </c>
      <c r="G36" s="157"/>
      <c r="H36" s="157"/>
      <c r="I36" s="160"/>
      <c r="J36" s="160"/>
      <c r="K36" s="159"/>
      <c r="L36" s="159"/>
      <c r="M36" s="157"/>
    </row>
    <row r="37" spans="1:13" s="51" customFormat="1" ht="30" x14ac:dyDescent="0.25">
      <c r="A37" s="48">
        <v>6</v>
      </c>
      <c r="B37" s="49" t="s">
        <v>81</v>
      </c>
      <c r="C37" s="96" t="s">
        <v>58</v>
      </c>
      <c r="D37" s="89" t="s">
        <v>33</v>
      </c>
      <c r="E37" s="90"/>
      <c r="F37" s="117">
        <v>3.6</v>
      </c>
      <c r="G37" s="159"/>
      <c r="H37" s="159"/>
      <c r="I37" s="157"/>
      <c r="J37" s="157"/>
      <c r="K37" s="159"/>
      <c r="L37" s="159"/>
      <c r="M37" s="157"/>
    </row>
    <row r="38" spans="1:13" s="51" customFormat="1" x14ac:dyDescent="0.25">
      <c r="A38" s="52">
        <f>A37+0.1</f>
        <v>6.1</v>
      </c>
      <c r="B38" s="49"/>
      <c r="C38" s="49" t="s">
        <v>28</v>
      </c>
      <c r="D38" s="52" t="s">
        <v>29</v>
      </c>
      <c r="E38" s="85">
        <v>2.72</v>
      </c>
      <c r="F38" s="114">
        <f>F37*E38</f>
        <v>9.7920000000000016</v>
      </c>
      <c r="G38" s="160"/>
      <c r="H38" s="160"/>
      <c r="I38" s="157"/>
      <c r="J38" s="157"/>
      <c r="K38" s="159"/>
      <c r="L38" s="159"/>
      <c r="M38" s="157"/>
    </row>
    <row r="39" spans="1:13" s="57" customFormat="1" ht="30" x14ac:dyDescent="0.25">
      <c r="A39" s="52">
        <f>A38+0.1</f>
        <v>6.1999999999999993</v>
      </c>
      <c r="B39" s="49"/>
      <c r="C39" s="49" t="s">
        <v>82</v>
      </c>
      <c r="D39" s="49" t="s">
        <v>33</v>
      </c>
      <c r="E39" s="98">
        <v>1</v>
      </c>
      <c r="F39" s="113">
        <f>F37*E39</f>
        <v>3.6</v>
      </c>
      <c r="G39" s="161"/>
      <c r="H39" s="161"/>
      <c r="I39" s="162"/>
      <c r="J39" s="162"/>
      <c r="K39" s="157"/>
      <c r="L39" s="157"/>
      <c r="M39" s="161"/>
    </row>
    <row r="40" spans="1:13" s="51" customFormat="1" ht="30" x14ac:dyDescent="0.25">
      <c r="A40" s="48">
        <v>7</v>
      </c>
      <c r="B40" s="49" t="s">
        <v>83</v>
      </c>
      <c r="C40" s="96" t="s">
        <v>64</v>
      </c>
      <c r="D40" s="89" t="s">
        <v>26</v>
      </c>
      <c r="E40" s="90"/>
      <c r="F40" s="117">
        <v>0.9</v>
      </c>
      <c r="G40" s="159"/>
      <c r="H40" s="159"/>
      <c r="I40" s="157"/>
      <c r="J40" s="157"/>
      <c r="K40" s="159"/>
      <c r="L40" s="159"/>
      <c r="M40" s="157"/>
    </row>
    <row r="41" spans="1:13" s="51" customFormat="1" x14ac:dyDescent="0.25">
      <c r="A41" s="52">
        <f>A40+0.1</f>
        <v>7.1</v>
      </c>
      <c r="B41" s="49"/>
      <c r="C41" s="49" t="s">
        <v>28</v>
      </c>
      <c r="D41" s="52" t="s">
        <v>29</v>
      </c>
      <c r="E41" s="85">
        <v>13.5</v>
      </c>
      <c r="F41" s="114">
        <f>F40*E41</f>
        <v>12.15</v>
      </c>
      <c r="G41" s="160"/>
      <c r="H41" s="160"/>
      <c r="I41" s="157"/>
      <c r="J41" s="157"/>
      <c r="K41" s="159"/>
      <c r="L41" s="159"/>
      <c r="M41" s="157"/>
    </row>
    <row r="42" spans="1:13" s="51" customFormat="1" x14ac:dyDescent="0.25">
      <c r="A42" s="52">
        <f>A41+0.1</f>
        <v>7.1999999999999993</v>
      </c>
      <c r="B42" s="49"/>
      <c r="C42" s="49" t="s">
        <v>30</v>
      </c>
      <c r="D42" s="52" t="s">
        <v>2</v>
      </c>
      <c r="E42" s="85">
        <v>1.1200000000000001</v>
      </c>
      <c r="F42" s="114">
        <f>F40*E42</f>
        <v>1.0080000000000002</v>
      </c>
      <c r="G42" s="159"/>
      <c r="H42" s="159"/>
      <c r="I42" s="159"/>
      <c r="J42" s="159"/>
      <c r="K42" s="157"/>
      <c r="L42" s="157"/>
      <c r="M42" s="157"/>
    </row>
    <row r="43" spans="1:13" s="51" customFormat="1" x14ac:dyDescent="0.25">
      <c r="A43" s="52">
        <f t="shared" ref="A43:A48" si="1">A42+0.1</f>
        <v>7.2999999999999989</v>
      </c>
      <c r="B43" s="49"/>
      <c r="C43" s="49" t="s">
        <v>84</v>
      </c>
      <c r="D43" s="52" t="s">
        <v>26</v>
      </c>
      <c r="E43" s="85">
        <v>1.0149999999999999</v>
      </c>
      <c r="F43" s="114">
        <f>F40*E43</f>
        <v>0.91349999999999998</v>
      </c>
      <c r="G43" s="157"/>
      <c r="H43" s="157"/>
      <c r="I43" s="160"/>
      <c r="J43" s="160"/>
      <c r="K43" s="159"/>
      <c r="L43" s="159"/>
      <c r="M43" s="157"/>
    </row>
    <row r="44" spans="1:13" s="51" customFormat="1" x14ac:dyDescent="0.25">
      <c r="A44" s="52">
        <f t="shared" si="1"/>
        <v>7.3999999999999986</v>
      </c>
      <c r="B44" s="49"/>
      <c r="C44" s="49" t="s">
        <v>73</v>
      </c>
      <c r="D44" s="52" t="s">
        <v>33</v>
      </c>
      <c r="E44" s="85">
        <v>2.9</v>
      </c>
      <c r="F44" s="114">
        <f>F40*E44</f>
        <v>2.61</v>
      </c>
      <c r="G44" s="157"/>
      <c r="H44" s="157"/>
      <c r="I44" s="160"/>
      <c r="J44" s="160"/>
      <c r="K44" s="159"/>
      <c r="L44" s="159"/>
      <c r="M44" s="157"/>
    </row>
    <row r="45" spans="1:13" s="51" customFormat="1" x14ac:dyDescent="0.25">
      <c r="A45" s="52">
        <f t="shared" si="1"/>
        <v>7.4999999999999982</v>
      </c>
      <c r="B45" s="49"/>
      <c r="C45" s="49" t="s">
        <v>85</v>
      </c>
      <c r="D45" s="52" t="s">
        <v>26</v>
      </c>
      <c r="E45" s="91">
        <v>3.78E-2</v>
      </c>
      <c r="F45" s="114">
        <f>F40*E45</f>
        <v>3.4020000000000002E-2</v>
      </c>
      <c r="G45" s="157"/>
      <c r="H45" s="157"/>
      <c r="I45" s="160"/>
      <c r="J45" s="160"/>
      <c r="K45" s="159"/>
      <c r="L45" s="159"/>
      <c r="M45" s="157"/>
    </row>
    <row r="46" spans="1:13" s="51" customFormat="1" x14ac:dyDescent="0.25">
      <c r="A46" s="52">
        <f t="shared" si="1"/>
        <v>7.5999999999999979</v>
      </c>
      <c r="B46" s="49"/>
      <c r="C46" s="95" t="s">
        <v>66</v>
      </c>
      <c r="D46" s="52" t="s">
        <v>34</v>
      </c>
      <c r="E46" s="85" t="s">
        <v>86</v>
      </c>
      <c r="F46" s="114">
        <v>12</v>
      </c>
      <c r="G46" s="157"/>
      <c r="H46" s="157"/>
      <c r="I46" s="160"/>
      <c r="J46" s="160"/>
      <c r="K46" s="159"/>
      <c r="L46" s="159"/>
      <c r="M46" s="157"/>
    </row>
    <row r="47" spans="1:13" s="51" customFormat="1" x14ac:dyDescent="0.25">
      <c r="A47" s="52">
        <f t="shared" si="1"/>
        <v>7.6999999999999975</v>
      </c>
      <c r="B47" s="49"/>
      <c r="C47" s="95" t="s">
        <v>65</v>
      </c>
      <c r="D47" s="52" t="s">
        <v>34</v>
      </c>
      <c r="E47" s="85" t="s">
        <v>86</v>
      </c>
      <c r="F47" s="114">
        <v>55</v>
      </c>
      <c r="G47" s="157"/>
      <c r="H47" s="157"/>
      <c r="I47" s="160"/>
      <c r="J47" s="160"/>
      <c r="K47" s="159"/>
      <c r="L47" s="159"/>
      <c r="M47" s="157"/>
    </row>
    <row r="48" spans="1:13" s="51" customFormat="1" x14ac:dyDescent="0.25">
      <c r="A48" s="52">
        <f t="shared" si="1"/>
        <v>7.7999999999999972</v>
      </c>
      <c r="B48" s="49"/>
      <c r="C48" s="49" t="s">
        <v>35</v>
      </c>
      <c r="D48" s="52" t="s">
        <v>2</v>
      </c>
      <c r="E48" s="85">
        <v>0.95</v>
      </c>
      <c r="F48" s="114">
        <f>F40*E48</f>
        <v>0.85499999999999998</v>
      </c>
      <c r="G48" s="157"/>
      <c r="H48" s="157"/>
      <c r="I48" s="160"/>
      <c r="J48" s="160"/>
      <c r="K48" s="159"/>
      <c r="L48" s="159"/>
      <c r="M48" s="157"/>
    </row>
    <row r="49" spans="1:13" s="51" customFormat="1" ht="30" x14ac:dyDescent="0.25">
      <c r="A49" s="48">
        <v>8</v>
      </c>
      <c r="B49" s="49" t="s">
        <v>87</v>
      </c>
      <c r="C49" s="96" t="s">
        <v>54</v>
      </c>
      <c r="D49" s="89" t="s">
        <v>26</v>
      </c>
      <c r="E49" s="90"/>
      <c r="F49" s="117">
        <v>4</v>
      </c>
      <c r="G49" s="159"/>
      <c r="H49" s="159"/>
      <c r="I49" s="157"/>
      <c r="J49" s="157"/>
      <c r="K49" s="159"/>
      <c r="L49" s="159"/>
      <c r="M49" s="157"/>
    </row>
    <row r="50" spans="1:13" s="51" customFormat="1" x14ac:dyDescent="0.25">
      <c r="A50" s="52">
        <f>A49+0.1</f>
        <v>8.1</v>
      </c>
      <c r="B50" s="49"/>
      <c r="C50" s="49" t="s">
        <v>28</v>
      </c>
      <c r="D50" s="52" t="s">
        <v>29</v>
      </c>
      <c r="E50" s="85">
        <v>4.6399999999999997</v>
      </c>
      <c r="F50" s="114">
        <f>F49*E50</f>
        <v>18.559999999999999</v>
      </c>
      <c r="G50" s="160"/>
      <c r="H50" s="160"/>
      <c r="I50" s="157"/>
      <c r="J50" s="157"/>
      <c r="K50" s="159"/>
      <c r="L50" s="159"/>
      <c r="M50" s="157"/>
    </row>
    <row r="51" spans="1:13" s="51" customFormat="1" x14ac:dyDescent="0.25">
      <c r="A51" s="52">
        <f>A50+0.1</f>
        <v>8.1999999999999993</v>
      </c>
      <c r="B51" s="49"/>
      <c r="C51" s="49" t="s">
        <v>30</v>
      </c>
      <c r="D51" s="52" t="s">
        <v>2</v>
      </c>
      <c r="E51" s="85">
        <v>0.79</v>
      </c>
      <c r="F51" s="114">
        <f>F49*E51</f>
        <v>3.16</v>
      </c>
      <c r="G51" s="159"/>
      <c r="H51" s="159"/>
      <c r="I51" s="159"/>
      <c r="J51" s="159"/>
      <c r="K51" s="157"/>
      <c r="L51" s="157"/>
      <c r="M51" s="157"/>
    </row>
    <row r="52" spans="1:13" s="51" customFormat="1" x14ac:dyDescent="0.25">
      <c r="A52" s="52">
        <f>A51+0.1</f>
        <v>8.2999999999999989</v>
      </c>
      <c r="B52" s="49"/>
      <c r="C52" s="49" t="s">
        <v>88</v>
      </c>
      <c r="D52" s="52" t="s">
        <v>26</v>
      </c>
      <c r="E52" s="85">
        <v>0.23</v>
      </c>
      <c r="F52" s="114">
        <f>F49*E52</f>
        <v>0.92</v>
      </c>
      <c r="G52" s="157"/>
      <c r="H52" s="157"/>
      <c r="I52" s="160"/>
      <c r="J52" s="160"/>
      <c r="K52" s="159"/>
      <c r="L52" s="159"/>
      <c r="M52" s="157"/>
    </row>
    <row r="53" spans="1:13" s="51" customFormat="1" x14ac:dyDescent="0.25">
      <c r="A53" s="52">
        <f>A52+0.1</f>
        <v>8.3999999999999986</v>
      </c>
      <c r="B53" s="49"/>
      <c r="C53" s="49" t="s">
        <v>89</v>
      </c>
      <c r="D53" s="52" t="s">
        <v>45</v>
      </c>
      <c r="E53" s="85">
        <v>390</v>
      </c>
      <c r="F53" s="114">
        <f>E53*F49</f>
        <v>1560</v>
      </c>
      <c r="G53" s="157"/>
      <c r="H53" s="157"/>
      <c r="I53" s="160"/>
      <c r="J53" s="160"/>
      <c r="K53" s="159"/>
      <c r="L53" s="159"/>
      <c r="M53" s="157"/>
    </row>
    <row r="54" spans="1:13" s="51" customFormat="1" x14ac:dyDescent="0.25">
      <c r="A54" s="52">
        <f>A53+0.1</f>
        <v>8.4999999999999982</v>
      </c>
      <c r="B54" s="49"/>
      <c r="C54" s="49" t="s">
        <v>35</v>
      </c>
      <c r="D54" s="52" t="s">
        <v>2</v>
      </c>
      <c r="E54" s="85">
        <v>0.17</v>
      </c>
      <c r="F54" s="114">
        <f>F49*E54</f>
        <v>0.68</v>
      </c>
      <c r="G54" s="157"/>
      <c r="H54" s="157"/>
      <c r="I54" s="160"/>
      <c r="J54" s="160"/>
      <c r="K54" s="159"/>
      <c r="L54" s="159"/>
      <c r="M54" s="157"/>
    </row>
    <row r="55" spans="1:13" s="57" customFormat="1" ht="30" x14ac:dyDescent="0.25">
      <c r="A55" s="48">
        <v>9</v>
      </c>
      <c r="B55" s="88" t="s">
        <v>90</v>
      </c>
      <c r="C55" s="48" t="s">
        <v>93</v>
      </c>
      <c r="D55" s="89" t="s">
        <v>26</v>
      </c>
      <c r="E55" s="84"/>
      <c r="F55" s="112">
        <v>3.1</v>
      </c>
      <c r="G55" s="163"/>
      <c r="H55" s="163"/>
      <c r="I55" s="163"/>
      <c r="J55" s="163"/>
      <c r="K55" s="163"/>
      <c r="L55" s="163"/>
      <c r="M55" s="163"/>
    </row>
    <row r="56" spans="1:13" s="51" customFormat="1" x14ac:dyDescent="0.25">
      <c r="A56" s="52">
        <f>A55+0.1</f>
        <v>9.1</v>
      </c>
      <c r="B56" s="88"/>
      <c r="C56" s="49" t="s">
        <v>28</v>
      </c>
      <c r="D56" s="52" t="s">
        <v>29</v>
      </c>
      <c r="E56" s="85">
        <v>21.5</v>
      </c>
      <c r="F56" s="114">
        <f>F55*E56</f>
        <v>66.650000000000006</v>
      </c>
      <c r="G56" s="160"/>
      <c r="H56" s="160"/>
      <c r="I56" s="157"/>
      <c r="J56" s="157"/>
      <c r="K56" s="159"/>
      <c r="L56" s="159"/>
      <c r="M56" s="157"/>
    </row>
    <row r="57" spans="1:13" s="51" customFormat="1" x14ac:dyDescent="0.25">
      <c r="A57" s="52">
        <f>A56+0.1</f>
        <v>9.1999999999999993</v>
      </c>
      <c r="B57" s="88"/>
      <c r="C57" s="49" t="s">
        <v>30</v>
      </c>
      <c r="D57" s="52" t="s">
        <v>2</v>
      </c>
      <c r="E57" s="85">
        <v>1.33</v>
      </c>
      <c r="F57" s="114">
        <f>F55*E57</f>
        <v>4.1230000000000002</v>
      </c>
      <c r="G57" s="159"/>
      <c r="H57" s="159"/>
      <c r="I57" s="159"/>
      <c r="J57" s="159"/>
      <c r="K57" s="157"/>
      <c r="L57" s="157"/>
      <c r="M57" s="157"/>
    </row>
    <row r="58" spans="1:13" s="51" customFormat="1" x14ac:dyDescent="0.25">
      <c r="A58" s="52">
        <f t="shared" ref="A58:A61" si="2">A57+0.1</f>
        <v>9.2999999999999989</v>
      </c>
      <c r="B58" s="88"/>
      <c r="C58" s="49" t="s">
        <v>94</v>
      </c>
      <c r="D58" s="52" t="s">
        <v>26</v>
      </c>
      <c r="E58" s="85">
        <v>1.01</v>
      </c>
      <c r="F58" s="114">
        <f>E58*F55</f>
        <v>3.1310000000000002</v>
      </c>
      <c r="G58" s="157"/>
      <c r="H58" s="157"/>
      <c r="I58" s="160"/>
      <c r="J58" s="160"/>
      <c r="K58" s="159"/>
      <c r="L58" s="159"/>
      <c r="M58" s="157"/>
    </row>
    <row r="59" spans="1:13" s="51" customFormat="1" x14ac:dyDescent="0.25">
      <c r="A59" s="52">
        <f t="shared" si="2"/>
        <v>9.3999999999999986</v>
      </c>
      <c r="B59" s="49"/>
      <c r="C59" s="49" t="s">
        <v>91</v>
      </c>
      <c r="D59" s="52" t="s">
        <v>34</v>
      </c>
      <c r="E59" s="52">
        <v>1.07</v>
      </c>
      <c r="F59" s="114">
        <f>F55*E59</f>
        <v>3.3170000000000002</v>
      </c>
      <c r="G59" s="157"/>
      <c r="H59" s="157"/>
      <c r="I59" s="160"/>
      <c r="J59" s="160"/>
      <c r="K59" s="159"/>
      <c r="L59" s="159"/>
      <c r="M59" s="157"/>
    </row>
    <row r="60" spans="1:13" s="51" customFormat="1" x14ac:dyDescent="0.25">
      <c r="A60" s="52">
        <f t="shared" si="2"/>
        <v>9.4999999999999982</v>
      </c>
      <c r="B60" s="88"/>
      <c r="C60" s="49" t="s">
        <v>92</v>
      </c>
      <c r="D60" s="52" t="s">
        <v>34</v>
      </c>
      <c r="E60" s="85">
        <v>4.24</v>
      </c>
      <c r="F60" s="114">
        <f>F55*E60</f>
        <v>13.144000000000002</v>
      </c>
      <c r="G60" s="157"/>
      <c r="H60" s="157"/>
      <c r="I60" s="160"/>
      <c r="J60" s="160"/>
      <c r="K60" s="159"/>
      <c r="L60" s="159"/>
      <c r="M60" s="157"/>
    </row>
    <row r="61" spans="1:13" s="51" customFormat="1" x14ac:dyDescent="0.25">
      <c r="A61" s="52">
        <f t="shared" si="2"/>
        <v>9.5999999999999979</v>
      </c>
      <c r="B61" s="49"/>
      <c r="C61" s="49" t="s">
        <v>35</v>
      </c>
      <c r="D61" s="52" t="s">
        <v>2</v>
      </c>
      <c r="E61" s="91">
        <v>1.73</v>
      </c>
      <c r="F61" s="114">
        <f>F55*E61</f>
        <v>5.3630000000000004</v>
      </c>
      <c r="G61" s="157"/>
      <c r="H61" s="157"/>
      <c r="I61" s="160"/>
      <c r="J61" s="160"/>
      <c r="K61" s="159"/>
      <c r="L61" s="159"/>
      <c r="M61" s="157"/>
    </row>
    <row r="62" spans="1:13" s="57" customFormat="1" ht="30" x14ac:dyDescent="0.25">
      <c r="A62" s="48">
        <v>10</v>
      </c>
      <c r="B62" s="49" t="s">
        <v>95</v>
      </c>
      <c r="C62" s="96" t="s">
        <v>55</v>
      </c>
      <c r="D62" s="48" t="s">
        <v>26</v>
      </c>
      <c r="E62" s="48"/>
      <c r="F62" s="112">
        <v>0.85</v>
      </c>
      <c r="G62" s="163"/>
      <c r="H62" s="163"/>
      <c r="I62" s="163"/>
      <c r="J62" s="163"/>
      <c r="K62" s="161"/>
      <c r="L62" s="161"/>
      <c r="M62" s="161"/>
    </row>
    <row r="63" spans="1:13" s="57" customFormat="1" x14ac:dyDescent="0.25">
      <c r="A63" s="52">
        <f t="shared" ref="A63:A69" si="3">A62+0.1</f>
        <v>10.1</v>
      </c>
      <c r="B63" s="49"/>
      <c r="C63" s="49" t="s">
        <v>28</v>
      </c>
      <c r="D63" s="49" t="s">
        <v>29</v>
      </c>
      <c r="E63" s="98">
        <v>23.8</v>
      </c>
      <c r="F63" s="113">
        <f>F62*E63</f>
        <v>20.23</v>
      </c>
      <c r="G63" s="162"/>
      <c r="H63" s="162"/>
      <c r="I63" s="161"/>
      <c r="J63" s="161"/>
      <c r="K63" s="163"/>
      <c r="L63" s="163"/>
      <c r="M63" s="161"/>
    </row>
    <row r="64" spans="1:13" s="57" customFormat="1" x14ac:dyDescent="0.25">
      <c r="A64" s="52">
        <f t="shared" si="3"/>
        <v>10.199999999999999</v>
      </c>
      <c r="B64" s="49"/>
      <c r="C64" s="49" t="s">
        <v>30</v>
      </c>
      <c r="D64" s="49" t="s">
        <v>2</v>
      </c>
      <c r="E64" s="98">
        <v>2.1</v>
      </c>
      <c r="F64" s="113">
        <f>F62*E64</f>
        <v>1.7849999999999999</v>
      </c>
      <c r="G64" s="163"/>
      <c r="H64" s="163"/>
      <c r="I64" s="163"/>
      <c r="J64" s="163"/>
      <c r="K64" s="161"/>
      <c r="L64" s="161"/>
      <c r="M64" s="161"/>
    </row>
    <row r="65" spans="1:244" s="57" customFormat="1" ht="16.5" customHeight="1" x14ac:dyDescent="0.25">
      <c r="A65" s="52">
        <f t="shared" si="3"/>
        <v>10.299999999999999</v>
      </c>
      <c r="B65" s="49"/>
      <c r="C65" s="49" t="s">
        <v>96</v>
      </c>
      <c r="D65" s="49" t="s">
        <v>26</v>
      </c>
      <c r="E65" s="53">
        <v>1.05</v>
      </c>
      <c r="F65" s="113">
        <f>F62*E65</f>
        <v>0.89249999999999996</v>
      </c>
      <c r="G65" s="161"/>
      <c r="H65" s="161"/>
      <c r="I65" s="162"/>
      <c r="J65" s="162"/>
      <c r="K65" s="163"/>
      <c r="L65" s="163"/>
      <c r="M65" s="161"/>
    </row>
    <row r="66" spans="1:244" s="57" customFormat="1" x14ac:dyDescent="0.25">
      <c r="A66" s="52">
        <f t="shared" si="3"/>
        <v>10.399999999999999</v>
      </c>
      <c r="B66" s="49"/>
      <c r="C66" s="49" t="s">
        <v>97</v>
      </c>
      <c r="D66" s="49" t="s">
        <v>34</v>
      </c>
      <c r="E66" s="49">
        <v>7.2</v>
      </c>
      <c r="F66" s="113">
        <f>F62*E66</f>
        <v>6.12</v>
      </c>
      <c r="G66" s="161"/>
      <c r="H66" s="161"/>
      <c r="I66" s="162"/>
      <c r="J66" s="162"/>
      <c r="K66" s="163"/>
      <c r="L66" s="163"/>
      <c r="M66" s="161"/>
    </row>
    <row r="67" spans="1:244" s="57" customFormat="1" x14ac:dyDescent="0.25">
      <c r="A67" s="52">
        <f t="shared" si="3"/>
        <v>10.499999999999998</v>
      </c>
      <c r="B67" s="49"/>
      <c r="C67" s="49" t="s">
        <v>98</v>
      </c>
      <c r="D67" s="49" t="s">
        <v>34</v>
      </c>
      <c r="E67" s="49">
        <v>4.38</v>
      </c>
      <c r="F67" s="113">
        <f>F62*E67</f>
        <v>3.7229999999999999</v>
      </c>
      <c r="G67" s="161"/>
      <c r="H67" s="161"/>
      <c r="I67" s="162"/>
      <c r="J67" s="162"/>
      <c r="K67" s="163"/>
      <c r="L67" s="163"/>
      <c r="M67" s="161"/>
    </row>
    <row r="68" spans="1:244" s="57" customFormat="1" x14ac:dyDescent="0.25">
      <c r="A68" s="52">
        <f t="shared" si="3"/>
        <v>10.599999999999998</v>
      </c>
      <c r="B68" s="49"/>
      <c r="C68" s="49" t="s">
        <v>91</v>
      </c>
      <c r="D68" s="49" t="s">
        <v>34</v>
      </c>
      <c r="E68" s="49">
        <v>1.96</v>
      </c>
      <c r="F68" s="113">
        <f>F62*E68</f>
        <v>1.6659999999999999</v>
      </c>
      <c r="G68" s="161"/>
      <c r="H68" s="161"/>
      <c r="I68" s="162"/>
      <c r="J68" s="162"/>
      <c r="K68" s="163"/>
      <c r="L68" s="163"/>
      <c r="M68" s="161"/>
    </row>
    <row r="69" spans="1:244" s="57" customFormat="1" x14ac:dyDescent="0.25">
      <c r="A69" s="52">
        <f t="shared" si="3"/>
        <v>10.699999999999998</v>
      </c>
      <c r="B69" s="49"/>
      <c r="C69" s="49" t="s">
        <v>35</v>
      </c>
      <c r="D69" s="49" t="s">
        <v>2</v>
      </c>
      <c r="E69" s="98">
        <v>3.44</v>
      </c>
      <c r="F69" s="113">
        <f>F62*E69</f>
        <v>2.9239999999999999</v>
      </c>
      <c r="G69" s="161"/>
      <c r="H69" s="161"/>
      <c r="I69" s="162"/>
      <c r="J69" s="162"/>
      <c r="K69" s="163"/>
      <c r="L69" s="163"/>
      <c r="M69" s="161"/>
    </row>
    <row r="70" spans="1:244" s="57" customFormat="1" ht="30" x14ac:dyDescent="0.25">
      <c r="A70" s="48">
        <v>11</v>
      </c>
      <c r="B70" s="49" t="s">
        <v>99</v>
      </c>
      <c r="C70" s="96" t="s">
        <v>56</v>
      </c>
      <c r="D70" s="48" t="s">
        <v>33</v>
      </c>
      <c r="E70" s="48"/>
      <c r="F70" s="112">
        <v>47</v>
      </c>
      <c r="G70" s="163"/>
      <c r="H70" s="163"/>
      <c r="I70" s="163"/>
      <c r="J70" s="163"/>
      <c r="K70" s="161"/>
      <c r="L70" s="161"/>
      <c r="M70" s="161"/>
    </row>
    <row r="71" spans="1:244" s="57" customFormat="1" x14ac:dyDescent="0.25">
      <c r="A71" s="52">
        <f>A70+0.1</f>
        <v>11.1</v>
      </c>
      <c r="B71" s="49"/>
      <c r="C71" s="49" t="s">
        <v>28</v>
      </c>
      <c r="D71" s="49" t="s">
        <v>29</v>
      </c>
      <c r="E71" s="98">
        <v>0.22700000000000001</v>
      </c>
      <c r="F71" s="113">
        <f>F70*E71</f>
        <v>10.669</v>
      </c>
      <c r="G71" s="162"/>
      <c r="H71" s="162"/>
      <c r="I71" s="161"/>
      <c r="J71" s="161"/>
      <c r="K71" s="163"/>
      <c r="L71" s="163"/>
      <c r="M71" s="161"/>
    </row>
    <row r="72" spans="1:244" s="57" customFormat="1" x14ac:dyDescent="0.25">
      <c r="A72" s="52">
        <f>A71+0.1</f>
        <v>11.2</v>
      </c>
      <c r="B72" s="49"/>
      <c r="C72" s="49" t="s">
        <v>30</v>
      </c>
      <c r="D72" s="49" t="s">
        <v>2</v>
      </c>
      <c r="E72" s="98">
        <v>2.76E-2</v>
      </c>
      <c r="F72" s="113">
        <f>F70*E72</f>
        <v>1.2971999999999999</v>
      </c>
      <c r="G72" s="163"/>
      <c r="H72" s="163"/>
      <c r="I72" s="161"/>
      <c r="J72" s="161"/>
      <c r="K72" s="161"/>
      <c r="L72" s="161"/>
      <c r="M72" s="161"/>
    </row>
    <row r="73" spans="1:244" s="57" customFormat="1" ht="30" x14ac:dyDescent="0.25">
      <c r="A73" s="52">
        <f>A72+0.1</f>
        <v>11.299999999999999</v>
      </c>
      <c r="B73" s="49"/>
      <c r="C73" s="95" t="s">
        <v>67</v>
      </c>
      <c r="D73" s="49" t="s">
        <v>26</v>
      </c>
      <c r="E73" s="99" t="s">
        <v>76</v>
      </c>
      <c r="F73" s="113">
        <v>0.4</v>
      </c>
      <c r="G73" s="161"/>
      <c r="H73" s="161"/>
      <c r="I73" s="162"/>
      <c r="J73" s="162"/>
      <c r="K73" s="163"/>
      <c r="L73" s="163"/>
      <c r="M73" s="161"/>
    </row>
    <row r="74" spans="1:244" s="57" customFormat="1" x14ac:dyDescent="0.25">
      <c r="A74" s="52">
        <f>A73+0.1</f>
        <v>11.399999999999999</v>
      </c>
      <c r="B74" s="49"/>
      <c r="C74" s="49" t="s">
        <v>97</v>
      </c>
      <c r="D74" s="49" t="s">
        <v>34</v>
      </c>
      <c r="E74" s="49">
        <v>7.0000000000000007E-2</v>
      </c>
      <c r="F74" s="113">
        <f>F70*E74</f>
        <v>3.2900000000000005</v>
      </c>
      <c r="G74" s="161"/>
      <c r="H74" s="161"/>
      <c r="I74" s="162"/>
      <c r="J74" s="162"/>
      <c r="K74" s="163"/>
      <c r="L74" s="163"/>
      <c r="M74" s="161"/>
    </row>
    <row r="75" spans="1:244" s="57" customFormat="1" x14ac:dyDescent="0.25">
      <c r="A75" s="52">
        <f>A74+0.1</f>
        <v>11.499999999999998</v>
      </c>
      <c r="B75" s="49"/>
      <c r="C75" s="49" t="s">
        <v>35</v>
      </c>
      <c r="D75" s="49" t="s">
        <v>2</v>
      </c>
      <c r="E75" s="99">
        <v>4.4400000000000002E-2</v>
      </c>
      <c r="F75" s="113">
        <f>F70*E75</f>
        <v>2.0868000000000002</v>
      </c>
      <c r="G75" s="161"/>
      <c r="H75" s="161"/>
      <c r="I75" s="162"/>
      <c r="J75" s="162"/>
      <c r="K75" s="163"/>
      <c r="L75" s="163"/>
      <c r="M75" s="161"/>
    </row>
    <row r="76" spans="1:244" s="100" customFormat="1" ht="30" x14ac:dyDescent="0.25">
      <c r="A76" s="48">
        <v>12</v>
      </c>
      <c r="B76" s="49" t="s">
        <v>100</v>
      </c>
      <c r="C76" s="96" t="s">
        <v>57</v>
      </c>
      <c r="D76" s="48" t="s">
        <v>33</v>
      </c>
      <c r="E76" s="84"/>
      <c r="F76" s="112">
        <v>47</v>
      </c>
      <c r="G76" s="163"/>
      <c r="H76" s="163"/>
      <c r="I76" s="161"/>
      <c r="J76" s="161"/>
      <c r="K76" s="163"/>
      <c r="L76" s="163"/>
      <c r="M76" s="161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</row>
    <row r="77" spans="1:244" s="100" customFormat="1" x14ac:dyDescent="0.25">
      <c r="A77" s="52">
        <f>A76+0.1</f>
        <v>12.1</v>
      </c>
      <c r="B77" s="49"/>
      <c r="C77" s="49" t="s">
        <v>28</v>
      </c>
      <c r="D77" s="49" t="s">
        <v>29</v>
      </c>
      <c r="E77" s="98">
        <v>0.83</v>
      </c>
      <c r="F77" s="113">
        <f>F76*E77</f>
        <v>39.01</v>
      </c>
      <c r="G77" s="164"/>
      <c r="H77" s="164"/>
      <c r="I77" s="161"/>
      <c r="J77" s="161"/>
      <c r="K77" s="163"/>
      <c r="L77" s="163"/>
      <c r="M77" s="161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</row>
    <row r="78" spans="1:244" s="100" customFormat="1" x14ac:dyDescent="0.25">
      <c r="A78" s="52">
        <f>A77+0.1</f>
        <v>12.2</v>
      </c>
      <c r="B78" s="49"/>
      <c r="C78" s="49" t="s">
        <v>30</v>
      </c>
      <c r="D78" s="49" t="s">
        <v>2</v>
      </c>
      <c r="E78" s="98">
        <v>4.0000000000000001E-3</v>
      </c>
      <c r="F78" s="113">
        <f>F76*E78</f>
        <v>0.188</v>
      </c>
      <c r="G78" s="163"/>
      <c r="H78" s="163"/>
      <c r="I78" s="161"/>
      <c r="J78" s="161"/>
      <c r="K78" s="161"/>
      <c r="L78" s="161"/>
      <c r="M78" s="161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</row>
    <row r="79" spans="1:244" s="100" customFormat="1" x14ac:dyDescent="0.25">
      <c r="A79" s="52">
        <f>A78+0.1</f>
        <v>12.299999999999999</v>
      </c>
      <c r="B79" s="49"/>
      <c r="C79" s="49" t="s">
        <v>101</v>
      </c>
      <c r="D79" s="49" t="s">
        <v>33</v>
      </c>
      <c r="E79" s="98">
        <v>1.02</v>
      </c>
      <c r="F79" s="113">
        <f>F76*E79</f>
        <v>47.94</v>
      </c>
      <c r="G79" s="161"/>
      <c r="H79" s="161"/>
      <c r="I79" s="164"/>
      <c r="J79" s="164"/>
      <c r="K79" s="163"/>
      <c r="L79" s="163"/>
      <c r="M79" s="161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</row>
    <row r="80" spans="1:244" s="82" customFormat="1" ht="17.25" customHeight="1" x14ac:dyDescent="0.25">
      <c r="A80" s="52">
        <f>A79+0.1</f>
        <v>12.399999999999999</v>
      </c>
      <c r="B80" s="49"/>
      <c r="C80" s="49" t="s">
        <v>35</v>
      </c>
      <c r="D80" s="49" t="s">
        <v>2</v>
      </c>
      <c r="E80" s="98">
        <v>7.8E-2</v>
      </c>
      <c r="F80" s="113">
        <f>F76*E80</f>
        <v>3.6659999999999999</v>
      </c>
      <c r="G80" s="161"/>
      <c r="H80" s="161"/>
      <c r="I80" s="165"/>
      <c r="J80" s="165"/>
      <c r="K80" s="163"/>
      <c r="L80" s="163"/>
      <c r="M80" s="161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</row>
    <row r="81" spans="1:13" s="51" customFormat="1" ht="30" x14ac:dyDescent="0.25">
      <c r="A81" s="48">
        <v>13</v>
      </c>
      <c r="B81" s="49" t="s">
        <v>102</v>
      </c>
      <c r="C81" s="96" t="s">
        <v>68</v>
      </c>
      <c r="D81" s="89" t="s">
        <v>33</v>
      </c>
      <c r="E81" s="89"/>
      <c r="F81" s="117">
        <v>21</v>
      </c>
      <c r="G81" s="157"/>
      <c r="H81" s="157"/>
      <c r="I81" s="159"/>
      <c r="J81" s="159"/>
      <c r="K81" s="159"/>
      <c r="L81" s="159"/>
      <c r="M81" s="157"/>
    </row>
    <row r="82" spans="1:13" s="51" customFormat="1" x14ac:dyDescent="0.25">
      <c r="A82" s="52">
        <f>A81+0.1</f>
        <v>13.1</v>
      </c>
      <c r="B82" s="49"/>
      <c r="C82" s="49" t="s">
        <v>103</v>
      </c>
      <c r="D82" s="52" t="s">
        <v>29</v>
      </c>
      <c r="E82" s="50">
        <v>1.53</v>
      </c>
      <c r="F82" s="114">
        <f>F81*E82</f>
        <v>32.130000000000003</v>
      </c>
      <c r="G82" s="159"/>
      <c r="H82" s="159"/>
      <c r="I82" s="157"/>
      <c r="J82" s="157"/>
      <c r="K82" s="159"/>
      <c r="L82" s="159"/>
      <c r="M82" s="157"/>
    </row>
    <row r="83" spans="1:13" s="51" customFormat="1" x14ac:dyDescent="0.25">
      <c r="A83" s="52">
        <f>A82+0.1</f>
        <v>13.2</v>
      </c>
      <c r="B83" s="49"/>
      <c r="C83" s="49" t="s">
        <v>30</v>
      </c>
      <c r="D83" s="52" t="s">
        <v>2</v>
      </c>
      <c r="E83" s="50">
        <v>4.2999999999999997E-2</v>
      </c>
      <c r="F83" s="114">
        <f>F81*E83</f>
        <v>0.90299999999999991</v>
      </c>
      <c r="G83" s="159"/>
      <c r="H83" s="159"/>
      <c r="I83" s="159"/>
      <c r="J83" s="159"/>
      <c r="K83" s="157"/>
      <c r="L83" s="157"/>
      <c r="M83" s="157"/>
    </row>
    <row r="84" spans="1:13" s="51" customFormat="1" x14ac:dyDescent="0.25">
      <c r="A84" s="52">
        <f>A83+0.1</f>
        <v>13.299999999999999</v>
      </c>
      <c r="B84" s="49"/>
      <c r="C84" s="49" t="s">
        <v>104</v>
      </c>
      <c r="D84" s="52" t="s">
        <v>33</v>
      </c>
      <c r="E84" s="50">
        <v>1.01</v>
      </c>
      <c r="F84" s="114">
        <f>F81*E84</f>
        <v>21.21</v>
      </c>
      <c r="G84" s="157"/>
      <c r="H84" s="157"/>
      <c r="I84" s="159"/>
      <c r="J84" s="159"/>
      <c r="K84" s="159"/>
      <c r="L84" s="159"/>
      <c r="M84" s="157"/>
    </row>
    <row r="85" spans="1:13" s="51" customFormat="1" x14ac:dyDescent="0.25">
      <c r="A85" s="52">
        <f>A84+0.1</f>
        <v>13.399999999999999</v>
      </c>
      <c r="B85" s="49"/>
      <c r="C85" s="49" t="s">
        <v>35</v>
      </c>
      <c r="D85" s="52" t="s">
        <v>2</v>
      </c>
      <c r="E85" s="50">
        <v>6.4000000000000001E-2</v>
      </c>
      <c r="F85" s="114">
        <f>F81*E85</f>
        <v>1.3440000000000001</v>
      </c>
      <c r="G85" s="157"/>
      <c r="H85" s="157"/>
      <c r="I85" s="159"/>
      <c r="J85" s="159"/>
      <c r="K85" s="159"/>
      <c r="L85" s="159"/>
      <c r="M85" s="157"/>
    </row>
    <row r="86" spans="1:13" s="51" customFormat="1" ht="30" x14ac:dyDescent="0.25">
      <c r="A86" s="48">
        <v>14</v>
      </c>
      <c r="B86" s="49" t="s">
        <v>102</v>
      </c>
      <c r="C86" s="96" t="s">
        <v>59</v>
      </c>
      <c r="D86" s="89" t="s">
        <v>33</v>
      </c>
      <c r="E86" s="89"/>
      <c r="F86" s="117">
        <v>32</v>
      </c>
      <c r="G86" s="157"/>
      <c r="H86" s="157"/>
      <c r="I86" s="159"/>
      <c r="J86" s="159"/>
      <c r="K86" s="159"/>
      <c r="L86" s="159"/>
      <c r="M86" s="157"/>
    </row>
    <row r="87" spans="1:13" s="51" customFormat="1" x14ac:dyDescent="0.25">
      <c r="A87" s="52">
        <f>A86+0.1</f>
        <v>14.1</v>
      </c>
      <c r="B87" s="49"/>
      <c r="C87" s="49" t="s">
        <v>103</v>
      </c>
      <c r="D87" s="52" t="s">
        <v>29</v>
      </c>
      <c r="E87" s="50">
        <v>1.53</v>
      </c>
      <c r="F87" s="114">
        <f>F86*E87</f>
        <v>48.96</v>
      </c>
      <c r="G87" s="159"/>
      <c r="H87" s="159"/>
      <c r="I87" s="157"/>
      <c r="J87" s="157"/>
      <c r="K87" s="159"/>
      <c r="L87" s="159"/>
      <c r="M87" s="157"/>
    </row>
    <row r="88" spans="1:13" s="51" customFormat="1" x14ac:dyDescent="0.25">
      <c r="A88" s="52">
        <f>A87+0.1</f>
        <v>14.2</v>
      </c>
      <c r="B88" s="49"/>
      <c r="C88" s="49" t="s">
        <v>30</v>
      </c>
      <c r="D88" s="52" t="s">
        <v>2</v>
      </c>
      <c r="E88" s="50">
        <v>4.2999999999999997E-2</v>
      </c>
      <c r="F88" s="114">
        <f>F86*E88</f>
        <v>1.3759999999999999</v>
      </c>
      <c r="G88" s="159"/>
      <c r="H88" s="159"/>
      <c r="I88" s="159"/>
      <c r="J88" s="159"/>
      <c r="K88" s="157"/>
      <c r="L88" s="157"/>
      <c r="M88" s="157"/>
    </row>
    <row r="89" spans="1:13" s="51" customFormat="1" x14ac:dyDescent="0.25">
      <c r="A89" s="52">
        <f>A88+0.1</f>
        <v>14.299999999999999</v>
      </c>
      <c r="B89" s="49"/>
      <c r="C89" s="49" t="s">
        <v>104</v>
      </c>
      <c r="D89" s="52" t="s">
        <v>33</v>
      </c>
      <c r="E89" s="50">
        <v>1.01</v>
      </c>
      <c r="F89" s="114">
        <f>F86*E89</f>
        <v>32.32</v>
      </c>
      <c r="G89" s="157"/>
      <c r="H89" s="157"/>
      <c r="I89" s="159"/>
      <c r="J89" s="159"/>
      <c r="K89" s="159"/>
      <c r="L89" s="159"/>
      <c r="M89" s="157"/>
    </row>
    <row r="90" spans="1:13" s="51" customFormat="1" x14ac:dyDescent="0.25">
      <c r="A90" s="52">
        <f>A89+0.1</f>
        <v>14.399999999999999</v>
      </c>
      <c r="B90" s="49"/>
      <c r="C90" s="49" t="s">
        <v>35</v>
      </c>
      <c r="D90" s="52" t="s">
        <v>2</v>
      </c>
      <c r="E90" s="50">
        <v>6.4000000000000001E-2</v>
      </c>
      <c r="F90" s="114">
        <f>F86*E90</f>
        <v>2.048</v>
      </c>
      <c r="G90" s="157"/>
      <c r="H90" s="157"/>
      <c r="I90" s="159"/>
      <c r="J90" s="159"/>
      <c r="K90" s="159"/>
      <c r="L90" s="159"/>
      <c r="M90" s="157"/>
    </row>
    <row r="91" spans="1:13" s="102" customFormat="1" ht="30" x14ac:dyDescent="0.3">
      <c r="A91" s="41">
        <v>15</v>
      </c>
      <c r="B91" s="56" t="s">
        <v>105</v>
      </c>
      <c r="C91" s="96" t="s">
        <v>60</v>
      </c>
      <c r="D91" s="89" t="s">
        <v>33</v>
      </c>
      <c r="E91" s="37"/>
      <c r="F91" s="118">
        <v>120</v>
      </c>
      <c r="G91" s="166"/>
      <c r="H91" s="167"/>
      <c r="I91" s="166"/>
      <c r="J91" s="167"/>
      <c r="K91" s="166"/>
      <c r="L91" s="167"/>
      <c r="M91" s="157"/>
    </row>
    <row r="92" spans="1:13" s="102" customFormat="1" x14ac:dyDescent="0.3">
      <c r="A92" s="54">
        <f>A91+0.1</f>
        <v>15.1</v>
      </c>
      <c r="B92" s="64"/>
      <c r="C92" s="64" t="s">
        <v>28</v>
      </c>
      <c r="D92" s="64" t="s">
        <v>29</v>
      </c>
      <c r="E92" s="64">
        <v>0.61299999999999999</v>
      </c>
      <c r="F92" s="119">
        <f>E92*F91</f>
        <v>73.56</v>
      </c>
      <c r="G92" s="156"/>
      <c r="H92" s="167"/>
      <c r="I92" s="156"/>
      <c r="J92" s="167"/>
      <c r="K92" s="156"/>
      <c r="L92" s="167"/>
      <c r="M92" s="157"/>
    </row>
    <row r="93" spans="1:13" s="102" customFormat="1" x14ac:dyDescent="0.3">
      <c r="A93" s="54">
        <f>A92+0.1</f>
        <v>15.2</v>
      </c>
      <c r="B93" s="64"/>
      <c r="C93" s="64" t="s">
        <v>106</v>
      </c>
      <c r="D93" s="64" t="s">
        <v>34</v>
      </c>
      <c r="E93" s="64">
        <v>0.1042</v>
      </c>
      <c r="F93" s="119">
        <f>E93*F91</f>
        <v>12.504</v>
      </c>
      <c r="G93" s="156"/>
      <c r="H93" s="167"/>
      <c r="I93" s="156"/>
      <c r="J93" s="156"/>
      <c r="K93" s="156"/>
      <c r="L93" s="156"/>
      <c r="M93" s="157"/>
    </row>
    <row r="94" spans="1:13" s="102" customFormat="1" x14ac:dyDescent="0.3">
      <c r="A94" s="54">
        <f>A93+0.1</f>
        <v>15.299999999999999</v>
      </c>
      <c r="B94" s="64"/>
      <c r="C94" s="64" t="s">
        <v>107</v>
      </c>
      <c r="D94" s="64" t="s">
        <v>34</v>
      </c>
      <c r="E94" s="64">
        <v>0.38</v>
      </c>
      <c r="F94" s="119">
        <f>E94*F91</f>
        <v>45.6</v>
      </c>
      <c r="G94" s="156"/>
      <c r="H94" s="167"/>
      <c r="I94" s="156"/>
      <c r="J94" s="156"/>
      <c r="K94" s="156"/>
      <c r="L94" s="156"/>
      <c r="M94" s="157"/>
    </row>
    <row r="95" spans="1:13" s="102" customFormat="1" x14ac:dyDescent="0.3">
      <c r="A95" s="54">
        <f>A94+0.1</f>
        <v>15.399999999999999</v>
      </c>
      <c r="B95" s="64"/>
      <c r="C95" s="64" t="s">
        <v>37</v>
      </c>
      <c r="D95" s="64" t="s">
        <v>34</v>
      </c>
      <c r="E95" s="64">
        <v>0.105</v>
      </c>
      <c r="F95" s="119">
        <f>E95*F91</f>
        <v>12.6</v>
      </c>
      <c r="G95" s="156"/>
      <c r="H95" s="167"/>
      <c r="I95" s="156"/>
      <c r="J95" s="156"/>
      <c r="K95" s="156"/>
      <c r="L95" s="156"/>
      <c r="M95" s="157"/>
    </row>
    <row r="96" spans="1:13" s="102" customFormat="1" x14ac:dyDescent="0.3">
      <c r="A96" s="54">
        <f>A95+0.1</f>
        <v>15.499999999999998</v>
      </c>
      <c r="B96" s="37"/>
      <c r="C96" s="64" t="s">
        <v>35</v>
      </c>
      <c r="D96" s="64" t="s">
        <v>2</v>
      </c>
      <c r="E96" s="64">
        <v>4.0000000000000001E-3</v>
      </c>
      <c r="F96" s="119">
        <f>E96*F91</f>
        <v>0.48</v>
      </c>
      <c r="G96" s="156"/>
      <c r="H96" s="167"/>
      <c r="I96" s="156"/>
      <c r="J96" s="156"/>
      <c r="K96" s="156"/>
      <c r="L96" s="156"/>
      <c r="M96" s="157"/>
    </row>
    <row r="97" spans="1:13" s="51" customFormat="1" ht="30" x14ac:dyDescent="0.25">
      <c r="A97" s="48">
        <v>16</v>
      </c>
      <c r="B97" s="49" t="s">
        <v>47</v>
      </c>
      <c r="C97" s="96" t="s">
        <v>108</v>
      </c>
      <c r="D97" s="89" t="s">
        <v>26</v>
      </c>
      <c r="E97" s="90"/>
      <c r="F97" s="117">
        <v>1.7</v>
      </c>
      <c r="G97" s="159"/>
      <c r="H97" s="159"/>
      <c r="I97" s="159"/>
      <c r="J97" s="159"/>
      <c r="K97" s="159"/>
      <c r="L97" s="159"/>
      <c r="M97" s="159"/>
    </row>
    <row r="98" spans="1:13" s="51" customFormat="1" x14ac:dyDescent="0.25">
      <c r="A98" s="52">
        <f>A97+0.1</f>
        <v>16.100000000000001</v>
      </c>
      <c r="B98" s="49"/>
      <c r="C98" s="49" t="s">
        <v>28</v>
      </c>
      <c r="D98" s="52" t="s">
        <v>29</v>
      </c>
      <c r="E98" s="85">
        <v>0.89</v>
      </c>
      <c r="F98" s="114">
        <f>F97*E98</f>
        <v>1.5129999999999999</v>
      </c>
      <c r="G98" s="160"/>
      <c r="H98" s="160"/>
      <c r="I98" s="157"/>
      <c r="J98" s="157"/>
      <c r="K98" s="159"/>
      <c r="L98" s="159"/>
      <c r="M98" s="157"/>
    </row>
    <row r="99" spans="1:13" s="51" customFormat="1" x14ac:dyDescent="0.25">
      <c r="A99" s="52">
        <f>A98+0.1</f>
        <v>16.200000000000003</v>
      </c>
      <c r="B99" s="49"/>
      <c r="C99" s="49" t="s">
        <v>30</v>
      </c>
      <c r="D99" s="52" t="s">
        <v>2</v>
      </c>
      <c r="E99" s="85">
        <v>0.37</v>
      </c>
      <c r="F99" s="114">
        <f>F97*E99</f>
        <v>0.629</v>
      </c>
      <c r="G99" s="159"/>
      <c r="H99" s="159"/>
      <c r="I99" s="159"/>
      <c r="J99" s="159"/>
      <c r="K99" s="157"/>
      <c r="L99" s="157"/>
      <c r="M99" s="157"/>
    </row>
    <row r="100" spans="1:13" s="51" customFormat="1" x14ac:dyDescent="0.25">
      <c r="A100" s="52">
        <f>A99+0.1</f>
        <v>16.300000000000004</v>
      </c>
      <c r="B100" s="49"/>
      <c r="C100" s="49" t="s">
        <v>48</v>
      </c>
      <c r="D100" s="52" t="s">
        <v>26</v>
      </c>
      <c r="E100" s="85">
        <v>1.1499999999999999</v>
      </c>
      <c r="F100" s="114">
        <f>F97*E100</f>
        <v>1.9549999999999998</v>
      </c>
      <c r="G100" s="157"/>
      <c r="H100" s="157"/>
      <c r="I100" s="160"/>
      <c r="J100" s="160"/>
      <c r="K100" s="159"/>
      <c r="L100" s="159"/>
      <c r="M100" s="157"/>
    </row>
    <row r="101" spans="1:13" s="51" customFormat="1" x14ac:dyDescent="0.25">
      <c r="A101" s="52">
        <f>A100+0.1</f>
        <v>16.400000000000006</v>
      </c>
      <c r="B101" s="49"/>
      <c r="C101" s="49" t="s">
        <v>35</v>
      </c>
      <c r="D101" s="52" t="s">
        <v>2</v>
      </c>
      <c r="E101" s="85">
        <v>0.02</v>
      </c>
      <c r="F101" s="114">
        <f>F97*E101</f>
        <v>3.4000000000000002E-2</v>
      </c>
      <c r="G101" s="157"/>
      <c r="H101" s="157"/>
      <c r="I101" s="160"/>
      <c r="J101" s="160"/>
      <c r="K101" s="159"/>
      <c r="L101" s="159"/>
      <c r="M101" s="157"/>
    </row>
    <row r="102" spans="1:13" s="102" customFormat="1" ht="30" x14ac:dyDescent="0.3">
      <c r="A102" s="48">
        <v>17</v>
      </c>
      <c r="B102" s="49" t="s">
        <v>49</v>
      </c>
      <c r="C102" s="101" t="s">
        <v>109</v>
      </c>
      <c r="D102" s="55" t="s">
        <v>33</v>
      </c>
      <c r="E102" s="37"/>
      <c r="F102" s="118">
        <v>33</v>
      </c>
      <c r="G102" s="166"/>
      <c r="H102" s="157"/>
      <c r="I102" s="166"/>
      <c r="J102" s="157"/>
      <c r="K102" s="166"/>
      <c r="L102" s="157"/>
      <c r="M102" s="157"/>
    </row>
    <row r="103" spans="1:13" s="102" customFormat="1" x14ac:dyDescent="0.3">
      <c r="A103" s="52">
        <f>A102+0.1</f>
        <v>17.100000000000001</v>
      </c>
      <c r="B103" s="37"/>
      <c r="C103" s="64" t="s">
        <v>28</v>
      </c>
      <c r="D103" s="64" t="s">
        <v>29</v>
      </c>
      <c r="E103" s="64">
        <v>0.36759999999999998</v>
      </c>
      <c r="F103" s="119">
        <f>E103*F102</f>
        <v>12.130799999999999</v>
      </c>
      <c r="G103" s="168"/>
      <c r="H103" s="157"/>
      <c r="I103" s="168"/>
      <c r="J103" s="157"/>
      <c r="K103" s="168"/>
      <c r="L103" s="157"/>
      <c r="M103" s="157"/>
    </row>
    <row r="104" spans="1:13" s="102" customFormat="1" x14ac:dyDescent="0.3">
      <c r="A104" s="52">
        <f>A103+0.1</f>
        <v>17.200000000000003</v>
      </c>
      <c r="B104" s="37"/>
      <c r="C104" s="64" t="s">
        <v>30</v>
      </c>
      <c r="D104" s="64" t="s">
        <v>2</v>
      </c>
      <c r="E104" s="64">
        <v>5.6000000000000001E-2</v>
      </c>
      <c r="F104" s="119">
        <f>E104*F102</f>
        <v>1.8480000000000001</v>
      </c>
      <c r="G104" s="168"/>
      <c r="H104" s="157"/>
      <c r="I104" s="168"/>
      <c r="J104" s="157"/>
      <c r="K104" s="168"/>
      <c r="L104" s="157"/>
      <c r="M104" s="157"/>
    </row>
    <row r="105" spans="1:13" s="102" customFormat="1" x14ac:dyDescent="0.3">
      <c r="A105" s="52">
        <f>A104+0.1</f>
        <v>17.300000000000004</v>
      </c>
      <c r="B105" s="37"/>
      <c r="C105" s="64" t="s">
        <v>36</v>
      </c>
      <c r="D105" s="52" t="s">
        <v>26</v>
      </c>
      <c r="E105" s="64">
        <v>0.10199999999999999</v>
      </c>
      <c r="F105" s="119">
        <f>E105*F102</f>
        <v>3.3659999999999997</v>
      </c>
      <c r="G105" s="168"/>
      <c r="H105" s="157"/>
      <c r="I105" s="168"/>
      <c r="J105" s="157"/>
      <c r="K105" s="168"/>
      <c r="L105" s="157"/>
      <c r="M105" s="157"/>
    </row>
    <row r="106" spans="1:13" s="102" customFormat="1" x14ac:dyDescent="0.3">
      <c r="A106" s="52">
        <f>A105+0.1</f>
        <v>17.400000000000006</v>
      </c>
      <c r="B106" s="37"/>
      <c r="C106" s="64" t="s">
        <v>35</v>
      </c>
      <c r="D106" s="37" t="s">
        <v>2</v>
      </c>
      <c r="E106" s="64">
        <v>6.3600000000000004E-2</v>
      </c>
      <c r="F106" s="119">
        <f>E106*F102</f>
        <v>2.0988000000000002</v>
      </c>
      <c r="G106" s="168"/>
      <c r="H106" s="157"/>
      <c r="I106" s="168"/>
      <c r="J106" s="157"/>
      <c r="K106" s="168"/>
      <c r="L106" s="157"/>
      <c r="M106" s="157"/>
    </row>
    <row r="107" spans="1:13" s="57" customFormat="1" ht="30" x14ac:dyDescent="0.25">
      <c r="A107" s="48">
        <v>18</v>
      </c>
      <c r="B107" s="49" t="s">
        <v>110</v>
      </c>
      <c r="C107" s="96" t="s">
        <v>61</v>
      </c>
      <c r="D107" s="48" t="s">
        <v>33</v>
      </c>
      <c r="E107" s="84"/>
      <c r="F107" s="112">
        <v>33</v>
      </c>
      <c r="G107" s="161"/>
      <c r="H107" s="161"/>
      <c r="I107" s="163"/>
      <c r="J107" s="163"/>
      <c r="K107" s="163"/>
      <c r="L107" s="163"/>
      <c r="M107" s="157"/>
    </row>
    <row r="108" spans="1:13" s="57" customFormat="1" x14ac:dyDescent="0.25">
      <c r="A108" s="52">
        <f t="shared" ref="A108:A113" si="4">A107+0.1</f>
        <v>18.100000000000001</v>
      </c>
      <c r="B108" s="49"/>
      <c r="C108" s="49" t="s">
        <v>28</v>
      </c>
      <c r="D108" s="49" t="s">
        <v>29</v>
      </c>
      <c r="E108" s="98">
        <v>0.98299999999999998</v>
      </c>
      <c r="F108" s="113">
        <f>F107*E108</f>
        <v>32.439</v>
      </c>
      <c r="G108" s="162"/>
      <c r="H108" s="162"/>
      <c r="I108" s="161"/>
      <c r="J108" s="161"/>
      <c r="K108" s="163"/>
      <c r="L108" s="163"/>
      <c r="M108" s="157"/>
    </row>
    <row r="109" spans="1:13" s="57" customFormat="1" x14ac:dyDescent="0.25">
      <c r="A109" s="52">
        <f t="shared" si="4"/>
        <v>18.200000000000003</v>
      </c>
      <c r="B109" s="49"/>
      <c r="C109" s="49" t="s">
        <v>30</v>
      </c>
      <c r="D109" s="49" t="s">
        <v>2</v>
      </c>
      <c r="E109" s="99">
        <v>3.3700000000000001E-2</v>
      </c>
      <c r="F109" s="113">
        <f>F107*E109</f>
        <v>1.1121000000000001</v>
      </c>
      <c r="G109" s="163"/>
      <c r="H109" s="163"/>
      <c r="I109" s="163"/>
      <c r="J109" s="163"/>
      <c r="K109" s="161"/>
      <c r="L109" s="161"/>
      <c r="M109" s="157"/>
    </row>
    <row r="110" spans="1:13" s="57" customFormat="1" x14ac:dyDescent="0.25">
      <c r="A110" s="52">
        <f t="shared" si="4"/>
        <v>18.300000000000004</v>
      </c>
      <c r="B110" s="49"/>
      <c r="C110" s="49" t="s">
        <v>111</v>
      </c>
      <c r="D110" s="49" t="s">
        <v>34</v>
      </c>
      <c r="E110" s="98">
        <v>6.25</v>
      </c>
      <c r="F110" s="113">
        <f>F107*E110</f>
        <v>206.25</v>
      </c>
      <c r="G110" s="161"/>
      <c r="H110" s="161"/>
      <c r="I110" s="162"/>
      <c r="J110" s="162"/>
      <c r="K110" s="163"/>
      <c r="L110" s="163"/>
      <c r="M110" s="157"/>
    </row>
    <row r="111" spans="1:13" s="57" customFormat="1" x14ac:dyDescent="0.25">
      <c r="A111" s="52">
        <f t="shared" si="4"/>
        <v>18.400000000000006</v>
      </c>
      <c r="B111" s="49"/>
      <c r="C111" s="49" t="s">
        <v>113</v>
      </c>
      <c r="D111" s="49" t="s">
        <v>33</v>
      </c>
      <c r="E111" s="98">
        <v>1.01</v>
      </c>
      <c r="F111" s="113">
        <f>F107*E111</f>
        <v>33.33</v>
      </c>
      <c r="G111" s="161"/>
      <c r="H111" s="161"/>
      <c r="I111" s="162"/>
      <c r="J111" s="162"/>
      <c r="K111" s="163"/>
      <c r="L111" s="163"/>
      <c r="M111" s="157"/>
    </row>
    <row r="112" spans="1:13" s="57" customFormat="1" x14ac:dyDescent="0.25">
      <c r="A112" s="52">
        <f t="shared" si="4"/>
        <v>18.500000000000007</v>
      </c>
      <c r="B112" s="49"/>
      <c r="C112" s="49" t="s">
        <v>112</v>
      </c>
      <c r="D112" s="49" t="s">
        <v>26</v>
      </c>
      <c r="E112" s="99">
        <v>2.5399999999999999E-2</v>
      </c>
      <c r="F112" s="53">
        <f>F107*E112</f>
        <v>0.83819999999999995</v>
      </c>
      <c r="G112" s="161"/>
      <c r="H112" s="161"/>
      <c r="I112" s="162"/>
      <c r="J112" s="162"/>
      <c r="K112" s="163"/>
      <c r="L112" s="163"/>
      <c r="M112" s="157"/>
    </row>
    <row r="113" spans="1:13" s="57" customFormat="1" x14ac:dyDescent="0.25">
      <c r="A113" s="52">
        <f t="shared" si="4"/>
        <v>18.600000000000009</v>
      </c>
      <c r="B113" s="49"/>
      <c r="C113" s="49" t="s">
        <v>35</v>
      </c>
      <c r="D113" s="49" t="s">
        <v>2</v>
      </c>
      <c r="E113" s="99">
        <v>4.9700000000000001E-2</v>
      </c>
      <c r="F113" s="53">
        <f>F107*E113</f>
        <v>1.6401000000000001</v>
      </c>
      <c r="G113" s="161"/>
      <c r="H113" s="161"/>
      <c r="I113" s="162"/>
      <c r="J113" s="162"/>
      <c r="K113" s="163"/>
      <c r="L113" s="163"/>
      <c r="M113" s="157"/>
    </row>
    <row r="114" spans="1:13" s="51" customFormat="1" ht="45" x14ac:dyDescent="0.25">
      <c r="A114" s="55">
        <v>19</v>
      </c>
      <c r="B114" s="103" t="s">
        <v>32</v>
      </c>
      <c r="C114" s="104" t="s">
        <v>116</v>
      </c>
      <c r="D114" s="105" t="s">
        <v>45</v>
      </c>
      <c r="E114" s="106"/>
      <c r="F114" s="107">
        <v>2</v>
      </c>
      <c r="G114" s="169"/>
      <c r="H114" s="169"/>
      <c r="I114" s="160"/>
      <c r="J114" s="169"/>
      <c r="K114" s="169"/>
      <c r="L114" s="169"/>
      <c r="M114" s="157"/>
    </row>
    <row r="115" spans="1:13" s="51" customFormat="1" ht="60" x14ac:dyDescent="0.25">
      <c r="A115" s="55">
        <v>20</v>
      </c>
      <c r="B115" s="103" t="s">
        <v>32</v>
      </c>
      <c r="C115" s="104" t="s">
        <v>117</v>
      </c>
      <c r="D115" s="105" t="s">
        <v>45</v>
      </c>
      <c r="E115" s="106"/>
      <c r="F115" s="107">
        <v>4</v>
      </c>
      <c r="G115" s="169"/>
      <c r="H115" s="169"/>
      <c r="I115" s="160"/>
      <c r="J115" s="169"/>
      <c r="K115" s="169"/>
      <c r="L115" s="169"/>
      <c r="M115" s="157"/>
    </row>
    <row r="116" spans="1:13" s="82" customFormat="1" ht="30" x14ac:dyDescent="0.25">
      <c r="A116" s="78" t="s">
        <v>50</v>
      </c>
      <c r="B116" s="87" t="s">
        <v>32</v>
      </c>
      <c r="C116" s="80" t="s">
        <v>118</v>
      </c>
      <c r="D116" s="127" t="s">
        <v>63</v>
      </c>
      <c r="E116" s="80"/>
      <c r="F116" s="108" t="s">
        <v>119</v>
      </c>
      <c r="G116" s="157"/>
      <c r="H116" s="157"/>
      <c r="I116" s="170"/>
      <c r="J116" s="170"/>
      <c r="K116" s="170"/>
      <c r="L116" s="170"/>
      <c r="M116" s="171"/>
    </row>
    <row r="117" spans="1:13" s="82" customFormat="1" x14ac:dyDescent="0.25">
      <c r="A117" s="52">
        <f>A116+0.1</f>
        <v>21.1</v>
      </c>
      <c r="B117" s="87"/>
      <c r="C117" s="127" t="s">
        <v>120</v>
      </c>
      <c r="D117" s="127" t="s">
        <v>26</v>
      </c>
      <c r="E117" s="80"/>
      <c r="F117" s="127">
        <v>0.2</v>
      </c>
      <c r="G117" s="170"/>
      <c r="H117" s="157"/>
      <c r="I117" s="170"/>
      <c r="J117" s="170"/>
      <c r="K117" s="170"/>
      <c r="L117" s="170"/>
      <c r="M117" s="171"/>
    </row>
    <row r="118" spans="1:13" s="51" customFormat="1" ht="45" x14ac:dyDescent="0.25">
      <c r="A118" s="109" t="s">
        <v>114</v>
      </c>
      <c r="B118" s="87" t="s">
        <v>32</v>
      </c>
      <c r="C118" s="80" t="s">
        <v>122</v>
      </c>
      <c r="D118" s="89" t="s">
        <v>45</v>
      </c>
      <c r="E118" s="90"/>
      <c r="F118" s="108" t="s">
        <v>121</v>
      </c>
      <c r="G118" s="157"/>
      <c r="H118" s="157"/>
      <c r="I118" s="170"/>
      <c r="J118" s="170"/>
      <c r="K118" s="157"/>
      <c r="L118" s="157"/>
      <c r="M118" s="171"/>
    </row>
    <row r="119" spans="1:13" s="82" customFormat="1" x14ac:dyDescent="0.25">
      <c r="A119" s="52">
        <f>A118+0.1</f>
        <v>22.1</v>
      </c>
      <c r="B119" s="87"/>
      <c r="C119" s="127" t="s">
        <v>120</v>
      </c>
      <c r="D119" s="127" t="s">
        <v>26</v>
      </c>
      <c r="E119" s="80"/>
      <c r="F119" s="110">
        <v>0.16</v>
      </c>
      <c r="G119" s="170"/>
      <c r="H119" s="157"/>
      <c r="I119" s="170"/>
      <c r="J119" s="170"/>
      <c r="K119" s="170"/>
      <c r="L119" s="170"/>
      <c r="M119" s="171"/>
    </row>
    <row r="120" spans="1:13" s="82" customFormat="1" ht="45" x14ac:dyDescent="0.25">
      <c r="A120" s="78" t="s">
        <v>51</v>
      </c>
      <c r="B120" s="79" t="s">
        <v>43</v>
      </c>
      <c r="C120" s="80" t="s">
        <v>38</v>
      </c>
      <c r="D120" s="80" t="s">
        <v>26</v>
      </c>
      <c r="E120" s="80"/>
      <c r="F120" s="111">
        <v>5</v>
      </c>
      <c r="G120" s="172"/>
      <c r="H120" s="172"/>
      <c r="I120" s="172"/>
      <c r="J120" s="167"/>
      <c r="K120" s="172"/>
      <c r="L120" s="172"/>
      <c r="M120" s="167"/>
    </row>
    <row r="121" spans="1:13" s="30" customFormat="1" x14ac:dyDescent="0.25">
      <c r="A121" s="54">
        <f>A120+0.1</f>
        <v>23.1</v>
      </c>
      <c r="B121" s="56"/>
      <c r="C121" s="56" t="s">
        <v>28</v>
      </c>
      <c r="D121" s="54" t="s">
        <v>29</v>
      </c>
      <c r="E121" s="83">
        <v>0.6</v>
      </c>
      <c r="F121" s="28">
        <f>F120*E121</f>
        <v>3</v>
      </c>
      <c r="G121" s="65"/>
      <c r="H121" s="65"/>
      <c r="I121" s="167"/>
      <c r="J121" s="167"/>
      <c r="K121" s="173"/>
      <c r="L121" s="173"/>
      <c r="M121" s="167"/>
    </row>
    <row r="122" spans="1:13" s="57" customFormat="1" ht="45" x14ac:dyDescent="0.25">
      <c r="A122" s="48">
        <v>24</v>
      </c>
      <c r="B122" s="49" t="s">
        <v>31</v>
      </c>
      <c r="C122" s="48" t="s">
        <v>46</v>
      </c>
      <c r="D122" s="48" t="s">
        <v>27</v>
      </c>
      <c r="E122" s="84"/>
      <c r="F122" s="112">
        <v>9</v>
      </c>
      <c r="G122" s="161"/>
      <c r="H122" s="161"/>
      <c r="I122" s="163"/>
      <c r="J122" s="163"/>
      <c r="K122" s="163"/>
      <c r="L122" s="163"/>
      <c r="M122" s="157"/>
    </row>
    <row r="123" spans="1:13" s="51" customFormat="1" x14ac:dyDescent="0.25">
      <c r="A123" s="52">
        <f>A122+0.1</f>
        <v>24.1</v>
      </c>
      <c r="B123" s="49"/>
      <c r="C123" s="49" t="s">
        <v>28</v>
      </c>
      <c r="D123" s="52" t="s">
        <v>29</v>
      </c>
      <c r="E123" s="85">
        <v>0.53</v>
      </c>
      <c r="F123" s="114">
        <f>F122*E123</f>
        <v>4.7700000000000005</v>
      </c>
      <c r="G123" s="160"/>
      <c r="H123" s="160"/>
      <c r="I123" s="157"/>
      <c r="J123" s="157"/>
      <c r="K123" s="159"/>
      <c r="L123" s="159"/>
      <c r="M123" s="157"/>
    </row>
    <row r="124" spans="1:13" s="82" customFormat="1" ht="45" x14ac:dyDescent="0.25">
      <c r="A124" s="126" t="s">
        <v>115</v>
      </c>
      <c r="B124" s="87" t="s">
        <v>32</v>
      </c>
      <c r="C124" s="80" t="s">
        <v>44</v>
      </c>
      <c r="D124" s="80" t="s">
        <v>27</v>
      </c>
      <c r="E124" s="127"/>
      <c r="F124" s="111">
        <v>9</v>
      </c>
      <c r="G124" s="172"/>
      <c r="H124" s="172"/>
      <c r="I124" s="172"/>
      <c r="J124" s="172"/>
      <c r="K124" s="172"/>
      <c r="L124" s="157"/>
      <c r="M124" s="157"/>
    </row>
    <row r="125" spans="1:13" s="6" customFormat="1" x14ac:dyDescent="0.3">
      <c r="A125" s="31"/>
      <c r="B125" s="68"/>
      <c r="C125" s="4" t="s">
        <v>11</v>
      </c>
      <c r="D125" s="4"/>
      <c r="E125" s="5"/>
      <c r="F125" s="4"/>
      <c r="G125" s="174"/>
      <c r="H125" s="175"/>
      <c r="I125" s="176"/>
      <c r="J125" s="175"/>
      <c r="K125" s="176"/>
      <c r="L125" s="177"/>
      <c r="M125" s="175"/>
    </row>
    <row r="126" spans="1:13" s="6" customFormat="1" x14ac:dyDescent="0.3">
      <c r="A126" s="31"/>
      <c r="B126" s="68"/>
      <c r="C126" s="47" t="s">
        <v>25</v>
      </c>
      <c r="D126" s="14" t="s">
        <v>129</v>
      </c>
      <c r="E126" s="5"/>
      <c r="F126" s="4"/>
      <c r="G126" s="12"/>
      <c r="H126" s="25"/>
      <c r="I126" s="13"/>
      <c r="J126" s="25"/>
      <c r="K126" s="13"/>
      <c r="L126" s="32"/>
      <c r="M126" s="29"/>
    </row>
    <row r="127" spans="1:13" s="6" customFormat="1" x14ac:dyDescent="0.3">
      <c r="A127" s="31"/>
      <c r="B127" s="68"/>
      <c r="C127" s="4" t="s">
        <v>11</v>
      </c>
      <c r="D127" s="4"/>
      <c r="E127" s="5"/>
      <c r="F127" s="4"/>
      <c r="G127" s="12"/>
      <c r="H127" s="25"/>
      <c r="I127" s="13"/>
      <c r="J127" s="25"/>
      <c r="K127" s="13"/>
      <c r="L127" s="32"/>
      <c r="M127" s="25"/>
    </row>
    <row r="128" spans="1:13" s="30" customFormat="1" x14ac:dyDescent="0.25">
      <c r="A128" s="26"/>
      <c r="B128" s="23"/>
      <c r="C128" s="15" t="s">
        <v>16</v>
      </c>
      <c r="D128" s="14" t="s">
        <v>129</v>
      </c>
      <c r="E128" s="27"/>
      <c r="F128" s="28"/>
      <c r="G128" s="28"/>
      <c r="H128" s="28"/>
      <c r="I128" s="28"/>
      <c r="J128" s="28"/>
      <c r="K128" s="33"/>
      <c r="L128" s="33"/>
      <c r="M128" s="29"/>
    </row>
    <row r="129" spans="1:13" s="30" customFormat="1" x14ac:dyDescent="0.25">
      <c r="A129" s="26"/>
      <c r="B129" s="23"/>
      <c r="C129" s="16" t="s">
        <v>11</v>
      </c>
      <c r="D129" s="24"/>
      <c r="E129" s="27"/>
      <c r="F129" s="28"/>
      <c r="G129" s="28"/>
      <c r="H129" s="28"/>
      <c r="I129" s="28"/>
      <c r="J129" s="28"/>
      <c r="K129" s="33"/>
      <c r="L129" s="33"/>
      <c r="M129" s="25"/>
    </row>
    <row r="130" spans="1:13" s="30" customFormat="1" x14ac:dyDescent="0.25">
      <c r="A130" s="26"/>
      <c r="B130" s="23"/>
      <c r="C130" s="15" t="s">
        <v>17</v>
      </c>
      <c r="D130" s="14" t="s">
        <v>129</v>
      </c>
      <c r="E130" s="27"/>
      <c r="F130" s="28"/>
      <c r="G130" s="28"/>
      <c r="H130" s="28"/>
      <c r="I130" s="28"/>
      <c r="J130" s="28"/>
      <c r="K130" s="33"/>
      <c r="L130" s="33"/>
      <c r="M130" s="29"/>
    </row>
    <row r="131" spans="1:13" s="36" customFormat="1" x14ac:dyDescent="0.25">
      <c r="A131" s="34"/>
      <c r="B131" s="5"/>
      <c r="C131" s="3" t="s">
        <v>20</v>
      </c>
      <c r="D131" s="35"/>
      <c r="E131" s="35"/>
      <c r="F131" s="35"/>
      <c r="G131" s="28"/>
      <c r="H131" s="28"/>
      <c r="I131" s="28"/>
      <c r="J131" s="28"/>
      <c r="K131" s="33"/>
      <c r="L131" s="33"/>
      <c r="M131" s="25"/>
    </row>
    <row r="132" spans="1:13" s="22" customFormat="1" ht="15.75" x14ac:dyDescent="0.3">
      <c r="A132" s="37"/>
      <c r="B132" s="37"/>
      <c r="C132" s="38" t="s">
        <v>21</v>
      </c>
      <c r="D132" s="73">
        <v>0.03</v>
      </c>
      <c r="E132" s="74"/>
      <c r="F132" s="74"/>
      <c r="G132" s="75"/>
      <c r="H132" s="75"/>
      <c r="I132" s="75"/>
      <c r="J132" s="39"/>
      <c r="K132" s="39"/>
      <c r="L132" s="39"/>
      <c r="M132" s="40"/>
    </row>
    <row r="133" spans="1:13" s="22" customFormat="1" ht="15.75" x14ac:dyDescent="0.3">
      <c r="A133" s="37"/>
      <c r="B133" s="37"/>
      <c r="C133" s="41" t="s">
        <v>11</v>
      </c>
      <c r="D133" s="74"/>
      <c r="E133" s="74"/>
      <c r="F133" s="74"/>
      <c r="G133" s="75"/>
      <c r="H133" s="75"/>
      <c r="I133" s="75"/>
      <c r="J133" s="39"/>
      <c r="K133" s="39"/>
      <c r="L133" s="39"/>
      <c r="M133" s="42"/>
    </row>
    <row r="134" spans="1:13" s="22" customFormat="1" ht="30" x14ac:dyDescent="0.25">
      <c r="A134" s="44"/>
      <c r="B134" s="44"/>
      <c r="C134" s="46" t="s">
        <v>23</v>
      </c>
      <c r="D134" s="73">
        <v>0.18</v>
      </c>
      <c r="E134" s="76"/>
      <c r="F134" s="76"/>
      <c r="G134" s="76"/>
      <c r="H134" s="76"/>
      <c r="I134" s="76"/>
      <c r="J134" s="44"/>
      <c r="K134" s="44"/>
      <c r="L134" s="44"/>
      <c r="M134" s="40"/>
    </row>
    <row r="135" spans="1:13" s="22" customFormat="1" x14ac:dyDescent="0.25">
      <c r="A135" s="44"/>
      <c r="B135" s="44"/>
      <c r="C135" s="41" t="s">
        <v>22</v>
      </c>
      <c r="D135" s="76"/>
      <c r="E135" s="76"/>
      <c r="F135" s="76"/>
      <c r="G135" s="76"/>
      <c r="H135" s="76"/>
      <c r="I135" s="76"/>
      <c r="J135" s="44"/>
      <c r="K135" s="44"/>
      <c r="L135" s="45"/>
      <c r="M135" s="42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A7:A10"/>
    <mergeCell ref="B7:B10"/>
    <mergeCell ref="C7:C10"/>
    <mergeCell ref="D7:D10"/>
    <mergeCell ref="E7:F8"/>
    <mergeCell ref="G7:H8"/>
    <mergeCell ref="A1:M1"/>
    <mergeCell ref="D2:H2"/>
    <mergeCell ref="B3:M3"/>
    <mergeCell ref="B5:C5"/>
    <mergeCell ref="H5:K5"/>
    <mergeCell ref="B6:C6"/>
    <mergeCell ref="H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5"/>
  <sheetViews>
    <sheetView topLeftCell="A112" workbookViewId="0">
      <selection activeCell="G132" sqref="G132"/>
    </sheetView>
  </sheetViews>
  <sheetFormatPr defaultRowHeight="15" x14ac:dyDescent="0.25"/>
  <cols>
    <col min="1" max="1" width="5.140625" customWidth="1"/>
    <col min="2" max="2" width="12.28515625" customWidth="1"/>
    <col min="3" max="3" width="34.42578125" customWidth="1"/>
    <col min="4" max="4" width="9.140625" style="77"/>
    <col min="5" max="5" width="7.85546875" style="77" customWidth="1"/>
    <col min="6" max="6" width="8.85546875" style="77" customWidth="1"/>
    <col min="7" max="7" width="8.5703125" style="77" customWidth="1"/>
    <col min="8" max="8" width="10" style="77" customWidth="1"/>
    <col min="9" max="9" width="9" style="77" customWidth="1"/>
    <col min="10" max="10" width="10" customWidth="1"/>
    <col min="11" max="11" width="8.5703125" customWidth="1"/>
    <col min="12" max="12" width="9.42578125" customWidth="1"/>
    <col min="13" max="13" width="9.85546875" customWidth="1"/>
  </cols>
  <sheetData>
    <row r="1" spans="1:13" s="11" customFormat="1" x14ac:dyDescent="0.25">
      <c r="A1" s="143" t="s">
        <v>126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1" customFormat="1" x14ac:dyDescent="0.25">
      <c r="A2" s="7"/>
      <c r="B2" s="1"/>
      <c r="C2" s="1"/>
      <c r="D2" s="146" t="s">
        <v>42</v>
      </c>
      <c r="E2" s="146"/>
      <c r="F2" s="146"/>
      <c r="G2" s="146"/>
      <c r="H2" s="146"/>
      <c r="I2" s="1"/>
      <c r="J2" s="1"/>
      <c r="K2" s="1"/>
      <c r="L2" s="1"/>
      <c r="M2" s="17"/>
    </row>
    <row r="3" spans="1:13" s="11" customFormat="1" x14ac:dyDescent="0.25">
      <c r="A3" s="8"/>
      <c r="B3" s="147" t="s">
        <v>18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s="11" customFormat="1" x14ac:dyDescent="0.25">
      <c r="A4" s="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8"/>
    </row>
    <row r="5" spans="1:13" s="11" customFormat="1" x14ac:dyDescent="0.25">
      <c r="A5" s="8"/>
      <c r="B5" s="149" t="s">
        <v>0</v>
      </c>
      <c r="C5" s="149"/>
      <c r="D5" s="133"/>
      <c r="E5" s="133"/>
      <c r="F5" s="133"/>
      <c r="G5" s="133"/>
      <c r="H5" s="150" t="s">
        <v>1</v>
      </c>
      <c r="I5" s="150"/>
      <c r="J5" s="150"/>
      <c r="K5" s="150"/>
      <c r="L5" s="58">
        <f>M135</f>
        <v>0</v>
      </c>
      <c r="M5" s="19" t="s">
        <v>2</v>
      </c>
    </row>
    <row r="6" spans="1:13" s="11" customFormat="1" x14ac:dyDescent="0.25">
      <c r="A6" s="9"/>
      <c r="B6" s="141" t="s">
        <v>24</v>
      </c>
      <c r="C6" s="141"/>
      <c r="D6" s="131"/>
      <c r="E6" s="131"/>
      <c r="F6" s="131"/>
      <c r="G6" s="131"/>
      <c r="H6" s="142" t="s">
        <v>3</v>
      </c>
      <c r="I6" s="142"/>
      <c r="J6" s="142"/>
      <c r="K6" s="142"/>
      <c r="L6" s="21">
        <f>J125</f>
        <v>0</v>
      </c>
      <c r="M6" s="20" t="s">
        <v>2</v>
      </c>
    </row>
    <row r="7" spans="1:13" s="11" customFormat="1" x14ac:dyDescent="0.25">
      <c r="A7" s="151" t="s">
        <v>4</v>
      </c>
      <c r="B7" s="152" t="s">
        <v>5</v>
      </c>
      <c r="C7" s="153" t="s">
        <v>6</v>
      </c>
      <c r="D7" s="152" t="s">
        <v>7</v>
      </c>
      <c r="E7" s="153" t="s">
        <v>8</v>
      </c>
      <c r="F7" s="153"/>
      <c r="G7" s="153" t="s">
        <v>9</v>
      </c>
      <c r="H7" s="153"/>
      <c r="I7" s="153" t="s">
        <v>19</v>
      </c>
      <c r="J7" s="153"/>
      <c r="K7" s="153" t="s">
        <v>10</v>
      </c>
      <c r="L7" s="153"/>
      <c r="M7" s="154" t="s">
        <v>11</v>
      </c>
    </row>
    <row r="8" spans="1:13" s="11" customFormat="1" x14ac:dyDescent="0.25">
      <c r="A8" s="151"/>
      <c r="B8" s="152"/>
      <c r="C8" s="153"/>
      <c r="D8" s="152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11" customFormat="1" x14ac:dyDescent="0.25">
      <c r="A9" s="151"/>
      <c r="B9" s="152"/>
      <c r="C9" s="153"/>
      <c r="D9" s="152"/>
      <c r="E9" s="152" t="s">
        <v>7</v>
      </c>
      <c r="F9" s="152" t="s">
        <v>12</v>
      </c>
      <c r="G9" s="153" t="s">
        <v>13</v>
      </c>
      <c r="H9" s="153" t="s">
        <v>14</v>
      </c>
      <c r="I9" s="153" t="s">
        <v>15</v>
      </c>
      <c r="J9" s="153" t="s">
        <v>14</v>
      </c>
      <c r="K9" s="153" t="s">
        <v>15</v>
      </c>
      <c r="L9" s="153" t="s">
        <v>14</v>
      </c>
      <c r="M9" s="154"/>
    </row>
    <row r="10" spans="1:13" s="11" customFormat="1" x14ac:dyDescent="0.25">
      <c r="A10" s="151"/>
      <c r="B10" s="152"/>
      <c r="C10" s="153"/>
      <c r="D10" s="152"/>
      <c r="E10" s="152"/>
      <c r="F10" s="152"/>
      <c r="G10" s="153"/>
      <c r="H10" s="153"/>
      <c r="I10" s="153"/>
      <c r="J10" s="153"/>
      <c r="K10" s="153"/>
      <c r="L10" s="153"/>
      <c r="M10" s="154"/>
    </row>
    <row r="11" spans="1:13" s="11" customFormat="1" x14ac:dyDescent="0.25">
      <c r="A11" s="43">
        <v>1</v>
      </c>
      <c r="B11" s="128">
        <v>2</v>
      </c>
      <c r="C11" s="128">
        <v>3</v>
      </c>
      <c r="D11" s="128">
        <v>4</v>
      </c>
      <c r="E11" s="128">
        <v>5</v>
      </c>
      <c r="F11" s="128">
        <v>6</v>
      </c>
      <c r="G11" s="128">
        <v>7</v>
      </c>
      <c r="H11" s="128">
        <v>8</v>
      </c>
      <c r="I11" s="128">
        <v>9</v>
      </c>
      <c r="J11" s="128">
        <v>10</v>
      </c>
      <c r="K11" s="128">
        <v>11</v>
      </c>
      <c r="L11" s="128">
        <v>12</v>
      </c>
      <c r="M11" s="129">
        <v>13</v>
      </c>
    </row>
    <row r="12" spans="1:13" s="11" customFormat="1" x14ac:dyDescent="0.25">
      <c r="A12" s="130"/>
      <c r="B12" s="68"/>
      <c r="C12" s="2" t="s">
        <v>39</v>
      </c>
      <c r="D12" s="3"/>
      <c r="E12" s="128"/>
      <c r="F12" s="3"/>
      <c r="G12" s="128"/>
      <c r="H12" s="128"/>
      <c r="I12" s="128"/>
      <c r="J12" s="128"/>
      <c r="K12" s="128"/>
      <c r="L12" s="128"/>
      <c r="M12" s="129"/>
    </row>
    <row r="13" spans="1:13" s="66" customFormat="1" ht="30" x14ac:dyDescent="0.25">
      <c r="A13" s="62">
        <v>1</v>
      </c>
      <c r="B13" s="63" t="s">
        <v>40</v>
      </c>
      <c r="C13" s="96" t="s">
        <v>62</v>
      </c>
      <c r="D13" s="92" t="s">
        <v>41</v>
      </c>
      <c r="E13" s="93"/>
      <c r="F13" s="115">
        <v>11.1</v>
      </c>
      <c r="G13" s="155"/>
      <c r="H13" s="155"/>
      <c r="I13" s="156"/>
      <c r="J13" s="65"/>
      <c r="K13" s="156"/>
      <c r="L13" s="156"/>
      <c r="M13" s="157"/>
    </row>
    <row r="14" spans="1:13" s="66" customFormat="1" x14ac:dyDescent="0.25">
      <c r="A14" s="52">
        <f>A13+0.1</f>
        <v>1.1000000000000001</v>
      </c>
      <c r="B14" s="63"/>
      <c r="C14" s="67" t="s">
        <v>28</v>
      </c>
      <c r="D14" s="67" t="s">
        <v>29</v>
      </c>
      <c r="E14" s="94">
        <v>2.06</v>
      </c>
      <c r="F14" s="116">
        <f>E14*F13</f>
        <v>22.866</v>
      </c>
      <c r="G14" s="158"/>
      <c r="H14" s="158"/>
      <c r="I14" s="156"/>
      <c r="J14" s="65"/>
      <c r="K14" s="156"/>
      <c r="L14" s="156"/>
      <c r="M14" s="157"/>
    </row>
    <row r="15" spans="1:13" s="66" customFormat="1" ht="45" x14ac:dyDescent="0.25">
      <c r="A15" s="62">
        <v>2</v>
      </c>
      <c r="B15" s="63" t="s">
        <v>40</v>
      </c>
      <c r="C15" s="96" t="s">
        <v>70</v>
      </c>
      <c r="D15" s="92" t="s">
        <v>41</v>
      </c>
      <c r="E15" s="93"/>
      <c r="F15" s="115">
        <v>7.4</v>
      </c>
      <c r="G15" s="155"/>
      <c r="H15" s="155"/>
      <c r="I15" s="156"/>
      <c r="J15" s="65"/>
      <c r="K15" s="156"/>
      <c r="L15" s="156"/>
      <c r="M15" s="157"/>
    </row>
    <row r="16" spans="1:13" s="66" customFormat="1" x14ac:dyDescent="0.25">
      <c r="A16" s="52">
        <f>A15+0.1</f>
        <v>2.1</v>
      </c>
      <c r="B16" s="63"/>
      <c r="C16" s="67" t="s">
        <v>28</v>
      </c>
      <c r="D16" s="67" t="s">
        <v>29</v>
      </c>
      <c r="E16" s="94">
        <v>2.06</v>
      </c>
      <c r="F16" s="116">
        <f>E16*F15</f>
        <v>15.244000000000002</v>
      </c>
      <c r="G16" s="158"/>
      <c r="H16" s="158"/>
      <c r="I16" s="156"/>
      <c r="J16" s="65"/>
      <c r="K16" s="156"/>
      <c r="L16" s="156"/>
      <c r="M16" s="157"/>
    </row>
    <row r="17" spans="1:13" s="51" customFormat="1" ht="30" x14ac:dyDescent="0.25">
      <c r="A17" s="48">
        <v>3</v>
      </c>
      <c r="B17" s="49" t="s">
        <v>47</v>
      </c>
      <c r="C17" s="96" t="s">
        <v>69</v>
      </c>
      <c r="D17" s="89" t="s">
        <v>26</v>
      </c>
      <c r="E17" s="90"/>
      <c r="F17" s="117">
        <v>1.3</v>
      </c>
      <c r="G17" s="159"/>
      <c r="H17" s="159"/>
      <c r="I17" s="159"/>
      <c r="J17" s="159"/>
      <c r="K17" s="159"/>
      <c r="L17" s="159"/>
      <c r="M17" s="159"/>
    </row>
    <row r="18" spans="1:13" s="51" customFormat="1" x14ac:dyDescent="0.25">
      <c r="A18" s="52">
        <f>A17+0.1</f>
        <v>3.1</v>
      </c>
      <c r="B18" s="49"/>
      <c r="C18" s="49" t="s">
        <v>28</v>
      </c>
      <c r="D18" s="52" t="s">
        <v>29</v>
      </c>
      <c r="E18" s="85">
        <v>0.89</v>
      </c>
      <c r="F18" s="114">
        <f>F17*E18</f>
        <v>1.157</v>
      </c>
      <c r="G18" s="160"/>
      <c r="H18" s="160"/>
      <c r="I18" s="157"/>
      <c r="J18" s="157"/>
      <c r="K18" s="159"/>
      <c r="L18" s="159"/>
      <c r="M18" s="157"/>
    </row>
    <row r="19" spans="1:13" s="51" customFormat="1" x14ac:dyDescent="0.25">
      <c r="A19" s="52">
        <f>A18+0.1</f>
        <v>3.2</v>
      </c>
      <c r="B19" s="49"/>
      <c r="C19" s="49" t="s">
        <v>30</v>
      </c>
      <c r="D19" s="52" t="s">
        <v>2</v>
      </c>
      <c r="E19" s="85">
        <v>0.37</v>
      </c>
      <c r="F19" s="114">
        <f>F17*E19</f>
        <v>0.48099999999999998</v>
      </c>
      <c r="G19" s="159"/>
      <c r="H19" s="159"/>
      <c r="I19" s="159"/>
      <c r="J19" s="159"/>
      <c r="K19" s="157"/>
      <c r="L19" s="157"/>
      <c r="M19" s="157"/>
    </row>
    <row r="20" spans="1:13" s="51" customFormat="1" x14ac:dyDescent="0.25">
      <c r="A20" s="52">
        <f>A19+0.1</f>
        <v>3.3000000000000003</v>
      </c>
      <c r="B20" s="49"/>
      <c r="C20" s="49" t="s">
        <v>48</v>
      </c>
      <c r="D20" s="52" t="s">
        <v>26</v>
      </c>
      <c r="E20" s="85">
        <v>1.1499999999999999</v>
      </c>
      <c r="F20" s="114">
        <f>F17*E20</f>
        <v>1.4949999999999999</v>
      </c>
      <c r="G20" s="157"/>
      <c r="H20" s="157"/>
      <c r="I20" s="160"/>
      <c r="J20" s="160"/>
      <c r="K20" s="159"/>
      <c r="L20" s="159"/>
      <c r="M20" s="157"/>
    </row>
    <row r="21" spans="1:13" s="51" customFormat="1" x14ac:dyDescent="0.25">
      <c r="A21" s="52">
        <f>A20+0.1</f>
        <v>3.4000000000000004</v>
      </c>
      <c r="B21" s="49"/>
      <c r="C21" s="49" t="s">
        <v>35</v>
      </c>
      <c r="D21" s="52" t="s">
        <v>2</v>
      </c>
      <c r="E21" s="85">
        <v>0.02</v>
      </c>
      <c r="F21" s="114">
        <f>F17*E21</f>
        <v>2.6000000000000002E-2</v>
      </c>
      <c r="G21" s="157"/>
      <c r="H21" s="157"/>
      <c r="I21" s="160"/>
      <c r="J21" s="160"/>
      <c r="K21" s="159"/>
      <c r="L21" s="159"/>
      <c r="M21" s="157"/>
    </row>
    <row r="22" spans="1:13" s="51" customFormat="1" ht="30" x14ac:dyDescent="0.25">
      <c r="A22" s="48">
        <v>4</v>
      </c>
      <c r="B22" s="49" t="s">
        <v>71</v>
      </c>
      <c r="C22" s="96" t="s">
        <v>52</v>
      </c>
      <c r="D22" s="48" t="s">
        <v>26</v>
      </c>
      <c r="E22" s="90"/>
      <c r="F22" s="117">
        <v>6.2</v>
      </c>
      <c r="G22" s="159"/>
      <c r="H22" s="159"/>
      <c r="I22" s="159"/>
      <c r="J22" s="159"/>
      <c r="K22" s="159"/>
      <c r="L22" s="159"/>
      <c r="M22" s="157"/>
    </row>
    <row r="23" spans="1:13" s="51" customFormat="1" x14ac:dyDescent="0.25">
      <c r="A23" s="52">
        <f>A22+0.1</f>
        <v>4.0999999999999996</v>
      </c>
      <c r="B23" s="49"/>
      <c r="C23" s="49" t="s">
        <v>28</v>
      </c>
      <c r="D23" s="52" t="s">
        <v>29</v>
      </c>
      <c r="E23" s="85">
        <v>3.78</v>
      </c>
      <c r="F23" s="114">
        <f>F22*E23</f>
        <v>23.436</v>
      </c>
      <c r="G23" s="160"/>
      <c r="H23" s="160"/>
      <c r="I23" s="157"/>
      <c r="J23" s="157"/>
      <c r="K23" s="159"/>
      <c r="L23" s="159"/>
      <c r="M23" s="157"/>
    </row>
    <row r="24" spans="1:13" s="51" customFormat="1" x14ac:dyDescent="0.25">
      <c r="A24" s="52">
        <f>A23+0.1</f>
        <v>4.1999999999999993</v>
      </c>
      <c r="B24" s="49"/>
      <c r="C24" s="49" t="s">
        <v>30</v>
      </c>
      <c r="D24" s="52" t="s">
        <v>2</v>
      </c>
      <c r="E24" s="85">
        <v>0.92</v>
      </c>
      <c r="F24" s="114">
        <f>F22*E24</f>
        <v>5.7040000000000006</v>
      </c>
      <c r="G24" s="159"/>
      <c r="H24" s="159"/>
      <c r="I24" s="159"/>
      <c r="J24" s="159"/>
      <c r="K24" s="157"/>
      <c r="L24" s="157"/>
      <c r="M24" s="157"/>
    </row>
    <row r="25" spans="1:13" s="51" customFormat="1" x14ac:dyDescent="0.25">
      <c r="A25" s="52">
        <f t="shared" ref="A25:A30" si="0">A24+0.1</f>
        <v>4.2999999999999989</v>
      </c>
      <c r="B25" s="49"/>
      <c r="C25" s="49" t="s">
        <v>72</v>
      </c>
      <c r="D25" s="49" t="s">
        <v>26</v>
      </c>
      <c r="E25" s="85">
        <v>1.0149999999999999</v>
      </c>
      <c r="F25" s="114">
        <f>F22*E25</f>
        <v>6.2929999999999993</v>
      </c>
      <c r="G25" s="157"/>
      <c r="H25" s="157"/>
      <c r="I25" s="160"/>
      <c r="J25" s="160"/>
      <c r="K25" s="159"/>
      <c r="L25" s="159"/>
      <c r="M25" s="157"/>
    </row>
    <row r="26" spans="1:13" s="51" customFormat="1" x14ac:dyDescent="0.25">
      <c r="A26" s="52">
        <f t="shared" si="0"/>
        <v>4.3999999999999986</v>
      </c>
      <c r="B26" s="49"/>
      <c r="C26" s="49" t="s">
        <v>73</v>
      </c>
      <c r="D26" s="52" t="s">
        <v>33</v>
      </c>
      <c r="E26" s="85">
        <v>0.70299999999999996</v>
      </c>
      <c r="F26" s="114">
        <f>F22*E26</f>
        <v>4.3586</v>
      </c>
      <c r="G26" s="157"/>
      <c r="H26" s="157"/>
      <c r="I26" s="160"/>
      <c r="J26" s="160"/>
      <c r="K26" s="159"/>
      <c r="L26" s="159"/>
      <c r="M26" s="157"/>
    </row>
    <row r="27" spans="1:13" s="51" customFormat="1" x14ac:dyDescent="0.25">
      <c r="A27" s="52">
        <f t="shared" si="0"/>
        <v>4.4999999999999982</v>
      </c>
      <c r="B27" s="49"/>
      <c r="C27" s="49" t="s">
        <v>74</v>
      </c>
      <c r="D27" s="49" t="s">
        <v>26</v>
      </c>
      <c r="E27" s="91">
        <v>1.14E-2</v>
      </c>
      <c r="F27" s="114">
        <f>F22*E27</f>
        <v>7.0680000000000007E-2</v>
      </c>
      <c r="G27" s="157"/>
      <c r="H27" s="157"/>
      <c r="I27" s="160"/>
      <c r="J27" s="160"/>
      <c r="K27" s="159"/>
      <c r="L27" s="159"/>
      <c r="M27" s="157"/>
    </row>
    <row r="28" spans="1:13" s="51" customFormat="1" x14ac:dyDescent="0.25">
      <c r="A28" s="52">
        <f t="shared" si="0"/>
        <v>4.5999999999999979</v>
      </c>
      <c r="B28" s="49"/>
      <c r="C28" s="49" t="s">
        <v>75</v>
      </c>
      <c r="D28" s="52" t="s">
        <v>34</v>
      </c>
      <c r="E28" s="85" t="s">
        <v>76</v>
      </c>
      <c r="F28" s="114">
        <v>30.1</v>
      </c>
      <c r="G28" s="157"/>
      <c r="H28" s="157"/>
      <c r="I28" s="160"/>
      <c r="J28" s="160"/>
      <c r="K28" s="159"/>
      <c r="L28" s="159"/>
      <c r="M28" s="157"/>
    </row>
    <row r="29" spans="1:13" s="51" customFormat="1" ht="30" x14ac:dyDescent="0.25">
      <c r="A29" s="52">
        <f t="shared" si="0"/>
        <v>4.6999999999999975</v>
      </c>
      <c r="B29" s="49"/>
      <c r="C29" s="49" t="s">
        <v>77</v>
      </c>
      <c r="D29" s="52" t="s">
        <v>34</v>
      </c>
      <c r="E29" s="85" t="s">
        <v>76</v>
      </c>
      <c r="F29" s="114">
        <v>140</v>
      </c>
      <c r="G29" s="157"/>
      <c r="H29" s="157"/>
      <c r="I29" s="160"/>
      <c r="J29" s="160"/>
      <c r="K29" s="159"/>
      <c r="L29" s="159"/>
      <c r="M29" s="157"/>
    </row>
    <row r="30" spans="1:13" s="51" customFormat="1" x14ac:dyDescent="0.25">
      <c r="A30" s="52">
        <f t="shared" si="0"/>
        <v>4.7999999999999972</v>
      </c>
      <c r="B30" s="49"/>
      <c r="C30" s="49" t="s">
        <v>35</v>
      </c>
      <c r="D30" s="52" t="s">
        <v>2</v>
      </c>
      <c r="E30" s="85">
        <v>0.6</v>
      </c>
      <c r="F30" s="114">
        <f>F22*E30</f>
        <v>3.7199999999999998</v>
      </c>
      <c r="G30" s="157"/>
      <c r="H30" s="157"/>
      <c r="I30" s="160"/>
      <c r="J30" s="160"/>
      <c r="K30" s="159"/>
      <c r="L30" s="159"/>
      <c r="M30" s="157"/>
    </row>
    <row r="31" spans="1:13" s="51" customFormat="1" ht="30" x14ac:dyDescent="0.25">
      <c r="A31" s="48">
        <v>5</v>
      </c>
      <c r="B31" s="97" t="s">
        <v>78</v>
      </c>
      <c r="C31" s="96" t="s">
        <v>53</v>
      </c>
      <c r="D31" s="89" t="s">
        <v>26</v>
      </c>
      <c r="E31" s="90"/>
      <c r="F31" s="117">
        <v>13</v>
      </c>
      <c r="G31" s="159"/>
      <c r="H31" s="159"/>
      <c r="I31" s="157"/>
      <c r="J31" s="157"/>
      <c r="K31" s="159"/>
      <c r="L31" s="159"/>
      <c r="M31" s="157"/>
    </row>
    <row r="32" spans="1:13" s="51" customFormat="1" x14ac:dyDescent="0.25">
      <c r="A32" s="52">
        <f>A31+0.1</f>
        <v>5.0999999999999996</v>
      </c>
      <c r="B32" s="49"/>
      <c r="C32" s="49" t="s">
        <v>28</v>
      </c>
      <c r="D32" s="52" t="s">
        <v>29</v>
      </c>
      <c r="E32" s="85">
        <v>5.65</v>
      </c>
      <c r="F32" s="114">
        <f>F31*E32</f>
        <v>73.45</v>
      </c>
      <c r="G32" s="160"/>
      <c r="H32" s="160"/>
      <c r="I32" s="157"/>
      <c r="J32" s="157"/>
      <c r="K32" s="159"/>
      <c r="L32" s="159"/>
      <c r="M32" s="157"/>
    </row>
    <row r="33" spans="1:13" s="51" customFormat="1" x14ac:dyDescent="0.25">
      <c r="A33" s="52">
        <f>A32+0.1</f>
        <v>5.1999999999999993</v>
      </c>
      <c r="B33" s="49"/>
      <c r="C33" s="49" t="s">
        <v>30</v>
      </c>
      <c r="D33" s="52" t="s">
        <v>2</v>
      </c>
      <c r="E33" s="85">
        <v>0.86</v>
      </c>
      <c r="F33" s="114">
        <f>F31*E33</f>
        <v>11.18</v>
      </c>
      <c r="G33" s="159"/>
      <c r="H33" s="159"/>
      <c r="I33" s="159"/>
      <c r="J33" s="159"/>
      <c r="K33" s="157"/>
      <c r="L33" s="157"/>
      <c r="M33" s="157"/>
    </row>
    <row r="34" spans="1:13" s="51" customFormat="1" x14ac:dyDescent="0.25">
      <c r="A34" s="52">
        <f>A33+0.1</f>
        <v>5.2999999999999989</v>
      </c>
      <c r="B34" s="49"/>
      <c r="C34" s="49" t="s">
        <v>79</v>
      </c>
      <c r="D34" s="52" t="s">
        <v>26</v>
      </c>
      <c r="E34" s="85">
        <f>0.07+0.04</f>
        <v>0.11000000000000001</v>
      </c>
      <c r="F34" s="114">
        <f>F31*E34</f>
        <v>1.4300000000000002</v>
      </c>
      <c r="G34" s="157"/>
      <c r="H34" s="157"/>
      <c r="I34" s="160"/>
      <c r="J34" s="160"/>
      <c r="K34" s="159"/>
      <c r="L34" s="159"/>
      <c r="M34" s="157"/>
    </row>
    <row r="35" spans="1:13" s="51" customFormat="1" x14ac:dyDescent="0.25">
      <c r="A35" s="52">
        <f>A34+0.1</f>
        <v>5.3999999999999986</v>
      </c>
      <c r="B35" s="49"/>
      <c r="C35" s="49" t="s">
        <v>80</v>
      </c>
      <c r="D35" s="52" t="s">
        <v>26</v>
      </c>
      <c r="E35" s="85">
        <v>0.91</v>
      </c>
      <c r="F35" s="114">
        <f>F31*E35</f>
        <v>11.83</v>
      </c>
      <c r="G35" s="157"/>
      <c r="H35" s="157"/>
      <c r="I35" s="160"/>
      <c r="J35" s="160"/>
      <c r="K35" s="159"/>
      <c r="L35" s="159"/>
      <c r="M35" s="157"/>
    </row>
    <row r="36" spans="1:13" s="51" customFormat="1" x14ac:dyDescent="0.25">
      <c r="A36" s="52">
        <f>A35+0.1</f>
        <v>5.4999999999999982</v>
      </c>
      <c r="B36" s="49"/>
      <c r="C36" s="49" t="s">
        <v>35</v>
      </c>
      <c r="D36" s="52" t="s">
        <v>2</v>
      </c>
      <c r="E36" s="85">
        <v>0.12</v>
      </c>
      <c r="F36" s="114">
        <f>F31*E36</f>
        <v>1.56</v>
      </c>
      <c r="G36" s="157"/>
      <c r="H36" s="157"/>
      <c r="I36" s="160"/>
      <c r="J36" s="160"/>
      <c r="K36" s="159"/>
      <c r="L36" s="159"/>
      <c r="M36" s="157"/>
    </row>
    <row r="37" spans="1:13" s="51" customFormat="1" ht="30" x14ac:dyDescent="0.25">
      <c r="A37" s="48">
        <v>6</v>
      </c>
      <c r="B37" s="49" t="s">
        <v>81</v>
      </c>
      <c r="C37" s="96" t="s">
        <v>58</v>
      </c>
      <c r="D37" s="89" t="s">
        <v>33</v>
      </c>
      <c r="E37" s="90"/>
      <c r="F37" s="117">
        <v>3.6</v>
      </c>
      <c r="G37" s="159"/>
      <c r="H37" s="159"/>
      <c r="I37" s="157"/>
      <c r="J37" s="157"/>
      <c r="K37" s="159"/>
      <c r="L37" s="159"/>
      <c r="M37" s="157"/>
    </row>
    <row r="38" spans="1:13" s="51" customFormat="1" x14ac:dyDescent="0.25">
      <c r="A38" s="52">
        <f>A37+0.1</f>
        <v>6.1</v>
      </c>
      <c r="B38" s="49"/>
      <c r="C38" s="49" t="s">
        <v>28</v>
      </c>
      <c r="D38" s="52" t="s">
        <v>29</v>
      </c>
      <c r="E38" s="85">
        <v>2.72</v>
      </c>
      <c r="F38" s="114">
        <f>F37*E38</f>
        <v>9.7920000000000016</v>
      </c>
      <c r="G38" s="160"/>
      <c r="H38" s="160"/>
      <c r="I38" s="157"/>
      <c r="J38" s="157"/>
      <c r="K38" s="159"/>
      <c r="L38" s="159"/>
      <c r="M38" s="157"/>
    </row>
    <row r="39" spans="1:13" s="57" customFormat="1" ht="30" x14ac:dyDescent="0.25">
      <c r="A39" s="52">
        <f>A38+0.1</f>
        <v>6.1999999999999993</v>
      </c>
      <c r="B39" s="49"/>
      <c r="C39" s="49" t="s">
        <v>82</v>
      </c>
      <c r="D39" s="49" t="s">
        <v>33</v>
      </c>
      <c r="E39" s="98">
        <v>1</v>
      </c>
      <c r="F39" s="113">
        <f>F37*E39</f>
        <v>3.6</v>
      </c>
      <c r="G39" s="161"/>
      <c r="H39" s="161"/>
      <c r="I39" s="162"/>
      <c r="J39" s="162"/>
      <c r="K39" s="157"/>
      <c r="L39" s="157"/>
      <c r="M39" s="161"/>
    </row>
    <row r="40" spans="1:13" s="51" customFormat="1" ht="30" x14ac:dyDescent="0.25">
      <c r="A40" s="48">
        <v>7</v>
      </c>
      <c r="B40" s="49" t="s">
        <v>83</v>
      </c>
      <c r="C40" s="96" t="s">
        <v>64</v>
      </c>
      <c r="D40" s="89" t="s">
        <v>26</v>
      </c>
      <c r="E40" s="90"/>
      <c r="F40" s="117">
        <v>0.9</v>
      </c>
      <c r="G40" s="159"/>
      <c r="H40" s="159"/>
      <c r="I40" s="157"/>
      <c r="J40" s="157"/>
      <c r="K40" s="159"/>
      <c r="L40" s="159"/>
      <c r="M40" s="157"/>
    </row>
    <row r="41" spans="1:13" s="51" customFormat="1" x14ac:dyDescent="0.25">
      <c r="A41" s="52">
        <f>A40+0.1</f>
        <v>7.1</v>
      </c>
      <c r="B41" s="49"/>
      <c r="C41" s="49" t="s">
        <v>28</v>
      </c>
      <c r="D41" s="52" t="s">
        <v>29</v>
      </c>
      <c r="E41" s="85">
        <v>13.5</v>
      </c>
      <c r="F41" s="114">
        <f>F40*E41</f>
        <v>12.15</v>
      </c>
      <c r="G41" s="160"/>
      <c r="H41" s="160"/>
      <c r="I41" s="157"/>
      <c r="J41" s="157"/>
      <c r="K41" s="159"/>
      <c r="L41" s="159"/>
      <c r="M41" s="157"/>
    </row>
    <row r="42" spans="1:13" s="51" customFormat="1" x14ac:dyDescent="0.25">
      <c r="A42" s="52">
        <f>A41+0.1</f>
        <v>7.1999999999999993</v>
      </c>
      <c r="B42" s="49"/>
      <c r="C42" s="49" t="s">
        <v>30</v>
      </c>
      <c r="D42" s="52" t="s">
        <v>2</v>
      </c>
      <c r="E42" s="85">
        <v>1.1200000000000001</v>
      </c>
      <c r="F42" s="114">
        <f>F40*E42</f>
        <v>1.0080000000000002</v>
      </c>
      <c r="G42" s="159"/>
      <c r="H42" s="159"/>
      <c r="I42" s="159"/>
      <c r="J42" s="159"/>
      <c r="K42" s="157"/>
      <c r="L42" s="157"/>
      <c r="M42" s="157"/>
    </row>
    <row r="43" spans="1:13" s="51" customFormat="1" x14ac:dyDescent="0.25">
      <c r="A43" s="52">
        <f t="shared" ref="A43:A48" si="1">A42+0.1</f>
        <v>7.2999999999999989</v>
      </c>
      <c r="B43" s="49"/>
      <c r="C43" s="49" t="s">
        <v>84</v>
      </c>
      <c r="D43" s="52" t="s">
        <v>26</v>
      </c>
      <c r="E43" s="85">
        <v>1.0149999999999999</v>
      </c>
      <c r="F43" s="114">
        <f>F40*E43</f>
        <v>0.91349999999999998</v>
      </c>
      <c r="G43" s="157"/>
      <c r="H43" s="157"/>
      <c r="I43" s="160"/>
      <c r="J43" s="160"/>
      <c r="K43" s="159"/>
      <c r="L43" s="159"/>
      <c r="M43" s="157"/>
    </row>
    <row r="44" spans="1:13" s="51" customFormat="1" x14ac:dyDescent="0.25">
      <c r="A44" s="52">
        <f t="shared" si="1"/>
        <v>7.3999999999999986</v>
      </c>
      <c r="B44" s="49"/>
      <c r="C44" s="49" t="s">
        <v>73</v>
      </c>
      <c r="D44" s="52" t="s">
        <v>33</v>
      </c>
      <c r="E44" s="85">
        <v>2.9</v>
      </c>
      <c r="F44" s="114">
        <f>F40*E44</f>
        <v>2.61</v>
      </c>
      <c r="G44" s="157"/>
      <c r="H44" s="157"/>
      <c r="I44" s="160"/>
      <c r="J44" s="160"/>
      <c r="K44" s="159"/>
      <c r="L44" s="159"/>
      <c r="M44" s="157"/>
    </row>
    <row r="45" spans="1:13" s="51" customFormat="1" x14ac:dyDescent="0.25">
      <c r="A45" s="52">
        <f t="shared" si="1"/>
        <v>7.4999999999999982</v>
      </c>
      <c r="B45" s="49"/>
      <c r="C45" s="49" t="s">
        <v>85</v>
      </c>
      <c r="D45" s="52" t="s">
        <v>26</v>
      </c>
      <c r="E45" s="91">
        <v>3.78E-2</v>
      </c>
      <c r="F45" s="114">
        <f>F40*E45</f>
        <v>3.4020000000000002E-2</v>
      </c>
      <c r="G45" s="157"/>
      <c r="H45" s="157"/>
      <c r="I45" s="160"/>
      <c r="J45" s="160"/>
      <c r="K45" s="159"/>
      <c r="L45" s="159"/>
      <c r="M45" s="157"/>
    </row>
    <row r="46" spans="1:13" s="51" customFormat="1" x14ac:dyDescent="0.25">
      <c r="A46" s="52">
        <f t="shared" si="1"/>
        <v>7.5999999999999979</v>
      </c>
      <c r="B46" s="49"/>
      <c r="C46" s="95" t="s">
        <v>66</v>
      </c>
      <c r="D46" s="52" t="s">
        <v>34</v>
      </c>
      <c r="E46" s="85" t="s">
        <v>86</v>
      </c>
      <c r="F46" s="114">
        <v>12</v>
      </c>
      <c r="G46" s="157"/>
      <c r="H46" s="157"/>
      <c r="I46" s="160"/>
      <c r="J46" s="160"/>
      <c r="K46" s="159"/>
      <c r="L46" s="159"/>
      <c r="M46" s="157"/>
    </row>
    <row r="47" spans="1:13" s="51" customFormat="1" x14ac:dyDescent="0.25">
      <c r="A47" s="52">
        <f t="shared" si="1"/>
        <v>7.6999999999999975</v>
      </c>
      <c r="B47" s="49"/>
      <c r="C47" s="95" t="s">
        <v>65</v>
      </c>
      <c r="D47" s="52" t="s">
        <v>34</v>
      </c>
      <c r="E47" s="85" t="s">
        <v>86</v>
      </c>
      <c r="F47" s="114">
        <v>55</v>
      </c>
      <c r="G47" s="157"/>
      <c r="H47" s="157"/>
      <c r="I47" s="160"/>
      <c r="J47" s="160"/>
      <c r="K47" s="159"/>
      <c r="L47" s="159"/>
      <c r="M47" s="157"/>
    </row>
    <row r="48" spans="1:13" s="51" customFormat="1" x14ac:dyDescent="0.25">
      <c r="A48" s="52">
        <f t="shared" si="1"/>
        <v>7.7999999999999972</v>
      </c>
      <c r="B48" s="49"/>
      <c r="C48" s="49" t="s">
        <v>35</v>
      </c>
      <c r="D48" s="52" t="s">
        <v>2</v>
      </c>
      <c r="E48" s="85">
        <v>0.95</v>
      </c>
      <c r="F48" s="114">
        <f>F40*E48</f>
        <v>0.85499999999999998</v>
      </c>
      <c r="G48" s="157"/>
      <c r="H48" s="157"/>
      <c r="I48" s="160"/>
      <c r="J48" s="160"/>
      <c r="K48" s="159"/>
      <c r="L48" s="159"/>
      <c r="M48" s="157"/>
    </row>
    <row r="49" spans="1:13" s="51" customFormat="1" ht="30" x14ac:dyDescent="0.25">
      <c r="A49" s="48">
        <v>8</v>
      </c>
      <c r="B49" s="49" t="s">
        <v>87</v>
      </c>
      <c r="C49" s="96" t="s">
        <v>54</v>
      </c>
      <c r="D49" s="89" t="s">
        <v>26</v>
      </c>
      <c r="E49" s="90"/>
      <c r="F49" s="117">
        <v>4</v>
      </c>
      <c r="G49" s="159"/>
      <c r="H49" s="159"/>
      <c r="I49" s="157"/>
      <c r="J49" s="157"/>
      <c r="K49" s="159"/>
      <c r="L49" s="159"/>
      <c r="M49" s="157"/>
    </row>
    <row r="50" spans="1:13" s="51" customFormat="1" x14ac:dyDescent="0.25">
      <c r="A50" s="52">
        <f>A49+0.1</f>
        <v>8.1</v>
      </c>
      <c r="B50" s="49"/>
      <c r="C50" s="49" t="s">
        <v>28</v>
      </c>
      <c r="D50" s="52" t="s">
        <v>29</v>
      </c>
      <c r="E50" s="85">
        <v>4.6399999999999997</v>
      </c>
      <c r="F50" s="114">
        <f>F49*E50</f>
        <v>18.559999999999999</v>
      </c>
      <c r="G50" s="160"/>
      <c r="H50" s="160"/>
      <c r="I50" s="157"/>
      <c r="J50" s="157"/>
      <c r="K50" s="159"/>
      <c r="L50" s="159"/>
      <c r="M50" s="157"/>
    </row>
    <row r="51" spans="1:13" s="51" customFormat="1" x14ac:dyDescent="0.25">
      <c r="A51" s="52">
        <f>A50+0.1</f>
        <v>8.1999999999999993</v>
      </c>
      <c r="B51" s="49"/>
      <c r="C51" s="49" t="s">
        <v>30</v>
      </c>
      <c r="D51" s="52" t="s">
        <v>2</v>
      </c>
      <c r="E51" s="85">
        <v>0.79</v>
      </c>
      <c r="F51" s="114">
        <f>F49*E51</f>
        <v>3.16</v>
      </c>
      <c r="G51" s="159"/>
      <c r="H51" s="159"/>
      <c r="I51" s="159"/>
      <c r="J51" s="159"/>
      <c r="K51" s="157"/>
      <c r="L51" s="157"/>
      <c r="M51" s="157"/>
    </row>
    <row r="52" spans="1:13" s="51" customFormat="1" x14ac:dyDescent="0.25">
      <c r="A52" s="52">
        <f>A51+0.1</f>
        <v>8.2999999999999989</v>
      </c>
      <c r="B52" s="49"/>
      <c r="C52" s="49" t="s">
        <v>88</v>
      </c>
      <c r="D52" s="52" t="s">
        <v>26</v>
      </c>
      <c r="E52" s="85">
        <v>0.23</v>
      </c>
      <c r="F52" s="114">
        <f>F49*E52</f>
        <v>0.92</v>
      </c>
      <c r="G52" s="157"/>
      <c r="H52" s="157"/>
      <c r="I52" s="160"/>
      <c r="J52" s="160"/>
      <c r="K52" s="159"/>
      <c r="L52" s="159"/>
      <c r="M52" s="157"/>
    </row>
    <row r="53" spans="1:13" s="51" customFormat="1" x14ac:dyDescent="0.25">
      <c r="A53" s="52">
        <f>A52+0.1</f>
        <v>8.3999999999999986</v>
      </c>
      <c r="B53" s="49"/>
      <c r="C53" s="49" t="s">
        <v>89</v>
      </c>
      <c r="D53" s="52" t="s">
        <v>45</v>
      </c>
      <c r="E53" s="85">
        <v>390</v>
      </c>
      <c r="F53" s="114">
        <f>E53*F49</f>
        <v>1560</v>
      </c>
      <c r="G53" s="157"/>
      <c r="H53" s="157"/>
      <c r="I53" s="160"/>
      <c r="J53" s="160"/>
      <c r="K53" s="159"/>
      <c r="L53" s="159"/>
      <c r="M53" s="157"/>
    </row>
    <row r="54" spans="1:13" s="51" customFormat="1" x14ac:dyDescent="0.25">
      <c r="A54" s="52">
        <f>A53+0.1</f>
        <v>8.4999999999999982</v>
      </c>
      <c r="B54" s="49"/>
      <c r="C54" s="49" t="s">
        <v>35</v>
      </c>
      <c r="D54" s="52" t="s">
        <v>2</v>
      </c>
      <c r="E54" s="85">
        <v>0.17</v>
      </c>
      <c r="F54" s="114">
        <f>F49*E54</f>
        <v>0.68</v>
      </c>
      <c r="G54" s="157"/>
      <c r="H54" s="157"/>
      <c r="I54" s="160"/>
      <c r="J54" s="160"/>
      <c r="K54" s="159"/>
      <c r="L54" s="159"/>
      <c r="M54" s="157"/>
    </row>
    <row r="55" spans="1:13" s="57" customFormat="1" ht="30" x14ac:dyDescent="0.25">
      <c r="A55" s="48">
        <v>9</v>
      </c>
      <c r="B55" s="88" t="s">
        <v>90</v>
      </c>
      <c r="C55" s="48" t="s">
        <v>93</v>
      </c>
      <c r="D55" s="89" t="s">
        <v>26</v>
      </c>
      <c r="E55" s="84"/>
      <c r="F55" s="112">
        <v>3.1</v>
      </c>
      <c r="G55" s="163"/>
      <c r="H55" s="163"/>
      <c r="I55" s="163"/>
      <c r="J55" s="163"/>
      <c r="K55" s="163"/>
      <c r="L55" s="163"/>
      <c r="M55" s="163"/>
    </row>
    <row r="56" spans="1:13" s="51" customFormat="1" x14ac:dyDescent="0.25">
      <c r="A56" s="52">
        <f>A55+0.1</f>
        <v>9.1</v>
      </c>
      <c r="B56" s="88"/>
      <c r="C56" s="49" t="s">
        <v>28</v>
      </c>
      <c r="D56" s="52" t="s">
        <v>29</v>
      </c>
      <c r="E56" s="85">
        <v>21.5</v>
      </c>
      <c r="F56" s="114">
        <f>F55*E56</f>
        <v>66.650000000000006</v>
      </c>
      <c r="G56" s="160"/>
      <c r="H56" s="160"/>
      <c r="I56" s="157"/>
      <c r="J56" s="157"/>
      <c r="K56" s="159"/>
      <c r="L56" s="159"/>
      <c r="M56" s="157"/>
    </row>
    <row r="57" spans="1:13" s="51" customFormat="1" x14ac:dyDescent="0.25">
      <c r="A57" s="52">
        <f>A56+0.1</f>
        <v>9.1999999999999993</v>
      </c>
      <c r="B57" s="88"/>
      <c r="C57" s="49" t="s">
        <v>30</v>
      </c>
      <c r="D57" s="52" t="s">
        <v>2</v>
      </c>
      <c r="E57" s="85">
        <v>1.33</v>
      </c>
      <c r="F57" s="114">
        <f>F55*E57</f>
        <v>4.1230000000000002</v>
      </c>
      <c r="G57" s="159"/>
      <c r="H57" s="159"/>
      <c r="I57" s="159"/>
      <c r="J57" s="159"/>
      <c r="K57" s="157"/>
      <c r="L57" s="157"/>
      <c r="M57" s="157"/>
    </row>
    <row r="58" spans="1:13" s="51" customFormat="1" x14ac:dyDescent="0.25">
      <c r="A58" s="52">
        <f t="shared" ref="A58:A61" si="2">A57+0.1</f>
        <v>9.2999999999999989</v>
      </c>
      <c r="B58" s="88"/>
      <c r="C58" s="49" t="s">
        <v>94</v>
      </c>
      <c r="D58" s="52" t="s">
        <v>26</v>
      </c>
      <c r="E58" s="85">
        <v>1.01</v>
      </c>
      <c r="F58" s="114">
        <f>E58*F55</f>
        <v>3.1310000000000002</v>
      </c>
      <c r="G58" s="157"/>
      <c r="H58" s="157"/>
      <c r="I58" s="160"/>
      <c r="J58" s="160"/>
      <c r="K58" s="159"/>
      <c r="L58" s="159"/>
      <c r="M58" s="157"/>
    </row>
    <row r="59" spans="1:13" s="51" customFormat="1" x14ac:dyDescent="0.25">
      <c r="A59" s="52">
        <f t="shared" si="2"/>
        <v>9.3999999999999986</v>
      </c>
      <c r="B59" s="49"/>
      <c r="C59" s="49" t="s">
        <v>91</v>
      </c>
      <c r="D59" s="52" t="s">
        <v>34</v>
      </c>
      <c r="E59" s="52">
        <v>1.07</v>
      </c>
      <c r="F59" s="114">
        <f>F55*E59</f>
        <v>3.3170000000000002</v>
      </c>
      <c r="G59" s="157"/>
      <c r="H59" s="157"/>
      <c r="I59" s="160"/>
      <c r="J59" s="160"/>
      <c r="K59" s="159"/>
      <c r="L59" s="159"/>
      <c r="M59" s="157"/>
    </row>
    <row r="60" spans="1:13" s="51" customFormat="1" x14ac:dyDescent="0.25">
      <c r="A60" s="52">
        <f t="shared" si="2"/>
        <v>9.4999999999999982</v>
      </c>
      <c r="B60" s="88"/>
      <c r="C60" s="49" t="s">
        <v>92</v>
      </c>
      <c r="D60" s="52" t="s">
        <v>34</v>
      </c>
      <c r="E60" s="85">
        <v>4.24</v>
      </c>
      <c r="F60" s="114">
        <f>F55*E60</f>
        <v>13.144000000000002</v>
      </c>
      <c r="G60" s="157"/>
      <c r="H60" s="157"/>
      <c r="I60" s="160"/>
      <c r="J60" s="160"/>
      <c r="K60" s="159"/>
      <c r="L60" s="159"/>
      <c r="M60" s="157"/>
    </row>
    <row r="61" spans="1:13" s="51" customFormat="1" x14ac:dyDescent="0.25">
      <c r="A61" s="52">
        <f t="shared" si="2"/>
        <v>9.5999999999999979</v>
      </c>
      <c r="B61" s="49"/>
      <c r="C61" s="49" t="s">
        <v>35</v>
      </c>
      <c r="D61" s="52" t="s">
        <v>2</v>
      </c>
      <c r="E61" s="91">
        <v>1.73</v>
      </c>
      <c r="F61" s="114">
        <f>F55*E61</f>
        <v>5.3630000000000004</v>
      </c>
      <c r="G61" s="157"/>
      <c r="H61" s="157"/>
      <c r="I61" s="160"/>
      <c r="J61" s="160"/>
      <c r="K61" s="159"/>
      <c r="L61" s="159"/>
      <c r="M61" s="157"/>
    </row>
    <row r="62" spans="1:13" s="57" customFormat="1" ht="30" x14ac:dyDescent="0.25">
      <c r="A62" s="48">
        <v>10</v>
      </c>
      <c r="B62" s="49" t="s">
        <v>95</v>
      </c>
      <c r="C62" s="96" t="s">
        <v>55</v>
      </c>
      <c r="D62" s="48" t="s">
        <v>26</v>
      </c>
      <c r="E62" s="48"/>
      <c r="F62" s="112">
        <v>0.85</v>
      </c>
      <c r="G62" s="163"/>
      <c r="H62" s="163"/>
      <c r="I62" s="163"/>
      <c r="J62" s="163"/>
      <c r="K62" s="161"/>
      <c r="L62" s="161"/>
      <c r="M62" s="161"/>
    </row>
    <row r="63" spans="1:13" s="57" customFormat="1" x14ac:dyDescent="0.25">
      <c r="A63" s="52">
        <f t="shared" ref="A63:A69" si="3">A62+0.1</f>
        <v>10.1</v>
      </c>
      <c r="B63" s="49"/>
      <c r="C63" s="49" t="s">
        <v>28</v>
      </c>
      <c r="D63" s="49" t="s">
        <v>29</v>
      </c>
      <c r="E63" s="98">
        <v>23.8</v>
      </c>
      <c r="F63" s="113">
        <f>F62*E63</f>
        <v>20.23</v>
      </c>
      <c r="G63" s="162"/>
      <c r="H63" s="162"/>
      <c r="I63" s="161"/>
      <c r="J63" s="161"/>
      <c r="K63" s="163"/>
      <c r="L63" s="163"/>
      <c r="M63" s="161"/>
    </row>
    <row r="64" spans="1:13" s="57" customFormat="1" x14ac:dyDescent="0.25">
      <c r="A64" s="52">
        <f t="shared" si="3"/>
        <v>10.199999999999999</v>
      </c>
      <c r="B64" s="49"/>
      <c r="C64" s="49" t="s">
        <v>30</v>
      </c>
      <c r="D64" s="49" t="s">
        <v>2</v>
      </c>
      <c r="E64" s="98">
        <v>2.1</v>
      </c>
      <c r="F64" s="113">
        <f>F62*E64</f>
        <v>1.7849999999999999</v>
      </c>
      <c r="G64" s="163"/>
      <c r="H64" s="163"/>
      <c r="I64" s="163"/>
      <c r="J64" s="163"/>
      <c r="K64" s="161"/>
      <c r="L64" s="161"/>
      <c r="M64" s="161"/>
    </row>
    <row r="65" spans="1:244" s="57" customFormat="1" ht="16.5" customHeight="1" x14ac:dyDescent="0.25">
      <c r="A65" s="52">
        <f t="shared" si="3"/>
        <v>10.299999999999999</v>
      </c>
      <c r="B65" s="49"/>
      <c r="C65" s="49" t="s">
        <v>96</v>
      </c>
      <c r="D65" s="49" t="s">
        <v>26</v>
      </c>
      <c r="E65" s="53">
        <v>1.05</v>
      </c>
      <c r="F65" s="113">
        <f>F62*E65</f>
        <v>0.89249999999999996</v>
      </c>
      <c r="G65" s="161"/>
      <c r="H65" s="161"/>
      <c r="I65" s="162"/>
      <c r="J65" s="162"/>
      <c r="K65" s="163"/>
      <c r="L65" s="163"/>
      <c r="M65" s="161"/>
    </row>
    <row r="66" spans="1:244" s="57" customFormat="1" x14ac:dyDescent="0.25">
      <c r="A66" s="52">
        <f t="shared" si="3"/>
        <v>10.399999999999999</v>
      </c>
      <c r="B66" s="49"/>
      <c r="C66" s="49" t="s">
        <v>97</v>
      </c>
      <c r="D66" s="49" t="s">
        <v>34</v>
      </c>
      <c r="E66" s="49">
        <v>7.2</v>
      </c>
      <c r="F66" s="113">
        <f>F62*E66</f>
        <v>6.12</v>
      </c>
      <c r="G66" s="161"/>
      <c r="H66" s="161"/>
      <c r="I66" s="162"/>
      <c r="J66" s="162"/>
      <c r="K66" s="163"/>
      <c r="L66" s="163"/>
      <c r="M66" s="161"/>
    </row>
    <row r="67" spans="1:244" s="57" customFormat="1" x14ac:dyDescent="0.25">
      <c r="A67" s="52">
        <f t="shared" si="3"/>
        <v>10.499999999999998</v>
      </c>
      <c r="B67" s="49"/>
      <c r="C67" s="49" t="s">
        <v>98</v>
      </c>
      <c r="D67" s="49" t="s">
        <v>34</v>
      </c>
      <c r="E67" s="49">
        <v>4.38</v>
      </c>
      <c r="F67" s="113">
        <f>F62*E67</f>
        <v>3.7229999999999999</v>
      </c>
      <c r="G67" s="161"/>
      <c r="H67" s="161"/>
      <c r="I67" s="162"/>
      <c r="J67" s="162"/>
      <c r="K67" s="163"/>
      <c r="L67" s="163"/>
      <c r="M67" s="161"/>
    </row>
    <row r="68" spans="1:244" s="57" customFormat="1" x14ac:dyDescent="0.25">
      <c r="A68" s="52">
        <f t="shared" si="3"/>
        <v>10.599999999999998</v>
      </c>
      <c r="B68" s="49"/>
      <c r="C68" s="49" t="s">
        <v>91</v>
      </c>
      <c r="D68" s="49" t="s">
        <v>34</v>
      </c>
      <c r="E68" s="49">
        <v>1.96</v>
      </c>
      <c r="F68" s="113">
        <f>F62*E68</f>
        <v>1.6659999999999999</v>
      </c>
      <c r="G68" s="161"/>
      <c r="H68" s="161"/>
      <c r="I68" s="162"/>
      <c r="J68" s="162"/>
      <c r="K68" s="163"/>
      <c r="L68" s="163"/>
      <c r="M68" s="161"/>
    </row>
    <row r="69" spans="1:244" s="57" customFormat="1" x14ac:dyDescent="0.25">
      <c r="A69" s="52">
        <f t="shared" si="3"/>
        <v>10.699999999999998</v>
      </c>
      <c r="B69" s="49"/>
      <c r="C69" s="49" t="s">
        <v>35</v>
      </c>
      <c r="D69" s="49" t="s">
        <v>2</v>
      </c>
      <c r="E69" s="98">
        <v>3.44</v>
      </c>
      <c r="F69" s="113">
        <f>F62*E69</f>
        <v>2.9239999999999999</v>
      </c>
      <c r="G69" s="161"/>
      <c r="H69" s="161"/>
      <c r="I69" s="162"/>
      <c r="J69" s="162"/>
      <c r="K69" s="163"/>
      <c r="L69" s="163"/>
      <c r="M69" s="161"/>
    </row>
    <row r="70" spans="1:244" s="57" customFormat="1" ht="30" x14ac:dyDescent="0.25">
      <c r="A70" s="48">
        <v>11</v>
      </c>
      <c r="B70" s="49" t="s">
        <v>99</v>
      </c>
      <c r="C70" s="96" t="s">
        <v>56</v>
      </c>
      <c r="D70" s="48" t="s">
        <v>33</v>
      </c>
      <c r="E70" s="48"/>
      <c r="F70" s="112">
        <v>47</v>
      </c>
      <c r="G70" s="163"/>
      <c r="H70" s="163"/>
      <c r="I70" s="163"/>
      <c r="J70" s="163"/>
      <c r="K70" s="161"/>
      <c r="L70" s="161"/>
      <c r="M70" s="161"/>
    </row>
    <row r="71" spans="1:244" s="57" customFormat="1" x14ac:dyDescent="0.25">
      <c r="A71" s="52">
        <f>A70+0.1</f>
        <v>11.1</v>
      </c>
      <c r="B71" s="49"/>
      <c r="C71" s="49" t="s">
        <v>28</v>
      </c>
      <c r="D71" s="49" t="s">
        <v>29</v>
      </c>
      <c r="E71" s="98">
        <v>0.22700000000000001</v>
      </c>
      <c r="F71" s="113">
        <f>F70*E71</f>
        <v>10.669</v>
      </c>
      <c r="G71" s="162"/>
      <c r="H71" s="162"/>
      <c r="I71" s="161"/>
      <c r="J71" s="161"/>
      <c r="K71" s="163"/>
      <c r="L71" s="163"/>
      <c r="M71" s="161"/>
    </row>
    <row r="72" spans="1:244" s="57" customFormat="1" x14ac:dyDescent="0.25">
      <c r="A72" s="52">
        <f>A71+0.1</f>
        <v>11.2</v>
      </c>
      <c r="B72" s="49"/>
      <c r="C72" s="49" t="s">
        <v>30</v>
      </c>
      <c r="D72" s="49" t="s">
        <v>2</v>
      </c>
      <c r="E72" s="98">
        <v>2.76E-2</v>
      </c>
      <c r="F72" s="113">
        <f>F70*E72</f>
        <v>1.2971999999999999</v>
      </c>
      <c r="G72" s="163"/>
      <c r="H72" s="163"/>
      <c r="I72" s="161"/>
      <c r="J72" s="161"/>
      <c r="K72" s="161"/>
      <c r="L72" s="161"/>
      <c r="M72" s="161"/>
    </row>
    <row r="73" spans="1:244" s="57" customFormat="1" ht="30" x14ac:dyDescent="0.25">
      <c r="A73" s="52">
        <f>A72+0.1</f>
        <v>11.299999999999999</v>
      </c>
      <c r="B73" s="49"/>
      <c r="C73" s="95" t="s">
        <v>67</v>
      </c>
      <c r="D73" s="49" t="s">
        <v>26</v>
      </c>
      <c r="E73" s="99" t="s">
        <v>76</v>
      </c>
      <c r="F73" s="113">
        <v>0.4</v>
      </c>
      <c r="G73" s="161"/>
      <c r="H73" s="161"/>
      <c r="I73" s="162"/>
      <c r="J73" s="162"/>
      <c r="K73" s="163"/>
      <c r="L73" s="163"/>
      <c r="M73" s="161"/>
    </row>
    <row r="74" spans="1:244" s="57" customFormat="1" x14ac:dyDescent="0.25">
      <c r="A74" s="52">
        <f>A73+0.1</f>
        <v>11.399999999999999</v>
      </c>
      <c r="B74" s="49"/>
      <c r="C74" s="49" t="s">
        <v>97</v>
      </c>
      <c r="D74" s="49" t="s">
        <v>34</v>
      </c>
      <c r="E74" s="49">
        <v>7.0000000000000007E-2</v>
      </c>
      <c r="F74" s="113">
        <f>F70*E74</f>
        <v>3.2900000000000005</v>
      </c>
      <c r="G74" s="161"/>
      <c r="H74" s="161"/>
      <c r="I74" s="162"/>
      <c r="J74" s="162"/>
      <c r="K74" s="163"/>
      <c r="L74" s="163"/>
      <c r="M74" s="161"/>
    </row>
    <row r="75" spans="1:244" s="57" customFormat="1" x14ac:dyDescent="0.25">
      <c r="A75" s="52">
        <f>A74+0.1</f>
        <v>11.499999999999998</v>
      </c>
      <c r="B75" s="49"/>
      <c r="C75" s="49" t="s">
        <v>35</v>
      </c>
      <c r="D75" s="49" t="s">
        <v>2</v>
      </c>
      <c r="E75" s="99">
        <v>4.4400000000000002E-2</v>
      </c>
      <c r="F75" s="113">
        <f>F70*E75</f>
        <v>2.0868000000000002</v>
      </c>
      <c r="G75" s="161"/>
      <c r="H75" s="161"/>
      <c r="I75" s="162"/>
      <c r="J75" s="162"/>
      <c r="K75" s="163"/>
      <c r="L75" s="163"/>
      <c r="M75" s="161"/>
    </row>
    <row r="76" spans="1:244" s="100" customFormat="1" ht="30" x14ac:dyDescent="0.25">
      <c r="A76" s="48">
        <v>12</v>
      </c>
      <c r="B76" s="49" t="s">
        <v>100</v>
      </c>
      <c r="C76" s="96" t="s">
        <v>57</v>
      </c>
      <c r="D76" s="48" t="s">
        <v>33</v>
      </c>
      <c r="E76" s="84"/>
      <c r="F76" s="112">
        <v>47</v>
      </c>
      <c r="G76" s="163"/>
      <c r="H76" s="163"/>
      <c r="I76" s="161"/>
      <c r="J76" s="161"/>
      <c r="K76" s="163"/>
      <c r="L76" s="163"/>
      <c r="M76" s="161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</row>
    <row r="77" spans="1:244" s="100" customFormat="1" x14ac:dyDescent="0.25">
      <c r="A77" s="52">
        <f>A76+0.1</f>
        <v>12.1</v>
      </c>
      <c r="B77" s="49"/>
      <c r="C77" s="49" t="s">
        <v>28</v>
      </c>
      <c r="D77" s="49" t="s">
        <v>29</v>
      </c>
      <c r="E77" s="98">
        <v>0.83</v>
      </c>
      <c r="F77" s="113">
        <f>F76*E77</f>
        <v>39.01</v>
      </c>
      <c r="G77" s="164"/>
      <c r="H77" s="164"/>
      <c r="I77" s="161"/>
      <c r="J77" s="161"/>
      <c r="K77" s="163"/>
      <c r="L77" s="163"/>
      <c r="M77" s="161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</row>
    <row r="78" spans="1:244" s="100" customFormat="1" x14ac:dyDescent="0.25">
      <c r="A78" s="52">
        <f>A77+0.1</f>
        <v>12.2</v>
      </c>
      <c r="B78" s="49"/>
      <c r="C78" s="49" t="s">
        <v>30</v>
      </c>
      <c r="D78" s="49" t="s">
        <v>2</v>
      </c>
      <c r="E78" s="98">
        <v>4.0000000000000001E-3</v>
      </c>
      <c r="F78" s="113">
        <f>F76*E78</f>
        <v>0.188</v>
      </c>
      <c r="G78" s="163"/>
      <c r="H78" s="163"/>
      <c r="I78" s="161"/>
      <c r="J78" s="161"/>
      <c r="K78" s="161"/>
      <c r="L78" s="161"/>
      <c r="M78" s="161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</row>
    <row r="79" spans="1:244" s="100" customFormat="1" x14ac:dyDescent="0.25">
      <c r="A79" s="52">
        <f>A78+0.1</f>
        <v>12.299999999999999</v>
      </c>
      <c r="B79" s="49"/>
      <c r="C79" s="49" t="s">
        <v>101</v>
      </c>
      <c r="D79" s="49" t="s">
        <v>33</v>
      </c>
      <c r="E79" s="98">
        <v>1.02</v>
      </c>
      <c r="F79" s="113">
        <f>F76*E79</f>
        <v>47.94</v>
      </c>
      <c r="G79" s="161"/>
      <c r="H79" s="161"/>
      <c r="I79" s="164"/>
      <c r="J79" s="164"/>
      <c r="K79" s="163"/>
      <c r="L79" s="163"/>
      <c r="M79" s="161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</row>
    <row r="80" spans="1:244" s="82" customFormat="1" ht="17.25" customHeight="1" x14ac:dyDescent="0.25">
      <c r="A80" s="52">
        <f>A79+0.1</f>
        <v>12.399999999999999</v>
      </c>
      <c r="B80" s="49"/>
      <c r="C80" s="49" t="s">
        <v>35</v>
      </c>
      <c r="D80" s="49" t="s">
        <v>2</v>
      </c>
      <c r="E80" s="98">
        <v>7.8E-2</v>
      </c>
      <c r="F80" s="113">
        <f>F76*E80</f>
        <v>3.6659999999999999</v>
      </c>
      <c r="G80" s="161"/>
      <c r="H80" s="161"/>
      <c r="I80" s="165"/>
      <c r="J80" s="165"/>
      <c r="K80" s="163"/>
      <c r="L80" s="163"/>
      <c r="M80" s="161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</row>
    <row r="81" spans="1:13" s="51" customFormat="1" ht="30" x14ac:dyDescent="0.25">
      <c r="A81" s="48">
        <v>13</v>
      </c>
      <c r="B81" s="49" t="s">
        <v>102</v>
      </c>
      <c r="C81" s="96" t="s">
        <v>68</v>
      </c>
      <c r="D81" s="89" t="s">
        <v>33</v>
      </c>
      <c r="E81" s="89"/>
      <c r="F81" s="117">
        <v>21</v>
      </c>
      <c r="G81" s="157"/>
      <c r="H81" s="157"/>
      <c r="I81" s="159"/>
      <c r="J81" s="159"/>
      <c r="K81" s="159"/>
      <c r="L81" s="159"/>
      <c r="M81" s="157"/>
    </row>
    <row r="82" spans="1:13" s="51" customFormat="1" x14ac:dyDescent="0.25">
      <c r="A82" s="52">
        <f>A81+0.1</f>
        <v>13.1</v>
      </c>
      <c r="B82" s="49"/>
      <c r="C82" s="49" t="s">
        <v>103</v>
      </c>
      <c r="D82" s="52" t="s">
        <v>29</v>
      </c>
      <c r="E82" s="50">
        <v>1.53</v>
      </c>
      <c r="F82" s="114">
        <f>F81*E82</f>
        <v>32.130000000000003</v>
      </c>
      <c r="G82" s="159"/>
      <c r="H82" s="159"/>
      <c r="I82" s="157"/>
      <c r="J82" s="157"/>
      <c r="K82" s="159"/>
      <c r="L82" s="159"/>
      <c r="M82" s="157"/>
    </row>
    <row r="83" spans="1:13" s="51" customFormat="1" x14ac:dyDescent="0.25">
      <c r="A83" s="52">
        <f>A82+0.1</f>
        <v>13.2</v>
      </c>
      <c r="B83" s="49"/>
      <c r="C83" s="49" t="s">
        <v>30</v>
      </c>
      <c r="D83" s="52" t="s">
        <v>2</v>
      </c>
      <c r="E83" s="50">
        <v>4.2999999999999997E-2</v>
      </c>
      <c r="F83" s="114">
        <f>F81*E83</f>
        <v>0.90299999999999991</v>
      </c>
      <c r="G83" s="159"/>
      <c r="H83" s="159"/>
      <c r="I83" s="159"/>
      <c r="J83" s="159"/>
      <c r="K83" s="157"/>
      <c r="L83" s="157"/>
      <c r="M83" s="157"/>
    </row>
    <row r="84" spans="1:13" s="51" customFormat="1" x14ac:dyDescent="0.25">
      <c r="A84" s="52">
        <f>A83+0.1</f>
        <v>13.299999999999999</v>
      </c>
      <c r="B84" s="49"/>
      <c r="C84" s="49" t="s">
        <v>104</v>
      </c>
      <c r="D84" s="52" t="s">
        <v>33</v>
      </c>
      <c r="E84" s="50">
        <v>1.01</v>
      </c>
      <c r="F84" s="114">
        <f>F81*E84</f>
        <v>21.21</v>
      </c>
      <c r="G84" s="157"/>
      <c r="H84" s="157"/>
      <c r="I84" s="159"/>
      <c r="J84" s="159"/>
      <c r="K84" s="159"/>
      <c r="L84" s="159"/>
      <c r="M84" s="157"/>
    </row>
    <row r="85" spans="1:13" s="51" customFormat="1" x14ac:dyDescent="0.25">
      <c r="A85" s="52">
        <f>A84+0.1</f>
        <v>13.399999999999999</v>
      </c>
      <c r="B85" s="49"/>
      <c r="C85" s="49" t="s">
        <v>35</v>
      </c>
      <c r="D85" s="52" t="s">
        <v>2</v>
      </c>
      <c r="E85" s="50">
        <v>6.4000000000000001E-2</v>
      </c>
      <c r="F85" s="114">
        <f>F81*E85</f>
        <v>1.3440000000000001</v>
      </c>
      <c r="G85" s="157"/>
      <c r="H85" s="157"/>
      <c r="I85" s="159"/>
      <c r="J85" s="159"/>
      <c r="K85" s="159"/>
      <c r="L85" s="159"/>
      <c r="M85" s="157"/>
    </row>
    <row r="86" spans="1:13" s="51" customFormat="1" ht="30" x14ac:dyDescent="0.25">
      <c r="A86" s="48">
        <v>14</v>
      </c>
      <c r="B86" s="49" t="s">
        <v>102</v>
      </c>
      <c r="C86" s="96" t="s">
        <v>59</v>
      </c>
      <c r="D86" s="89" t="s">
        <v>33</v>
      </c>
      <c r="E86" s="89"/>
      <c r="F86" s="117">
        <v>32</v>
      </c>
      <c r="G86" s="157"/>
      <c r="H86" s="157"/>
      <c r="I86" s="159"/>
      <c r="J86" s="159"/>
      <c r="K86" s="159"/>
      <c r="L86" s="159"/>
      <c r="M86" s="157"/>
    </row>
    <row r="87" spans="1:13" s="51" customFormat="1" x14ac:dyDescent="0.25">
      <c r="A87" s="52">
        <f>A86+0.1</f>
        <v>14.1</v>
      </c>
      <c r="B87" s="49"/>
      <c r="C87" s="49" t="s">
        <v>103</v>
      </c>
      <c r="D87" s="52" t="s">
        <v>29</v>
      </c>
      <c r="E87" s="50">
        <v>1.53</v>
      </c>
      <c r="F87" s="114">
        <f>F86*E87</f>
        <v>48.96</v>
      </c>
      <c r="G87" s="159"/>
      <c r="H87" s="159"/>
      <c r="I87" s="157"/>
      <c r="J87" s="157"/>
      <c r="K87" s="159"/>
      <c r="L87" s="159"/>
      <c r="M87" s="157"/>
    </row>
    <row r="88" spans="1:13" s="51" customFormat="1" x14ac:dyDescent="0.25">
      <c r="A88" s="52">
        <f>A87+0.1</f>
        <v>14.2</v>
      </c>
      <c r="B88" s="49"/>
      <c r="C88" s="49" t="s">
        <v>30</v>
      </c>
      <c r="D88" s="52" t="s">
        <v>2</v>
      </c>
      <c r="E88" s="50">
        <v>4.2999999999999997E-2</v>
      </c>
      <c r="F88" s="114">
        <f>F86*E88</f>
        <v>1.3759999999999999</v>
      </c>
      <c r="G88" s="159"/>
      <c r="H88" s="159"/>
      <c r="I88" s="159"/>
      <c r="J88" s="159"/>
      <c r="K88" s="157"/>
      <c r="L88" s="157"/>
      <c r="M88" s="157"/>
    </row>
    <row r="89" spans="1:13" s="51" customFormat="1" x14ac:dyDescent="0.25">
      <c r="A89" s="52">
        <f>A88+0.1</f>
        <v>14.299999999999999</v>
      </c>
      <c r="B89" s="49"/>
      <c r="C89" s="49" t="s">
        <v>104</v>
      </c>
      <c r="D89" s="52" t="s">
        <v>33</v>
      </c>
      <c r="E89" s="50">
        <v>1.01</v>
      </c>
      <c r="F89" s="114">
        <f>F86*E89</f>
        <v>32.32</v>
      </c>
      <c r="G89" s="157"/>
      <c r="H89" s="157"/>
      <c r="I89" s="159"/>
      <c r="J89" s="159"/>
      <c r="K89" s="159"/>
      <c r="L89" s="159"/>
      <c r="M89" s="157"/>
    </row>
    <row r="90" spans="1:13" s="51" customFormat="1" x14ac:dyDescent="0.25">
      <c r="A90" s="52">
        <f>A89+0.1</f>
        <v>14.399999999999999</v>
      </c>
      <c r="B90" s="49"/>
      <c r="C90" s="49" t="s">
        <v>35</v>
      </c>
      <c r="D90" s="52" t="s">
        <v>2</v>
      </c>
      <c r="E90" s="50">
        <v>6.4000000000000001E-2</v>
      </c>
      <c r="F90" s="114">
        <f>F86*E90</f>
        <v>2.048</v>
      </c>
      <c r="G90" s="157"/>
      <c r="H90" s="157"/>
      <c r="I90" s="159"/>
      <c r="J90" s="159"/>
      <c r="K90" s="159"/>
      <c r="L90" s="159"/>
      <c r="M90" s="157"/>
    </row>
    <row r="91" spans="1:13" s="102" customFormat="1" ht="30" x14ac:dyDescent="0.3">
      <c r="A91" s="41">
        <v>15</v>
      </c>
      <c r="B91" s="56" t="s">
        <v>105</v>
      </c>
      <c r="C91" s="96" t="s">
        <v>60</v>
      </c>
      <c r="D91" s="89" t="s">
        <v>33</v>
      </c>
      <c r="E91" s="37"/>
      <c r="F91" s="118">
        <v>120</v>
      </c>
      <c r="G91" s="166"/>
      <c r="H91" s="167"/>
      <c r="I91" s="166"/>
      <c r="J91" s="167"/>
      <c r="K91" s="166"/>
      <c r="L91" s="167"/>
      <c r="M91" s="157"/>
    </row>
    <row r="92" spans="1:13" s="102" customFormat="1" x14ac:dyDescent="0.3">
      <c r="A92" s="54">
        <f>A91+0.1</f>
        <v>15.1</v>
      </c>
      <c r="B92" s="64"/>
      <c r="C92" s="64" t="s">
        <v>28</v>
      </c>
      <c r="D92" s="64" t="s">
        <v>29</v>
      </c>
      <c r="E92" s="64">
        <v>0.61299999999999999</v>
      </c>
      <c r="F92" s="119">
        <f>E92*F91</f>
        <v>73.56</v>
      </c>
      <c r="G92" s="156"/>
      <c r="H92" s="167"/>
      <c r="I92" s="156"/>
      <c r="J92" s="167"/>
      <c r="K92" s="156"/>
      <c r="L92" s="167"/>
      <c r="M92" s="157"/>
    </row>
    <row r="93" spans="1:13" s="102" customFormat="1" x14ac:dyDescent="0.3">
      <c r="A93" s="54">
        <f>A92+0.1</f>
        <v>15.2</v>
      </c>
      <c r="B93" s="64"/>
      <c r="C93" s="64" t="s">
        <v>106</v>
      </c>
      <c r="D93" s="64" t="s">
        <v>34</v>
      </c>
      <c r="E93" s="64">
        <v>0.1042</v>
      </c>
      <c r="F93" s="119">
        <f>E93*F91</f>
        <v>12.504</v>
      </c>
      <c r="G93" s="156"/>
      <c r="H93" s="167"/>
      <c r="I93" s="156"/>
      <c r="J93" s="156"/>
      <c r="K93" s="156"/>
      <c r="L93" s="156"/>
      <c r="M93" s="157"/>
    </row>
    <row r="94" spans="1:13" s="102" customFormat="1" x14ac:dyDescent="0.3">
      <c r="A94" s="54">
        <f>A93+0.1</f>
        <v>15.299999999999999</v>
      </c>
      <c r="B94" s="64"/>
      <c r="C94" s="64" t="s">
        <v>107</v>
      </c>
      <c r="D94" s="64" t="s">
        <v>34</v>
      </c>
      <c r="E94" s="64">
        <v>0.38</v>
      </c>
      <c r="F94" s="119">
        <f>E94*F91</f>
        <v>45.6</v>
      </c>
      <c r="G94" s="156"/>
      <c r="H94" s="167"/>
      <c r="I94" s="156"/>
      <c r="J94" s="156"/>
      <c r="K94" s="156"/>
      <c r="L94" s="156"/>
      <c r="M94" s="157"/>
    </row>
    <row r="95" spans="1:13" s="102" customFormat="1" x14ac:dyDescent="0.3">
      <c r="A95" s="54">
        <f>A94+0.1</f>
        <v>15.399999999999999</v>
      </c>
      <c r="B95" s="64"/>
      <c r="C95" s="64" t="s">
        <v>37</v>
      </c>
      <c r="D95" s="64" t="s">
        <v>34</v>
      </c>
      <c r="E95" s="64">
        <v>0.105</v>
      </c>
      <c r="F95" s="119">
        <f>E95*F91</f>
        <v>12.6</v>
      </c>
      <c r="G95" s="156"/>
      <c r="H95" s="167"/>
      <c r="I95" s="156"/>
      <c r="J95" s="156"/>
      <c r="K95" s="156"/>
      <c r="L95" s="156"/>
      <c r="M95" s="157"/>
    </row>
    <row r="96" spans="1:13" s="102" customFormat="1" x14ac:dyDescent="0.3">
      <c r="A96" s="54">
        <f>A95+0.1</f>
        <v>15.499999999999998</v>
      </c>
      <c r="B96" s="37"/>
      <c r="C96" s="64" t="s">
        <v>35</v>
      </c>
      <c r="D96" s="64" t="s">
        <v>2</v>
      </c>
      <c r="E96" s="64">
        <v>4.0000000000000001E-3</v>
      </c>
      <c r="F96" s="119">
        <f>E96*F91</f>
        <v>0.48</v>
      </c>
      <c r="G96" s="156"/>
      <c r="H96" s="167"/>
      <c r="I96" s="156"/>
      <c r="J96" s="156"/>
      <c r="K96" s="156"/>
      <c r="L96" s="156"/>
      <c r="M96" s="157"/>
    </row>
    <row r="97" spans="1:13" s="51" customFormat="1" ht="30" x14ac:dyDescent="0.25">
      <c r="A97" s="48">
        <v>16</v>
      </c>
      <c r="B97" s="49" t="s">
        <v>47</v>
      </c>
      <c r="C97" s="96" t="s">
        <v>108</v>
      </c>
      <c r="D97" s="89" t="s">
        <v>26</v>
      </c>
      <c r="E97" s="90"/>
      <c r="F97" s="117">
        <v>1.7</v>
      </c>
      <c r="G97" s="159"/>
      <c r="H97" s="159"/>
      <c r="I97" s="159"/>
      <c r="J97" s="159"/>
      <c r="K97" s="159"/>
      <c r="L97" s="159"/>
      <c r="M97" s="159"/>
    </row>
    <row r="98" spans="1:13" s="51" customFormat="1" x14ac:dyDescent="0.25">
      <c r="A98" s="52">
        <f>A97+0.1</f>
        <v>16.100000000000001</v>
      </c>
      <c r="B98" s="49"/>
      <c r="C98" s="49" t="s">
        <v>28</v>
      </c>
      <c r="D98" s="52" t="s">
        <v>29</v>
      </c>
      <c r="E98" s="85">
        <v>0.89</v>
      </c>
      <c r="F98" s="114">
        <f>F97*E98</f>
        <v>1.5129999999999999</v>
      </c>
      <c r="G98" s="160"/>
      <c r="H98" s="160"/>
      <c r="I98" s="157"/>
      <c r="J98" s="157"/>
      <c r="K98" s="159"/>
      <c r="L98" s="159"/>
      <c r="M98" s="157"/>
    </row>
    <row r="99" spans="1:13" s="51" customFormat="1" x14ac:dyDescent="0.25">
      <c r="A99" s="52">
        <f>A98+0.1</f>
        <v>16.200000000000003</v>
      </c>
      <c r="B99" s="49"/>
      <c r="C99" s="49" t="s">
        <v>30</v>
      </c>
      <c r="D99" s="52" t="s">
        <v>2</v>
      </c>
      <c r="E99" s="85">
        <v>0.37</v>
      </c>
      <c r="F99" s="114">
        <f>F97*E99</f>
        <v>0.629</v>
      </c>
      <c r="G99" s="159"/>
      <c r="H99" s="159"/>
      <c r="I99" s="159"/>
      <c r="J99" s="159"/>
      <c r="K99" s="157"/>
      <c r="L99" s="157"/>
      <c r="M99" s="157"/>
    </row>
    <row r="100" spans="1:13" s="51" customFormat="1" x14ac:dyDescent="0.25">
      <c r="A100" s="52">
        <f>A99+0.1</f>
        <v>16.300000000000004</v>
      </c>
      <c r="B100" s="49"/>
      <c r="C100" s="49" t="s">
        <v>48</v>
      </c>
      <c r="D100" s="52" t="s">
        <v>26</v>
      </c>
      <c r="E100" s="85">
        <v>1.1499999999999999</v>
      </c>
      <c r="F100" s="114">
        <f>F97*E100</f>
        <v>1.9549999999999998</v>
      </c>
      <c r="G100" s="157"/>
      <c r="H100" s="157"/>
      <c r="I100" s="160"/>
      <c r="J100" s="160"/>
      <c r="K100" s="159"/>
      <c r="L100" s="159"/>
      <c r="M100" s="157"/>
    </row>
    <row r="101" spans="1:13" s="51" customFormat="1" x14ac:dyDescent="0.25">
      <c r="A101" s="52">
        <f>A100+0.1</f>
        <v>16.400000000000006</v>
      </c>
      <c r="B101" s="49"/>
      <c r="C101" s="49" t="s">
        <v>35</v>
      </c>
      <c r="D101" s="52" t="s">
        <v>2</v>
      </c>
      <c r="E101" s="85">
        <v>0.02</v>
      </c>
      <c r="F101" s="114">
        <f>F97*E101</f>
        <v>3.4000000000000002E-2</v>
      </c>
      <c r="G101" s="157"/>
      <c r="H101" s="157"/>
      <c r="I101" s="160"/>
      <c r="J101" s="160"/>
      <c r="K101" s="159"/>
      <c r="L101" s="159"/>
      <c r="M101" s="157"/>
    </row>
    <row r="102" spans="1:13" s="102" customFormat="1" ht="30" x14ac:dyDescent="0.3">
      <c r="A102" s="48">
        <v>17</v>
      </c>
      <c r="B102" s="49" t="s">
        <v>49</v>
      </c>
      <c r="C102" s="101" t="s">
        <v>109</v>
      </c>
      <c r="D102" s="55" t="s">
        <v>33</v>
      </c>
      <c r="E102" s="37"/>
      <c r="F102" s="118">
        <v>33</v>
      </c>
      <c r="G102" s="166"/>
      <c r="H102" s="157"/>
      <c r="I102" s="166"/>
      <c r="J102" s="157"/>
      <c r="K102" s="166"/>
      <c r="L102" s="157"/>
      <c r="M102" s="157"/>
    </row>
    <row r="103" spans="1:13" s="102" customFormat="1" x14ac:dyDescent="0.3">
      <c r="A103" s="52">
        <f>A102+0.1</f>
        <v>17.100000000000001</v>
      </c>
      <c r="B103" s="37"/>
      <c r="C103" s="64" t="s">
        <v>28</v>
      </c>
      <c r="D103" s="64" t="s">
        <v>29</v>
      </c>
      <c r="E103" s="64">
        <v>0.36759999999999998</v>
      </c>
      <c r="F103" s="119">
        <f>E103*F102</f>
        <v>12.130799999999999</v>
      </c>
      <c r="G103" s="168"/>
      <c r="H103" s="157"/>
      <c r="I103" s="168"/>
      <c r="J103" s="157"/>
      <c r="K103" s="168"/>
      <c r="L103" s="157"/>
      <c r="M103" s="157"/>
    </row>
    <row r="104" spans="1:13" s="102" customFormat="1" x14ac:dyDescent="0.3">
      <c r="A104" s="52">
        <f>A103+0.1</f>
        <v>17.200000000000003</v>
      </c>
      <c r="B104" s="37"/>
      <c r="C104" s="64" t="s">
        <v>30</v>
      </c>
      <c r="D104" s="64" t="s">
        <v>2</v>
      </c>
      <c r="E104" s="64">
        <v>5.6000000000000001E-2</v>
      </c>
      <c r="F104" s="119">
        <f>E104*F102</f>
        <v>1.8480000000000001</v>
      </c>
      <c r="G104" s="168"/>
      <c r="H104" s="157"/>
      <c r="I104" s="168"/>
      <c r="J104" s="157"/>
      <c r="K104" s="168"/>
      <c r="L104" s="157"/>
      <c r="M104" s="157"/>
    </row>
    <row r="105" spans="1:13" s="102" customFormat="1" x14ac:dyDescent="0.3">
      <c r="A105" s="52">
        <f>A104+0.1</f>
        <v>17.300000000000004</v>
      </c>
      <c r="B105" s="37"/>
      <c r="C105" s="64" t="s">
        <v>36</v>
      </c>
      <c r="D105" s="52" t="s">
        <v>26</v>
      </c>
      <c r="E105" s="64">
        <v>0.10199999999999999</v>
      </c>
      <c r="F105" s="119">
        <f>E105*F102</f>
        <v>3.3659999999999997</v>
      </c>
      <c r="G105" s="168"/>
      <c r="H105" s="157"/>
      <c r="I105" s="168"/>
      <c r="J105" s="157"/>
      <c r="K105" s="168"/>
      <c r="L105" s="157"/>
      <c r="M105" s="157"/>
    </row>
    <row r="106" spans="1:13" s="102" customFormat="1" x14ac:dyDescent="0.3">
      <c r="A106" s="52">
        <f>A105+0.1</f>
        <v>17.400000000000006</v>
      </c>
      <c r="B106" s="37"/>
      <c r="C106" s="64" t="s">
        <v>35</v>
      </c>
      <c r="D106" s="37" t="s">
        <v>2</v>
      </c>
      <c r="E106" s="64">
        <v>6.3600000000000004E-2</v>
      </c>
      <c r="F106" s="119">
        <f>E106*F102</f>
        <v>2.0988000000000002</v>
      </c>
      <c r="G106" s="168"/>
      <c r="H106" s="157"/>
      <c r="I106" s="168"/>
      <c r="J106" s="157"/>
      <c r="K106" s="168"/>
      <c r="L106" s="157"/>
      <c r="M106" s="157"/>
    </row>
    <row r="107" spans="1:13" s="57" customFormat="1" ht="30" x14ac:dyDescent="0.25">
      <c r="A107" s="48">
        <v>18</v>
      </c>
      <c r="B107" s="49" t="s">
        <v>110</v>
      </c>
      <c r="C107" s="96" t="s">
        <v>61</v>
      </c>
      <c r="D107" s="48" t="s">
        <v>33</v>
      </c>
      <c r="E107" s="84"/>
      <c r="F107" s="112">
        <v>33</v>
      </c>
      <c r="G107" s="161"/>
      <c r="H107" s="161"/>
      <c r="I107" s="163"/>
      <c r="J107" s="163"/>
      <c r="K107" s="163"/>
      <c r="L107" s="163"/>
      <c r="M107" s="157"/>
    </row>
    <row r="108" spans="1:13" s="57" customFormat="1" x14ac:dyDescent="0.25">
      <c r="A108" s="52">
        <f t="shared" ref="A108:A113" si="4">A107+0.1</f>
        <v>18.100000000000001</v>
      </c>
      <c r="B108" s="49"/>
      <c r="C108" s="49" t="s">
        <v>28</v>
      </c>
      <c r="D108" s="49" t="s">
        <v>29</v>
      </c>
      <c r="E108" s="98">
        <v>0.98299999999999998</v>
      </c>
      <c r="F108" s="113">
        <f>F107*E108</f>
        <v>32.439</v>
      </c>
      <c r="G108" s="162"/>
      <c r="H108" s="162"/>
      <c r="I108" s="161"/>
      <c r="J108" s="161"/>
      <c r="K108" s="163"/>
      <c r="L108" s="163"/>
      <c r="M108" s="157"/>
    </row>
    <row r="109" spans="1:13" s="57" customFormat="1" x14ac:dyDescent="0.25">
      <c r="A109" s="52">
        <f t="shared" si="4"/>
        <v>18.200000000000003</v>
      </c>
      <c r="B109" s="49"/>
      <c r="C109" s="49" t="s">
        <v>30</v>
      </c>
      <c r="D109" s="49" t="s">
        <v>2</v>
      </c>
      <c r="E109" s="99">
        <v>3.3700000000000001E-2</v>
      </c>
      <c r="F109" s="113">
        <f>F107*E109</f>
        <v>1.1121000000000001</v>
      </c>
      <c r="G109" s="163"/>
      <c r="H109" s="163"/>
      <c r="I109" s="163"/>
      <c r="J109" s="163"/>
      <c r="K109" s="161"/>
      <c r="L109" s="161"/>
      <c r="M109" s="157"/>
    </row>
    <row r="110" spans="1:13" s="57" customFormat="1" x14ac:dyDescent="0.25">
      <c r="A110" s="52">
        <f t="shared" si="4"/>
        <v>18.300000000000004</v>
      </c>
      <c r="B110" s="49"/>
      <c r="C110" s="49" t="s">
        <v>111</v>
      </c>
      <c r="D110" s="49" t="s">
        <v>34</v>
      </c>
      <c r="E110" s="98">
        <v>6.25</v>
      </c>
      <c r="F110" s="113">
        <f>F107*E110</f>
        <v>206.25</v>
      </c>
      <c r="G110" s="161"/>
      <c r="H110" s="161"/>
      <c r="I110" s="162"/>
      <c r="J110" s="162"/>
      <c r="K110" s="163"/>
      <c r="L110" s="163"/>
      <c r="M110" s="157"/>
    </row>
    <row r="111" spans="1:13" s="57" customFormat="1" x14ac:dyDescent="0.25">
      <c r="A111" s="52">
        <f t="shared" si="4"/>
        <v>18.400000000000006</v>
      </c>
      <c r="B111" s="49"/>
      <c r="C111" s="49" t="s">
        <v>113</v>
      </c>
      <c r="D111" s="49" t="s">
        <v>33</v>
      </c>
      <c r="E111" s="98">
        <v>1.01</v>
      </c>
      <c r="F111" s="113">
        <f>F107*E111</f>
        <v>33.33</v>
      </c>
      <c r="G111" s="161"/>
      <c r="H111" s="161"/>
      <c r="I111" s="162"/>
      <c r="J111" s="162"/>
      <c r="K111" s="163"/>
      <c r="L111" s="163"/>
      <c r="M111" s="157"/>
    </row>
    <row r="112" spans="1:13" s="57" customFormat="1" x14ac:dyDescent="0.25">
      <c r="A112" s="52">
        <f t="shared" si="4"/>
        <v>18.500000000000007</v>
      </c>
      <c r="B112" s="49"/>
      <c r="C112" s="49" t="s">
        <v>112</v>
      </c>
      <c r="D112" s="49" t="s">
        <v>26</v>
      </c>
      <c r="E112" s="99">
        <v>2.5399999999999999E-2</v>
      </c>
      <c r="F112" s="53">
        <f>F107*E112</f>
        <v>0.83819999999999995</v>
      </c>
      <c r="G112" s="161"/>
      <c r="H112" s="161"/>
      <c r="I112" s="162"/>
      <c r="J112" s="162"/>
      <c r="K112" s="163"/>
      <c r="L112" s="163"/>
      <c r="M112" s="157"/>
    </row>
    <row r="113" spans="1:13" s="57" customFormat="1" x14ac:dyDescent="0.25">
      <c r="A113" s="52">
        <f t="shared" si="4"/>
        <v>18.600000000000009</v>
      </c>
      <c r="B113" s="49"/>
      <c r="C113" s="49" t="s">
        <v>35</v>
      </c>
      <c r="D113" s="49" t="s">
        <v>2</v>
      </c>
      <c r="E113" s="99">
        <v>4.9700000000000001E-2</v>
      </c>
      <c r="F113" s="53">
        <f>F107*E113</f>
        <v>1.6401000000000001</v>
      </c>
      <c r="G113" s="161"/>
      <c r="H113" s="161"/>
      <c r="I113" s="162"/>
      <c r="J113" s="162"/>
      <c r="K113" s="163"/>
      <c r="L113" s="163"/>
      <c r="M113" s="157"/>
    </row>
    <row r="114" spans="1:13" s="51" customFormat="1" ht="45" x14ac:dyDescent="0.25">
      <c r="A114" s="55">
        <v>19</v>
      </c>
      <c r="B114" s="103" t="s">
        <v>32</v>
      </c>
      <c r="C114" s="104" t="s">
        <v>116</v>
      </c>
      <c r="D114" s="105" t="s">
        <v>45</v>
      </c>
      <c r="E114" s="106"/>
      <c r="F114" s="107">
        <v>2</v>
      </c>
      <c r="G114" s="169"/>
      <c r="H114" s="169"/>
      <c r="I114" s="160"/>
      <c r="J114" s="169"/>
      <c r="K114" s="169"/>
      <c r="L114" s="169"/>
      <c r="M114" s="157"/>
    </row>
    <row r="115" spans="1:13" s="51" customFormat="1" ht="60" x14ac:dyDescent="0.25">
      <c r="A115" s="55">
        <v>20</v>
      </c>
      <c r="B115" s="103" t="s">
        <v>32</v>
      </c>
      <c r="C115" s="104" t="s">
        <v>117</v>
      </c>
      <c r="D115" s="105" t="s">
        <v>45</v>
      </c>
      <c r="E115" s="106"/>
      <c r="F115" s="107">
        <v>4</v>
      </c>
      <c r="G115" s="169"/>
      <c r="H115" s="169"/>
      <c r="I115" s="160"/>
      <c r="J115" s="169"/>
      <c r="K115" s="169"/>
      <c r="L115" s="169"/>
      <c r="M115" s="157"/>
    </row>
    <row r="116" spans="1:13" s="82" customFormat="1" ht="30" x14ac:dyDescent="0.25">
      <c r="A116" s="78" t="s">
        <v>50</v>
      </c>
      <c r="B116" s="87" t="s">
        <v>32</v>
      </c>
      <c r="C116" s="80" t="s">
        <v>118</v>
      </c>
      <c r="D116" s="127" t="s">
        <v>63</v>
      </c>
      <c r="E116" s="80"/>
      <c r="F116" s="108" t="s">
        <v>119</v>
      </c>
      <c r="G116" s="157"/>
      <c r="H116" s="157"/>
      <c r="I116" s="170"/>
      <c r="J116" s="170"/>
      <c r="K116" s="170"/>
      <c r="L116" s="170"/>
      <c r="M116" s="171"/>
    </row>
    <row r="117" spans="1:13" s="82" customFormat="1" x14ac:dyDescent="0.25">
      <c r="A117" s="52">
        <f>A116+0.1</f>
        <v>21.1</v>
      </c>
      <c r="B117" s="87"/>
      <c r="C117" s="127" t="s">
        <v>120</v>
      </c>
      <c r="D117" s="127" t="s">
        <v>26</v>
      </c>
      <c r="E117" s="80"/>
      <c r="F117" s="127">
        <v>0.2</v>
      </c>
      <c r="G117" s="170"/>
      <c r="H117" s="157"/>
      <c r="I117" s="170"/>
      <c r="J117" s="170"/>
      <c r="K117" s="170"/>
      <c r="L117" s="170"/>
      <c r="M117" s="171"/>
    </row>
    <row r="118" spans="1:13" s="51" customFormat="1" ht="45" x14ac:dyDescent="0.25">
      <c r="A118" s="109" t="s">
        <v>114</v>
      </c>
      <c r="B118" s="87" t="s">
        <v>32</v>
      </c>
      <c r="C118" s="80" t="s">
        <v>122</v>
      </c>
      <c r="D118" s="89" t="s">
        <v>45</v>
      </c>
      <c r="E118" s="90"/>
      <c r="F118" s="108" t="s">
        <v>121</v>
      </c>
      <c r="G118" s="157"/>
      <c r="H118" s="157"/>
      <c r="I118" s="170"/>
      <c r="J118" s="170"/>
      <c r="K118" s="157"/>
      <c r="L118" s="157"/>
      <c r="M118" s="171"/>
    </row>
    <row r="119" spans="1:13" s="82" customFormat="1" x14ac:dyDescent="0.25">
      <c r="A119" s="52">
        <f>A118+0.1</f>
        <v>22.1</v>
      </c>
      <c r="B119" s="87"/>
      <c r="C119" s="127" t="s">
        <v>120</v>
      </c>
      <c r="D119" s="127" t="s">
        <v>26</v>
      </c>
      <c r="E119" s="80"/>
      <c r="F119" s="110">
        <v>0.16</v>
      </c>
      <c r="G119" s="170"/>
      <c r="H119" s="157"/>
      <c r="I119" s="170"/>
      <c r="J119" s="170"/>
      <c r="K119" s="170"/>
      <c r="L119" s="170"/>
      <c r="M119" s="171"/>
    </row>
    <row r="120" spans="1:13" s="82" customFormat="1" ht="45" x14ac:dyDescent="0.25">
      <c r="A120" s="78" t="s">
        <v>51</v>
      </c>
      <c r="B120" s="79" t="s">
        <v>43</v>
      </c>
      <c r="C120" s="80" t="s">
        <v>38</v>
      </c>
      <c r="D120" s="80" t="s">
        <v>26</v>
      </c>
      <c r="E120" s="80"/>
      <c r="F120" s="111">
        <v>5</v>
      </c>
      <c r="G120" s="172"/>
      <c r="H120" s="172"/>
      <c r="I120" s="172"/>
      <c r="J120" s="167"/>
      <c r="K120" s="172"/>
      <c r="L120" s="172"/>
      <c r="M120" s="167"/>
    </row>
    <row r="121" spans="1:13" s="30" customFormat="1" x14ac:dyDescent="0.25">
      <c r="A121" s="54">
        <f>A120+0.1</f>
        <v>23.1</v>
      </c>
      <c r="B121" s="56"/>
      <c r="C121" s="56" t="s">
        <v>28</v>
      </c>
      <c r="D121" s="54" t="s">
        <v>29</v>
      </c>
      <c r="E121" s="83">
        <v>0.6</v>
      </c>
      <c r="F121" s="28">
        <f>F120*E121</f>
        <v>3</v>
      </c>
      <c r="G121" s="65"/>
      <c r="H121" s="65"/>
      <c r="I121" s="167"/>
      <c r="J121" s="167"/>
      <c r="K121" s="173"/>
      <c r="L121" s="173"/>
      <c r="M121" s="167"/>
    </row>
    <row r="122" spans="1:13" s="57" customFormat="1" ht="45" x14ac:dyDescent="0.25">
      <c r="A122" s="48">
        <v>24</v>
      </c>
      <c r="B122" s="49" t="s">
        <v>31</v>
      </c>
      <c r="C122" s="48" t="s">
        <v>46</v>
      </c>
      <c r="D122" s="48" t="s">
        <v>27</v>
      </c>
      <c r="E122" s="84"/>
      <c r="F122" s="112">
        <v>9</v>
      </c>
      <c r="G122" s="161"/>
      <c r="H122" s="161"/>
      <c r="I122" s="163"/>
      <c r="J122" s="163"/>
      <c r="K122" s="163"/>
      <c r="L122" s="163"/>
      <c r="M122" s="157"/>
    </row>
    <row r="123" spans="1:13" s="51" customFormat="1" x14ac:dyDescent="0.25">
      <c r="A123" s="52">
        <f>A122+0.1</f>
        <v>24.1</v>
      </c>
      <c r="B123" s="49"/>
      <c r="C123" s="49" t="s">
        <v>28</v>
      </c>
      <c r="D123" s="52" t="s">
        <v>29</v>
      </c>
      <c r="E123" s="85">
        <v>0.53</v>
      </c>
      <c r="F123" s="114">
        <f>F122*E123</f>
        <v>4.7700000000000005</v>
      </c>
      <c r="G123" s="160"/>
      <c r="H123" s="160"/>
      <c r="I123" s="157"/>
      <c r="J123" s="157"/>
      <c r="K123" s="159"/>
      <c r="L123" s="159"/>
      <c r="M123" s="157"/>
    </row>
    <row r="124" spans="1:13" s="82" customFormat="1" ht="45" x14ac:dyDescent="0.25">
      <c r="A124" s="126" t="s">
        <v>115</v>
      </c>
      <c r="B124" s="87" t="s">
        <v>32</v>
      </c>
      <c r="C124" s="80" t="s">
        <v>44</v>
      </c>
      <c r="D124" s="80" t="s">
        <v>27</v>
      </c>
      <c r="E124" s="127"/>
      <c r="F124" s="111">
        <v>9</v>
      </c>
      <c r="G124" s="172"/>
      <c r="H124" s="172"/>
      <c r="I124" s="172"/>
      <c r="J124" s="172"/>
      <c r="K124" s="172"/>
      <c r="L124" s="157"/>
      <c r="M124" s="157"/>
    </row>
    <row r="125" spans="1:13" s="6" customFormat="1" x14ac:dyDescent="0.3">
      <c r="A125" s="31"/>
      <c r="B125" s="68"/>
      <c r="C125" s="4" t="s">
        <v>11</v>
      </c>
      <c r="D125" s="4"/>
      <c r="E125" s="5"/>
      <c r="F125" s="4"/>
      <c r="G125" s="174"/>
      <c r="H125" s="175"/>
      <c r="I125" s="176"/>
      <c r="J125" s="175"/>
      <c r="K125" s="176"/>
      <c r="L125" s="177"/>
      <c r="M125" s="175"/>
    </row>
    <row r="126" spans="1:13" s="6" customFormat="1" x14ac:dyDescent="0.3">
      <c r="A126" s="31"/>
      <c r="B126" s="68"/>
      <c r="C126" s="47" t="s">
        <v>25</v>
      </c>
      <c r="D126" s="14" t="s">
        <v>129</v>
      </c>
      <c r="E126" s="5"/>
      <c r="F126" s="4"/>
      <c r="G126" s="174"/>
      <c r="H126" s="175"/>
      <c r="I126" s="176"/>
      <c r="J126" s="175"/>
      <c r="K126" s="176"/>
      <c r="L126" s="177"/>
      <c r="M126" s="178"/>
    </row>
    <row r="127" spans="1:13" s="6" customFormat="1" x14ac:dyDescent="0.3">
      <c r="A127" s="31"/>
      <c r="B127" s="68"/>
      <c r="C127" s="4" t="s">
        <v>11</v>
      </c>
      <c r="D127" s="4"/>
      <c r="E127" s="5"/>
      <c r="F127" s="4"/>
      <c r="G127" s="174"/>
      <c r="H127" s="175"/>
      <c r="I127" s="176"/>
      <c r="J127" s="175"/>
      <c r="K127" s="176"/>
      <c r="L127" s="177"/>
      <c r="M127" s="175"/>
    </row>
    <row r="128" spans="1:13" s="30" customFormat="1" x14ac:dyDescent="0.25">
      <c r="A128" s="26"/>
      <c r="B128" s="23"/>
      <c r="C128" s="15" t="s">
        <v>16</v>
      </c>
      <c r="D128" s="14" t="s">
        <v>129</v>
      </c>
      <c r="E128" s="27"/>
      <c r="F128" s="28"/>
      <c r="G128" s="167"/>
      <c r="H128" s="167"/>
      <c r="I128" s="167"/>
      <c r="J128" s="167"/>
      <c r="K128" s="173"/>
      <c r="L128" s="173"/>
      <c r="M128" s="178"/>
    </row>
    <row r="129" spans="1:13" s="30" customFormat="1" x14ac:dyDescent="0.25">
      <c r="A129" s="26"/>
      <c r="B129" s="23"/>
      <c r="C129" s="16" t="s">
        <v>11</v>
      </c>
      <c r="D129" s="24"/>
      <c r="E129" s="27"/>
      <c r="F129" s="28"/>
      <c r="G129" s="167"/>
      <c r="H129" s="167"/>
      <c r="I129" s="167"/>
      <c r="J129" s="167"/>
      <c r="K129" s="173"/>
      <c r="L129" s="173"/>
      <c r="M129" s="175"/>
    </row>
    <row r="130" spans="1:13" s="30" customFormat="1" x14ac:dyDescent="0.25">
      <c r="A130" s="26"/>
      <c r="B130" s="23"/>
      <c r="C130" s="15" t="s">
        <v>17</v>
      </c>
      <c r="D130" s="14" t="s">
        <v>129</v>
      </c>
      <c r="E130" s="27"/>
      <c r="F130" s="28"/>
      <c r="G130" s="167"/>
      <c r="H130" s="167"/>
      <c r="I130" s="167"/>
      <c r="J130" s="167"/>
      <c r="K130" s="173"/>
      <c r="L130" s="173"/>
      <c r="M130" s="178"/>
    </row>
    <row r="131" spans="1:13" s="36" customFormat="1" x14ac:dyDescent="0.25">
      <c r="A131" s="34"/>
      <c r="B131" s="5"/>
      <c r="C131" s="3" t="s">
        <v>20</v>
      </c>
      <c r="D131" s="35"/>
      <c r="E131" s="35"/>
      <c r="F131" s="35"/>
      <c r="G131" s="167"/>
      <c r="H131" s="167"/>
      <c r="I131" s="167"/>
      <c r="J131" s="167"/>
      <c r="K131" s="173"/>
      <c r="L131" s="173"/>
      <c r="M131" s="175"/>
    </row>
    <row r="132" spans="1:13" s="22" customFormat="1" ht="15.75" x14ac:dyDescent="0.3">
      <c r="A132" s="37"/>
      <c r="B132" s="37"/>
      <c r="C132" s="38" t="s">
        <v>21</v>
      </c>
      <c r="D132" s="73">
        <v>0.03</v>
      </c>
      <c r="E132" s="74"/>
      <c r="F132" s="74"/>
      <c r="G132" s="179"/>
      <c r="H132" s="179"/>
      <c r="I132" s="179"/>
      <c r="J132" s="179"/>
      <c r="K132" s="179"/>
      <c r="L132" s="179"/>
      <c r="M132" s="180"/>
    </row>
    <row r="133" spans="1:13" s="22" customFormat="1" ht="15.75" x14ac:dyDescent="0.3">
      <c r="A133" s="37"/>
      <c r="B133" s="37"/>
      <c r="C133" s="41" t="s">
        <v>11</v>
      </c>
      <c r="D133" s="74"/>
      <c r="E133" s="74"/>
      <c r="F133" s="74"/>
      <c r="G133" s="179"/>
      <c r="H133" s="179"/>
      <c r="I133" s="179"/>
      <c r="J133" s="179"/>
      <c r="K133" s="179"/>
      <c r="L133" s="179"/>
      <c r="M133" s="181"/>
    </row>
    <row r="134" spans="1:13" s="22" customFormat="1" ht="30" x14ac:dyDescent="0.25">
      <c r="A134" s="44"/>
      <c r="B134" s="44"/>
      <c r="C134" s="46" t="s">
        <v>23</v>
      </c>
      <c r="D134" s="73">
        <v>0.18</v>
      </c>
      <c r="E134" s="76"/>
      <c r="F134" s="76"/>
      <c r="G134" s="182"/>
      <c r="H134" s="182"/>
      <c r="I134" s="182"/>
      <c r="J134" s="182"/>
      <c r="K134" s="182"/>
      <c r="L134" s="182"/>
      <c r="M134" s="180"/>
    </row>
    <row r="135" spans="1:13" s="22" customFormat="1" x14ac:dyDescent="0.25">
      <c r="A135" s="44"/>
      <c r="B135" s="44"/>
      <c r="C135" s="41" t="s">
        <v>22</v>
      </c>
      <c r="D135" s="76"/>
      <c r="E135" s="76"/>
      <c r="F135" s="76"/>
      <c r="G135" s="182"/>
      <c r="H135" s="182"/>
      <c r="I135" s="182"/>
      <c r="J135" s="182"/>
      <c r="K135" s="182"/>
      <c r="L135" s="183"/>
      <c r="M135" s="181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A7:A10"/>
    <mergeCell ref="B7:B10"/>
    <mergeCell ref="C7:C10"/>
    <mergeCell ref="D7:D10"/>
    <mergeCell ref="E7:F8"/>
    <mergeCell ref="G7:H8"/>
    <mergeCell ref="A1:M1"/>
    <mergeCell ref="D2:H2"/>
    <mergeCell ref="B3:M3"/>
    <mergeCell ref="B5:C5"/>
    <mergeCell ref="H5:K5"/>
    <mergeCell ref="B6:C6"/>
    <mergeCell ref="H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5"/>
  <sheetViews>
    <sheetView topLeftCell="A115" workbookViewId="0">
      <selection activeCell="D130" sqref="D130"/>
    </sheetView>
  </sheetViews>
  <sheetFormatPr defaultRowHeight="15" x14ac:dyDescent="0.25"/>
  <cols>
    <col min="1" max="1" width="5.140625" customWidth="1"/>
    <col min="2" max="2" width="12.28515625" customWidth="1"/>
    <col min="3" max="3" width="34.42578125" customWidth="1"/>
    <col min="4" max="4" width="9.140625" style="77"/>
    <col min="5" max="5" width="7.85546875" style="77" customWidth="1"/>
    <col min="6" max="6" width="8.85546875" style="77" customWidth="1"/>
    <col min="7" max="7" width="8.5703125" style="77" customWidth="1"/>
    <col min="8" max="8" width="10" style="77" customWidth="1"/>
    <col min="9" max="9" width="9" style="77" customWidth="1"/>
    <col min="10" max="10" width="10" customWidth="1"/>
    <col min="11" max="11" width="8.5703125" customWidth="1"/>
    <col min="12" max="12" width="9.42578125" customWidth="1"/>
    <col min="13" max="13" width="9.85546875" customWidth="1"/>
  </cols>
  <sheetData>
    <row r="1" spans="1:13" s="11" customFormat="1" x14ac:dyDescent="0.25">
      <c r="A1" s="143" t="s">
        <v>128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1" customFormat="1" x14ac:dyDescent="0.25">
      <c r="A2" s="7"/>
      <c r="B2" s="1"/>
      <c r="C2" s="1"/>
      <c r="D2" s="146" t="s">
        <v>42</v>
      </c>
      <c r="E2" s="146"/>
      <c r="F2" s="146"/>
      <c r="G2" s="146"/>
      <c r="H2" s="146"/>
      <c r="I2" s="1"/>
      <c r="J2" s="1"/>
      <c r="K2" s="1"/>
      <c r="L2" s="1"/>
      <c r="M2" s="17"/>
    </row>
    <row r="3" spans="1:13" s="11" customFormat="1" x14ac:dyDescent="0.25">
      <c r="A3" s="8"/>
      <c r="B3" s="147" t="s">
        <v>18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s="11" customFormat="1" x14ac:dyDescent="0.25">
      <c r="A4" s="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8"/>
    </row>
    <row r="5" spans="1:13" s="11" customFormat="1" x14ac:dyDescent="0.25">
      <c r="A5" s="8"/>
      <c r="B5" s="149" t="s">
        <v>0</v>
      </c>
      <c r="C5" s="149"/>
      <c r="D5" s="133"/>
      <c r="E5" s="133"/>
      <c r="F5" s="133"/>
      <c r="G5" s="133"/>
      <c r="H5" s="150" t="s">
        <v>1</v>
      </c>
      <c r="I5" s="150"/>
      <c r="J5" s="150"/>
      <c r="K5" s="150"/>
      <c r="L5" s="58">
        <f>M135</f>
        <v>0</v>
      </c>
      <c r="M5" s="19" t="s">
        <v>2</v>
      </c>
    </row>
    <row r="6" spans="1:13" s="11" customFormat="1" x14ac:dyDescent="0.25">
      <c r="A6" s="9"/>
      <c r="B6" s="141" t="s">
        <v>24</v>
      </c>
      <c r="C6" s="141"/>
      <c r="D6" s="131"/>
      <c r="E6" s="131"/>
      <c r="F6" s="131"/>
      <c r="G6" s="131"/>
      <c r="H6" s="142" t="s">
        <v>3</v>
      </c>
      <c r="I6" s="142"/>
      <c r="J6" s="142"/>
      <c r="K6" s="142"/>
      <c r="L6" s="21">
        <f>J125</f>
        <v>0</v>
      </c>
      <c r="M6" s="20" t="s">
        <v>2</v>
      </c>
    </row>
    <row r="7" spans="1:13" s="11" customFormat="1" x14ac:dyDescent="0.25">
      <c r="A7" s="151" t="s">
        <v>4</v>
      </c>
      <c r="B7" s="152" t="s">
        <v>5</v>
      </c>
      <c r="C7" s="153" t="s">
        <v>6</v>
      </c>
      <c r="D7" s="152" t="s">
        <v>7</v>
      </c>
      <c r="E7" s="153" t="s">
        <v>8</v>
      </c>
      <c r="F7" s="153"/>
      <c r="G7" s="153" t="s">
        <v>9</v>
      </c>
      <c r="H7" s="153"/>
      <c r="I7" s="153" t="s">
        <v>19</v>
      </c>
      <c r="J7" s="153"/>
      <c r="K7" s="153" t="s">
        <v>10</v>
      </c>
      <c r="L7" s="153"/>
      <c r="M7" s="154" t="s">
        <v>11</v>
      </c>
    </row>
    <row r="8" spans="1:13" s="11" customFormat="1" x14ac:dyDescent="0.25">
      <c r="A8" s="151"/>
      <c r="B8" s="152"/>
      <c r="C8" s="153"/>
      <c r="D8" s="152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11" customFormat="1" x14ac:dyDescent="0.25">
      <c r="A9" s="151"/>
      <c r="B9" s="152"/>
      <c r="C9" s="153"/>
      <c r="D9" s="152"/>
      <c r="E9" s="152" t="s">
        <v>7</v>
      </c>
      <c r="F9" s="152" t="s">
        <v>12</v>
      </c>
      <c r="G9" s="153" t="s">
        <v>13</v>
      </c>
      <c r="H9" s="153" t="s">
        <v>14</v>
      </c>
      <c r="I9" s="153" t="s">
        <v>15</v>
      </c>
      <c r="J9" s="153" t="s">
        <v>14</v>
      </c>
      <c r="K9" s="153" t="s">
        <v>15</v>
      </c>
      <c r="L9" s="153" t="s">
        <v>14</v>
      </c>
      <c r="M9" s="154"/>
    </row>
    <row r="10" spans="1:13" s="11" customFormat="1" x14ac:dyDescent="0.25">
      <c r="A10" s="151"/>
      <c r="B10" s="152"/>
      <c r="C10" s="153"/>
      <c r="D10" s="152"/>
      <c r="E10" s="152"/>
      <c r="F10" s="152"/>
      <c r="G10" s="153"/>
      <c r="H10" s="153"/>
      <c r="I10" s="153"/>
      <c r="J10" s="153"/>
      <c r="K10" s="153"/>
      <c r="L10" s="153"/>
      <c r="M10" s="154"/>
    </row>
    <row r="11" spans="1:13" s="11" customFormat="1" x14ac:dyDescent="0.25">
      <c r="A11" s="43">
        <v>1</v>
      </c>
      <c r="B11" s="128">
        <v>2</v>
      </c>
      <c r="C11" s="128">
        <v>3</v>
      </c>
      <c r="D11" s="128">
        <v>4</v>
      </c>
      <c r="E11" s="128">
        <v>5</v>
      </c>
      <c r="F11" s="128">
        <v>6</v>
      </c>
      <c r="G11" s="128">
        <v>7</v>
      </c>
      <c r="H11" s="128">
        <v>8</v>
      </c>
      <c r="I11" s="128">
        <v>9</v>
      </c>
      <c r="J11" s="128">
        <v>10</v>
      </c>
      <c r="K11" s="128">
        <v>11</v>
      </c>
      <c r="L11" s="128">
        <v>12</v>
      </c>
      <c r="M11" s="129">
        <v>13</v>
      </c>
    </row>
    <row r="12" spans="1:13" s="11" customFormat="1" x14ac:dyDescent="0.25">
      <c r="A12" s="130"/>
      <c r="B12" s="68"/>
      <c r="C12" s="2" t="s">
        <v>39</v>
      </c>
      <c r="D12" s="3"/>
      <c r="E12" s="128"/>
      <c r="F12" s="3"/>
      <c r="G12" s="128"/>
      <c r="H12" s="128"/>
      <c r="I12" s="128"/>
      <c r="J12" s="128"/>
      <c r="K12" s="128"/>
      <c r="L12" s="128"/>
      <c r="M12" s="129"/>
    </row>
    <row r="13" spans="1:13" s="66" customFormat="1" ht="30" x14ac:dyDescent="0.25">
      <c r="A13" s="62">
        <v>1</v>
      </c>
      <c r="B13" s="63" t="s">
        <v>40</v>
      </c>
      <c r="C13" s="96" t="s">
        <v>62</v>
      </c>
      <c r="D13" s="92" t="s">
        <v>41</v>
      </c>
      <c r="E13" s="93"/>
      <c r="F13" s="115">
        <v>11.1</v>
      </c>
      <c r="G13" s="155"/>
      <c r="H13" s="155"/>
      <c r="I13" s="156"/>
      <c r="J13" s="65"/>
      <c r="K13" s="156"/>
      <c r="L13" s="156"/>
      <c r="M13" s="157"/>
    </row>
    <row r="14" spans="1:13" s="66" customFormat="1" x14ac:dyDescent="0.25">
      <c r="A14" s="52">
        <f>A13+0.1</f>
        <v>1.1000000000000001</v>
      </c>
      <c r="B14" s="63"/>
      <c r="C14" s="67" t="s">
        <v>28</v>
      </c>
      <c r="D14" s="67" t="s">
        <v>29</v>
      </c>
      <c r="E14" s="94">
        <v>2.06</v>
      </c>
      <c r="F14" s="116">
        <f>E14*F13</f>
        <v>22.866</v>
      </c>
      <c r="G14" s="158"/>
      <c r="H14" s="158"/>
      <c r="I14" s="156"/>
      <c r="J14" s="65"/>
      <c r="K14" s="156"/>
      <c r="L14" s="156"/>
      <c r="M14" s="157"/>
    </row>
    <row r="15" spans="1:13" s="66" customFormat="1" ht="45" x14ac:dyDescent="0.25">
      <c r="A15" s="62">
        <v>2</v>
      </c>
      <c r="B15" s="63" t="s">
        <v>40</v>
      </c>
      <c r="C15" s="96" t="s">
        <v>70</v>
      </c>
      <c r="D15" s="92" t="s">
        <v>41</v>
      </c>
      <c r="E15" s="93"/>
      <c r="F15" s="115">
        <v>7.4</v>
      </c>
      <c r="G15" s="155"/>
      <c r="H15" s="155"/>
      <c r="I15" s="156"/>
      <c r="J15" s="65"/>
      <c r="K15" s="156"/>
      <c r="L15" s="156"/>
      <c r="M15" s="157"/>
    </row>
    <row r="16" spans="1:13" s="66" customFormat="1" x14ac:dyDescent="0.25">
      <c r="A16" s="52">
        <f>A15+0.1</f>
        <v>2.1</v>
      </c>
      <c r="B16" s="63"/>
      <c r="C16" s="67" t="s">
        <v>28</v>
      </c>
      <c r="D16" s="67" t="s">
        <v>29</v>
      </c>
      <c r="E16" s="94">
        <v>2.06</v>
      </c>
      <c r="F16" s="116">
        <f>E16*F15</f>
        <v>15.244000000000002</v>
      </c>
      <c r="G16" s="158"/>
      <c r="H16" s="158"/>
      <c r="I16" s="156"/>
      <c r="J16" s="65"/>
      <c r="K16" s="156"/>
      <c r="L16" s="156"/>
      <c r="M16" s="157"/>
    </row>
    <row r="17" spans="1:13" s="51" customFormat="1" ht="30" x14ac:dyDescent="0.25">
      <c r="A17" s="48">
        <v>3</v>
      </c>
      <c r="B17" s="49" t="s">
        <v>47</v>
      </c>
      <c r="C17" s="96" t="s">
        <v>69</v>
      </c>
      <c r="D17" s="89" t="s">
        <v>26</v>
      </c>
      <c r="E17" s="90"/>
      <c r="F17" s="117">
        <v>1.3</v>
      </c>
      <c r="G17" s="159"/>
      <c r="H17" s="159"/>
      <c r="I17" s="159"/>
      <c r="J17" s="159"/>
      <c r="K17" s="159"/>
      <c r="L17" s="159"/>
      <c r="M17" s="159"/>
    </row>
    <row r="18" spans="1:13" s="51" customFormat="1" x14ac:dyDescent="0.25">
      <c r="A18" s="52">
        <f>A17+0.1</f>
        <v>3.1</v>
      </c>
      <c r="B18" s="49"/>
      <c r="C18" s="49" t="s">
        <v>28</v>
      </c>
      <c r="D18" s="52" t="s">
        <v>29</v>
      </c>
      <c r="E18" s="85">
        <v>0.89</v>
      </c>
      <c r="F18" s="114">
        <f>F17*E18</f>
        <v>1.157</v>
      </c>
      <c r="G18" s="160"/>
      <c r="H18" s="160"/>
      <c r="I18" s="157"/>
      <c r="J18" s="157"/>
      <c r="K18" s="159"/>
      <c r="L18" s="159"/>
      <c r="M18" s="157"/>
    </row>
    <row r="19" spans="1:13" s="51" customFormat="1" x14ac:dyDescent="0.25">
      <c r="A19" s="52">
        <f>A18+0.1</f>
        <v>3.2</v>
      </c>
      <c r="B19" s="49"/>
      <c r="C19" s="49" t="s">
        <v>30</v>
      </c>
      <c r="D19" s="52" t="s">
        <v>2</v>
      </c>
      <c r="E19" s="85">
        <v>0.37</v>
      </c>
      <c r="F19" s="114">
        <f>F17*E19</f>
        <v>0.48099999999999998</v>
      </c>
      <c r="G19" s="159"/>
      <c r="H19" s="159"/>
      <c r="I19" s="159"/>
      <c r="J19" s="159"/>
      <c r="K19" s="157"/>
      <c r="L19" s="157"/>
      <c r="M19" s="157"/>
    </row>
    <row r="20" spans="1:13" s="51" customFormat="1" x14ac:dyDescent="0.25">
      <c r="A20" s="52">
        <f>A19+0.1</f>
        <v>3.3000000000000003</v>
      </c>
      <c r="B20" s="49"/>
      <c r="C20" s="49" t="s">
        <v>48</v>
      </c>
      <c r="D20" s="52" t="s">
        <v>26</v>
      </c>
      <c r="E20" s="85">
        <v>1.1499999999999999</v>
      </c>
      <c r="F20" s="114">
        <f>F17*E20</f>
        <v>1.4949999999999999</v>
      </c>
      <c r="G20" s="157"/>
      <c r="H20" s="157"/>
      <c r="I20" s="160"/>
      <c r="J20" s="160"/>
      <c r="K20" s="159"/>
      <c r="L20" s="159"/>
      <c r="M20" s="157"/>
    </row>
    <row r="21" spans="1:13" s="51" customFormat="1" x14ac:dyDescent="0.25">
      <c r="A21" s="52">
        <f>A20+0.1</f>
        <v>3.4000000000000004</v>
      </c>
      <c r="B21" s="49"/>
      <c r="C21" s="49" t="s">
        <v>35</v>
      </c>
      <c r="D21" s="52" t="s">
        <v>2</v>
      </c>
      <c r="E21" s="85">
        <v>0.02</v>
      </c>
      <c r="F21" s="114">
        <f>F17*E21</f>
        <v>2.6000000000000002E-2</v>
      </c>
      <c r="G21" s="157"/>
      <c r="H21" s="157"/>
      <c r="I21" s="160"/>
      <c r="J21" s="160"/>
      <c r="K21" s="159"/>
      <c r="L21" s="159"/>
      <c r="M21" s="157"/>
    </row>
    <row r="22" spans="1:13" s="51" customFormat="1" ht="30" x14ac:dyDescent="0.25">
      <c r="A22" s="48">
        <v>4</v>
      </c>
      <c r="B22" s="49" t="s">
        <v>71</v>
      </c>
      <c r="C22" s="96" t="s">
        <v>52</v>
      </c>
      <c r="D22" s="48" t="s">
        <v>26</v>
      </c>
      <c r="E22" s="90"/>
      <c r="F22" s="117">
        <v>6.2</v>
      </c>
      <c r="G22" s="159"/>
      <c r="H22" s="159"/>
      <c r="I22" s="159"/>
      <c r="J22" s="159"/>
      <c r="K22" s="159"/>
      <c r="L22" s="159"/>
      <c r="M22" s="157"/>
    </row>
    <row r="23" spans="1:13" s="51" customFormat="1" x14ac:dyDescent="0.25">
      <c r="A23" s="52">
        <f>A22+0.1</f>
        <v>4.0999999999999996</v>
      </c>
      <c r="B23" s="49"/>
      <c r="C23" s="49" t="s">
        <v>28</v>
      </c>
      <c r="D23" s="52" t="s">
        <v>29</v>
      </c>
      <c r="E23" s="85">
        <v>3.78</v>
      </c>
      <c r="F23" s="114">
        <f>F22*E23</f>
        <v>23.436</v>
      </c>
      <c r="G23" s="160"/>
      <c r="H23" s="160"/>
      <c r="I23" s="157"/>
      <c r="J23" s="157"/>
      <c r="K23" s="159"/>
      <c r="L23" s="159"/>
      <c r="M23" s="157"/>
    </row>
    <row r="24" spans="1:13" s="51" customFormat="1" x14ac:dyDescent="0.25">
      <c r="A24" s="52">
        <f>A23+0.1</f>
        <v>4.1999999999999993</v>
      </c>
      <c r="B24" s="49"/>
      <c r="C24" s="49" t="s">
        <v>30</v>
      </c>
      <c r="D24" s="52" t="s">
        <v>2</v>
      </c>
      <c r="E24" s="85">
        <v>0.92</v>
      </c>
      <c r="F24" s="114">
        <f>F22*E24</f>
        <v>5.7040000000000006</v>
      </c>
      <c r="G24" s="159"/>
      <c r="H24" s="159"/>
      <c r="I24" s="159"/>
      <c r="J24" s="159"/>
      <c r="K24" s="157"/>
      <c r="L24" s="157"/>
      <c r="M24" s="157"/>
    </row>
    <row r="25" spans="1:13" s="51" customFormat="1" x14ac:dyDescent="0.25">
      <c r="A25" s="52">
        <f t="shared" ref="A25:A30" si="0">A24+0.1</f>
        <v>4.2999999999999989</v>
      </c>
      <c r="B25" s="49"/>
      <c r="C25" s="49" t="s">
        <v>72</v>
      </c>
      <c r="D25" s="49" t="s">
        <v>26</v>
      </c>
      <c r="E25" s="85">
        <v>1.0149999999999999</v>
      </c>
      <c r="F25" s="114">
        <f>F22*E25</f>
        <v>6.2929999999999993</v>
      </c>
      <c r="G25" s="157"/>
      <c r="H25" s="157"/>
      <c r="I25" s="160"/>
      <c r="J25" s="160"/>
      <c r="K25" s="159"/>
      <c r="L25" s="159"/>
      <c r="M25" s="157"/>
    </row>
    <row r="26" spans="1:13" s="51" customFormat="1" x14ac:dyDescent="0.25">
      <c r="A26" s="52">
        <f t="shared" si="0"/>
        <v>4.3999999999999986</v>
      </c>
      <c r="B26" s="49"/>
      <c r="C26" s="49" t="s">
        <v>73</v>
      </c>
      <c r="D26" s="52" t="s">
        <v>33</v>
      </c>
      <c r="E26" s="85">
        <v>0.70299999999999996</v>
      </c>
      <c r="F26" s="114">
        <f>F22*E26</f>
        <v>4.3586</v>
      </c>
      <c r="G26" s="157"/>
      <c r="H26" s="157"/>
      <c r="I26" s="160"/>
      <c r="J26" s="160"/>
      <c r="K26" s="159"/>
      <c r="L26" s="159"/>
      <c r="M26" s="157"/>
    </row>
    <row r="27" spans="1:13" s="51" customFormat="1" x14ac:dyDescent="0.25">
      <c r="A27" s="52">
        <f t="shared" si="0"/>
        <v>4.4999999999999982</v>
      </c>
      <c r="B27" s="49"/>
      <c r="C27" s="49" t="s">
        <v>74</v>
      </c>
      <c r="D27" s="49" t="s">
        <v>26</v>
      </c>
      <c r="E27" s="91">
        <v>1.14E-2</v>
      </c>
      <c r="F27" s="114">
        <f>F22*E27</f>
        <v>7.0680000000000007E-2</v>
      </c>
      <c r="G27" s="157"/>
      <c r="H27" s="157"/>
      <c r="I27" s="160"/>
      <c r="J27" s="160"/>
      <c r="K27" s="159"/>
      <c r="L27" s="159"/>
      <c r="M27" s="157"/>
    </row>
    <row r="28" spans="1:13" s="51" customFormat="1" x14ac:dyDescent="0.25">
      <c r="A28" s="52">
        <f t="shared" si="0"/>
        <v>4.5999999999999979</v>
      </c>
      <c r="B28" s="49"/>
      <c r="C28" s="49" t="s">
        <v>75</v>
      </c>
      <c r="D28" s="52" t="s">
        <v>34</v>
      </c>
      <c r="E28" s="85" t="s">
        <v>76</v>
      </c>
      <c r="F28" s="114">
        <v>30.1</v>
      </c>
      <c r="G28" s="157"/>
      <c r="H28" s="157"/>
      <c r="I28" s="160"/>
      <c r="J28" s="160"/>
      <c r="K28" s="159"/>
      <c r="L28" s="159"/>
      <c r="M28" s="157"/>
    </row>
    <row r="29" spans="1:13" s="51" customFormat="1" ht="30" x14ac:dyDescent="0.25">
      <c r="A29" s="52">
        <f t="shared" si="0"/>
        <v>4.6999999999999975</v>
      </c>
      <c r="B29" s="49"/>
      <c r="C29" s="49" t="s">
        <v>77</v>
      </c>
      <c r="D29" s="52" t="s">
        <v>34</v>
      </c>
      <c r="E29" s="85" t="s">
        <v>76</v>
      </c>
      <c r="F29" s="114">
        <v>140</v>
      </c>
      <c r="G29" s="157"/>
      <c r="H29" s="157"/>
      <c r="I29" s="160"/>
      <c r="J29" s="160"/>
      <c r="K29" s="159"/>
      <c r="L29" s="159"/>
      <c r="M29" s="157"/>
    </row>
    <row r="30" spans="1:13" s="51" customFormat="1" x14ac:dyDescent="0.25">
      <c r="A30" s="52">
        <f t="shared" si="0"/>
        <v>4.7999999999999972</v>
      </c>
      <c r="B30" s="49"/>
      <c r="C30" s="49" t="s">
        <v>35</v>
      </c>
      <c r="D30" s="52" t="s">
        <v>2</v>
      </c>
      <c r="E30" s="85">
        <v>0.6</v>
      </c>
      <c r="F30" s="114">
        <f>F22*E30</f>
        <v>3.7199999999999998</v>
      </c>
      <c r="G30" s="157"/>
      <c r="H30" s="157"/>
      <c r="I30" s="160"/>
      <c r="J30" s="160"/>
      <c r="K30" s="159"/>
      <c r="L30" s="159"/>
      <c r="M30" s="157"/>
    </row>
    <row r="31" spans="1:13" s="51" customFormat="1" ht="30" x14ac:dyDescent="0.25">
      <c r="A31" s="48">
        <v>5</v>
      </c>
      <c r="B31" s="97" t="s">
        <v>78</v>
      </c>
      <c r="C31" s="96" t="s">
        <v>53</v>
      </c>
      <c r="D31" s="89" t="s">
        <v>26</v>
      </c>
      <c r="E31" s="90"/>
      <c r="F31" s="117">
        <v>13</v>
      </c>
      <c r="G31" s="159"/>
      <c r="H31" s="159"/>
      <c r="I31" s="157"/>
      <c r="J31" s="157"/>
      <c r="K31" s="159"/>
      <c r="L31" s="159"/>
      <c r="M31" s="157"/>
    </row>
    <row r="32" spans="1:13" s="51" customFormat="1" x14ac:dyDescent="0.25">
      <c r="A32" s="52">
        <f>A31+0.1</f>
        <v>5.0999999999999996</v>
      </c>
      <c r="B32" s="49"/>
      <c r="C32" s="49" t="s">
        <v>28</v>
      </c>
      <c r="D32" s="52" t="s">
        <v>29</v>
      </c>
      <c r="E32" s="85">
        <v>5.65</v>
      </c>
      <c r="F32" s="114">
        <f>F31*E32</f>
        <v>73.45</v>
      </c>
      <c r="G32" s="160"/>
      <c r="H32" s="160"/>
      <c r="I32" s="157"/>
      <c r="J32" s="157"/>
      <c r="K32" s="159"/>
      <c r="L32" s="159"/>
      <c r="M32" s="157"/>
    </row>
    <row r="33" spans="1:13" s="51" customFormat="1" x14ac:dyDescent="0.25">
      <c r="A33" s="52">
        <f>A32+0.1</f>
        <v>5.1999999999999993</v>
      </c>
      <c r="B33" s="49"/>
      <c r="C33" s="49" t="s">
        <v>30</v>
      </c>
      <c r="D33" s="52" t="s">
        <v>2</v>
      </c>
      <c r="E33" s="85">
        <v>0.86</v>
      </c>
      <c r="F33" s="114">
        <f>F31*E33</f>
        <v>11.18</v>
      </c>
      <c r="G33" s="159"/>
      <c r="H33" s="159"/>
      <c r="I33" s="159"/>
      <c r="J33" s="159"/>
      <c r="K33" s="157"/>
      <c r="L33" s="157"/>
      <c r="M33" s="157"/>
    </row>
    <row r="34" spans="1:13" s="51" customFormat="1" x14ac:dyDescent="0.25">
      <c r="A34" s="52">
        <f>A33+0.1</f>
        <v>5.2999999999999989</v>
      </c>
      <c r="B34" s="49"/>
      <c r="C34" s="49" t="s">
        <v>79</v>
      </c>
      <c r="D34" s="52" t="s">
        <v>26</v>
      </c>
      <c r="E34" s="85">
        <f>0.07+0.04</f>
        <v>0.11000000000000001</v>
      </c>
      <c r="F34" s="114">
        <f>F31*E34</f>
        <v>1.4300000000000002</v>
      </c>
      <c r="G34" s="157"/>
      <c r="H34" s="157"/>
      <c r="I34" s="160"/>
      <c r="J34" s="160"/>
      <c r="K34" s="159"/>
      <c r="L34" s="159"/>
      <c r="M34" s="157"/>
    </row>
    <row r="35" spans="1:13" s="51" customFormat="1" x14ac:dyDescent="0.25">
      <c r="A35" s="52">
        <f>A34+0.1</f>
        <v>5.3999999999999986</v>
      </c>
      <c r="B35" s="49"/>
      <c r="C35" s="49" t="s">
        <v>80</v>
      </c>
      <c r="D35" s="52" t="s">
        <v>26</v>
      </c>
      <c r="E35" s="85">
        <v>0.91</v>
      </c>
      <c r="F35" s="114">
        <f>F31*E35</f>
        <v>11.83</v>
      </c>
      <c r="G35" s="157"/>
      <c r="H35" s="157"/>
      <c r="I35" s="160"/>
      <c r="J35" s="160"/>
      <c r="K35" s="159"/>
      <c r="L35" s="159"/>
      <c r="M35" s="157"/>
    </row>
    <row r="36" spans="1:13" s="51" customFormat="1" x14ac:dyDescent="0.25">
      <c r="A36" s="52">
        <f>A35+0.1</f>
        <v>5.4999999999999982</v>
      </c>
      <c r="B36" s="49"/>
      <c r="C36" s="49" t="s">
        <v>35</v>
      </c>
      <c r="D36" s="52" t="s">
        <v>2</v>
      </c>
      <c r="E36" s="85">
        <v>0.12</v>
      </c>
      <c r="F36" s="114">
        <f>F31*E36</f>
        <v>1.56</v>
      </c>
      <c r="G36" s="157"/>
      <c r="H36" s="157"/>
      <c r="I36" s="160"/>
      <c r="J36" s="160"/>
      <c r="K36" s="159"/>
      <c r="L36" s="159"/>
      <c r="M36" s="157"/>
    </row>
    <row r="37" spans="1:13" s="51" customFormat="1" ht="30" x14ac:dyDescent="0.25">
      <c r="A37" s="48">
        <v>6</v>
      </c>
      <c r="B37" s="49" t="s">
        <v>81</v>
      </c>
      <c r="C37" s="96" t="s">
        <v>58</v>
      </c>
      <c r="D37" s="89" t="s">
        <v>33</v>
      </c>
      <c r="E37" s="90"/>
      <c r="F37" s="117">
        <v>3.6</v>
      </c>
      <c r="G37" s="159"/>
      <c r="H37" s="159"/>
      <c r="I37" s="157"/>
      <c r="J37" s="157"/>
      <c r="K37" s="159"/>
      <c r="L37" s="159"/>
      <c r="M37" s="157"/>
    </row>
    <row r="38" spans="1:13" s="51" customFormat="1" x14ac:dyDescent="0.25">
      <c r="A38" s="52">
        <f>A37+0.1</f>
        <v>6.1</v>
      </c>
      <c r="B38" s="49"/>
      <c r="C38" s="49" t="s">
        <v>28</v>
      </c>
      <c r="D38" s="52" t="s">
        <v>29</v>
      </c>
      <c r="E38" s="85">
        <v>2.72</v>
      </c>
      <c r="F38" s="114">
        <f>F37*E38</f>
        <v>9.7920000000000016</v>
      </c>
      <c r="G38" s="160"/>
      <c r="H38" s="160"/>
      <c r="I38" s="157"/>
      <c r="J38" s="157"/>
      <c r="K38" s="159"/>
      <c r="L38" s="159"/>
      <c r="M38" s="157"/>
    </row>
    <row r="39" spans="1:13" s="57" customFormat="1" ht="30" x14ac:dyDescent="0.25">
      <c r="A39" s="52">
        <f>A38+0.1</f>
        <v>6.1999999999999993</v>
      </c>
      <c r="B39" s="49"/>
      <c r="C39" s="49" t="s">
        <v>82</v>
      </c>
      <c r="D39" s="49" t="s">
        <v>33</v>
      </c>
      <c r="E39" s="98">
        <v>1</v>
      </c>
      <c r="F39" s="113">
        <f>F37*E39</f>
        <v>3.6</v>
      </c>
      <c r="G39" s="161"/>
      <c r="H39" s="161"/>
      <c r="I39" s="162"/>
      <c r="J39" s="162"/>
      <c r="K39" s="157"/>
      <c r="L39" s="157"/>
      <c r="M39" s="161"/>
    </row>
    <row r="40" spans="1:13" s="51" customFormat="1" ht="30" x14ac:dyDescent="0.25">
      <c r="A40" s="48">
        <v>7</v>
      </c>
      <c r="B40" s="49" t="s">
        <v>83</v>
      </c>
      <c r="C40" s="96" t="s">
        <v>64</v>
      </c>
      <c r="D40" s="89" t="s">
        <v>26</v>
      </c>
      <c r="E40" s="90"/>
      <c r="F40" s="117">
        <v>0.9</v>
      </c>
      <c r="G40" s="159"/>
      <c r="H40" s="159"/>
      <c r="I40" s="157"/>
      <c r="J40" s="157"/>
      <c r="K40" s="159"/>
      <c r="L40" s="159"/>
      <c r="M40" s="157"/>
    </row>
    <row r="41" spans="1:13" s="51" customFormat="1" x14ac:dyDescent="0.25">
      <c r="A41" s="52">
        <f>A40+0.1</f>
        <v>7.1</v>
      </c>
      <c r="B41" s="49"/>
      <c r="C41" s="49" t="s">
        <v>28</v>
      </c>
      <c r="D41" s="52" t="s">
        <v>29</v>
      </c>
      <c r="E41" s="85">
        <v>13.5</v>
      </c>
      <c r="F41" s="114">
        <f>F40*E41</f>
        <v>12.15</v>
      </c>
      <c r="G41" s="160"/>
      <c r="H41" s="160"/>
      <c r="I41" s="157"/>
      <c r="J41" s="157"/>
      <c r="K41" s="159"/>
      <c r="L41" s="159"/>
      <c r="M41" s="157"/>
    </row>
    <row r="42" spans="1:13" s="51" customFormat="1" x14ac:dyDescent="0.25">
      <c r="A42" s="52">
        <f>A41+0.1</f>
        <v>7.1999999999999993</v>
      </c>
      <c r="B42" s="49"/>
      <c r="C42" s="49" t="s">
        <v>30</v>
      </c>
      <c r="D42" s="52" t="s">
        <v>2</v>
      </c>
      <c r="E42" s="85">
        <v>1.1200000000000001</v>
      </c>
      <c r="F42" s="114">
        <f>F40*E42</f>
        <v>1.0080000000000002</v>
      </c>
      <c r="G42" s="159"/>
      <c r="H42" s="159"/>
      <c r="I42" s="159"/>
      <c r="J42" s="159"/>
      <c r="K42" s="157"/>
      <c r="L42" s="157"/>
      <c r="M42" s="157"/>
    </row>
    <row r="43" spans="1:13" s="51" customFormat="1" x14ac:dyDescent="0.25">
      <c r="A43" s="52">
        <f t="shared" ref="A43:A48" si="1">A42+0.1</f>
        <v>7.2999999999999989</v>
      </c>
      <c r="B43" s="49"/>
      <c r="C43" s="49" t="s">
        <v>84</v>
      </c>
      <c r="D43" s="52" t="s">
        <v>26</v>
      </c>
      <c r="E43" s="85">
        <v>1.0149999999999999</v>
      </c>
      <c r="F43" s="114">
        <f>F40*E43</f>
        <v>0.91349999999999998</v>
      </c>
      <c r="G43" s="157"/>
      <c r="H43" s="157"/>
      <c r="I43" s="160"/>
      <c r="J43" s="160"/>
      <c r="K43" s="159"/>
      <c r="L43" s="159"/>
      <c r="M43" s="157"/>
    </row>
    <row r="44" spans="1:13" s="51" customFormat="1" x14ac:dyDescent="0.25">
      <c r="A44" s="52">
        <f t="shared" si="1"/>
        <v>7.3999999999999986</v>
      </c>
      <c r="B44" s="49"/>
      <c r="C44" s="49" t="s">
        <v>73</v>
      </c>
      <c r="D44" s="52" t="s">
        <v>33</v>
      </c>
      <c r="E44" s="85">
        <v>2.9</v>
      </c>
      <c r="F44" s="114">
        <f>F40*E44</f>
        <v>2.61</v>
      </c>
      <c r="G44" s="157"/>
      <c r="H44" s="157"/>
      <c r="I44" s="160"/>
      <c r="J44" s="160"/>
      <c r="K44" s="159"/>
      <c r="L44" s="159"/>
      <c r="M44" s="157"/>
    </row>
    <row r="45" spans="1:13" s="51" customFormat="1" x14ac:dyDescent="0.25">
      <c r="A45" s="52">
        <f t="shared" si="1"/>
        <v>7.4999999999999982</v>
      </c>
      <c r="B45" s="49"/>
      <c r="C45" s="49" t="s">
        <v>85</v>
      </c>
      <c r="D45" s="52" t="s">
        <v>26</v>
      </c>
      <c r="E45" s="91">
        <v>3.78E-2</v>
      </c>
      <c r="F45" s="114">
        <f>F40*E45</f>
        <v>3.4020000000000002E-2</v>
      </c>
      <c r="G45" s="157"/>
      <c r="H45" s="157"/>
      <c r="I45" s="160"/>
      <c r="J45" s="160"/>
      <c r="K45" s="159"/>
      <c r="L45" s="159"/>
      <c r="M45" s="157"/>
    </row>
    <row r="46" spans="1:13" s="51" customFormat="1" x14ac:dyDescent="0.25">
      <c r="A46" s="52">
        <f t="shared" si="1"/>
        <v>7.5999999999999979</v>
      </c>
      <c r="B46" s="49"/>
      <c r="C46" s="95" t="s">
        <v>66</v>
      </c>
      <c r="D46" s="52" t="s">
        <v>34</v>
      </c>
      <c r="E46" s="85" t="s">
        <v>86</v>
      </c>
      <c r="F46" s="114">
        <v>12</v>
      </c>
      <c r="G46" s="157"/>
      <c r="H46" s="157"/>
      <c r="I46" s="160"/>
      <c r="J46" s="160"/>
      <c r="K46" s="159"/>
      <c r="L46" s="159"/>
      <c r="M46" s="157"/>
    </row>
    <row r="47" spans="1:13" s="51" customFormat="1" x14ac:dyDescent="0.25">
      <c r="A47" s="52">
        <f t="shared" si="1"/>
        <v>7.6999999999999975</v>
      </c>
      <c r="B47" s="49"/>
      <c r="C47" s="95" t="s">
        <v>65</v>
      </c>
      <c r="D47" s="52" t="s">
        <v>34</v>
      </c>
      <c r="E47" s="85" t="s">
        <v>86</v>
      </c>
      <c r="F47" s="114">
        <v>55</v>
      </c>
      <c r="G47" s="157"/>
      <c r="H47" s="157"/>
      <c r="I47" s="160"/>
      <c r="J47" s="160"/>
      <c r="K47" s="159"/>
      <c r="L47" s="159"/>
      <c r="M47" s="157"/>
    </row>
    <row r="48" spans="1:13" s="51" customFormat="1" x14ac:dyDescent="0.25">
      <c r="A48" s="52">
        <f t="shared" si="1"/>
        <v>7.7999999999999972</v>
      </c>
      <c r="B48" s="49"/>
      <c r="C48" s="49" t="s">
        <v>35</v>
      </c>
      <c r="D48" s="52" t="s">
        <v>2</v>
      </c>
      <c r="E48" s="85">
        <v>0.95</v>
      </c>
      <c r="F48" s="114">
        <f>F40*E48</f>
        <v>0.85499999999999998</v>
      </c>
      <c r="G48" s="157"/>
      <c r="H48" s="157"/>
      <c r="I48" s="160"/>
      <c r="J48" s="160"/>
      <c r="K48" s="159"/>
      <c r="L48" s="159"/>
      <c r="M48" s="157"/>
    </row>
    <row r="49" spans="1:13" s="51" customFormat="1" ht="30" x14ac:dyDescent="0.25">
      <c r="A49" s="48">
        <v>8</v>
      </c>
      <c r="B49" s="49" t="s">
        <v>87</v>
      </c>
      <c r="C49" s="96" t="s">
        <v>54</v>
      </c>
      <c r="D49" s="89" t="s">
        <v>26</v>
      </c>
      <c r="E49" s="90"/>
      <c r="F49" s="117">
        <v>4</v>
      </c>
      <c r="G49" s="159"/>
      <c r="H49" s="159"/>
      <c r="I49" s="157"/>
      <c r="J49" s="157"/>
      <c r="K49" s="159"/>
      <c r="L49" s="159"/>
      <c r="M49" s="157"/>
    </row>
    <row r="50" spans="1:13" s="51" customFormat="1" x14ac:dyDescent="0.25">
      <c r="A50" s="52">
        <f>A49+0.1</f>
        <v>8.1</v>
      </c>
      <c r="B50" s="49"/>
      <c r="C50" s="49" t="s">
        <v>28</v>
      </c>
      <c r="D50" s="52" t="s">
        <v>29</v>
      </c>
      <c r="E50" s="85">
        <v>4.6399999999999997</v>
      </c>
      <c r="F50" s="114">
        <f>F49*E50</f>
        <v>18.559999999999999</v>
      </c>
      <c r="G50" s="160"/>
      <c r="H50" s="160"/>
      <c r="I50" s="157"/>
      <c r="J50" s="157"/>
      <c r="K50" s="159"/>
      <c r="L50" s="159"/>
      <c r="M50" s="157"/>
    </row>
    <row r="51" spans="1:13" s="51" customFormat="1" x14ac:dyDescent="0.25">
      <c r="A51" s="52">
        <f>A50+0.1</f>
        <v>8.1999999999999993</v>
      </c>
      <c r="B51" s="49"/>
      <c r="C51" s="49" t="s">
        <v>30</v>
      </c>
      <c r="D51" s="52" t="s">
        <v>2</v>
      </c>
      <c r="E51" s="85">
        <v>0.79</v>
      </c>
      <c r="F51" s="114">
        <f>F49*E51</f>
        <v>3.16</v>
      </c>
      <c r="G51" s="159"/>
      <c r="H51" s="159"/>
      <c r="I51" s="159"/>
      <c r="J51" s="159"/>
      <c r="K51" s="157"/>
      <c r="L51" s="157"/>
      <c r="M51" s="157"/>
    </row>
    <row r="52" spans="1:13" s="51" customFormat="1" x14ac:dyDescent="0.25">
      <c r="A52" s="52">
        <f>A51+0.1</f>
        <v>8.2999999999999989</v>
      </c>
      <c r="B52" s="49"/>
      <c r="C52" s="49" t="s">
        <v>88</v>
      </c>
      <c r="D52" s="52" t="s">
        <v>26</v>
      </c>
      <c r="E52" s="85">
        <v>0.23</v>
      </c>
      <c r="F52" s="114">
        <f>F49*E52</f>
        <v>0.92</v>
      </c>
      <c r="G52" s="157"/>
      <c r="H52" s="157"/>
      <c r="I52" s="160"/>
      <c r="J52" s="160"/>
      <c r="K52" s="159"/>
      <c r="L52" s="159"/>
      <c r="M52" s="157"/>
    </row>
    <row r="53" spans="1:13" s="51" customFormat="1" x14ac:dyDescent="0.25">
      <c r="A53" s="52">
        <f>A52+0.1</f>
        <v>8.3999999999999986</v>
      </c>
      <c r="B53" s="49"/>
      <c r="C53" s="49" t="s">
        <v>89</v>
      </c>
      <c r="D53" s="52" t="s">
        <v>45</v>
      </c>
      <c r="E53" s="85">
        <v>390</v>
      </c>
      <c r="F53" s="114">
        <f>E53*F49</f>
        <v>1560</v>
      </c>
      <c r="G53" s="157"/>
      <c r="H53" s="157"/>
      <c r="I53" s="160"/>
      <c r="J53" s="160"/>
      <c r="K53" s="159"/>
      <c r="L53" s="159"/>
      <c r="M53" s="157"/>
    </row>
    <row r="54" spans="1:13" s="51" customFormat="1" x14ac:dyDescent="0.25">
      <c r="A54" s="52">
        <f>A53+0.1</f>
        <v>8.4999999999999982</v>
      </c>
      <c r="B54" s="49"/>
      <c r="C54" s="49" t="s">
        <v>35</v>
      </c>
      <c r="D54" s="52" t="s">
        <v>2</v>
      </c>
      <c r="E54" s="85">
        <v>0.17</v>
      </c>
      <c r="F54" s="114">
        <f>F49*E54</f>
        <v>0.68</v>
      </c>
      <c r="G54" s="157"/>
      <c r="H54" s="157"/>
      <c r="I54" s="160"/>
      <c r="J54" s="160"/>
      <c r="K54" s="159"/>
      <c r="L54" s="159"/>
      <c r="M54" s="157"/>
    </row>
    <row r="55" spans="1:13" s="57" customFormat="1" ht="30" x14ac:dyDescent="0.25">
      <c r="A55" s="48">
        <v>9</v>
      </c>
      <c r="B55" s="88" t="s">
        <v>90</v>
      </c>
      <c r="C55" s="48" t="s">
        <v>93</v>
      </c>
      <c r="D55" s="89" t="s">
        <v>26</v>
      </c>
      <c r="E55" s="84"/>
      <c r="F55" s="112">
        <v>3.1</v>
      </c>
      <c r="G55" s="163"/>
      <c r="H55" s="163"/>
      <c r="I55" s="163"/>
      <c r="J55" s="163"/>
      <c r="K55" s="163"/>
      <c r="L55" s="163"/>
      <c r="M55" s="163"/>
    </row>
    <row r="56" spans="1:13" s="51" customFormat="1" x14ac:dyDescent="0.25">
      <c r="A56" s="52">
        <f>A55+0.1</f>
        <v>9.1</v>
      </c>
      <c r="B56" s="88"/>
      <c r="C56" s="49" t="s">
        <v>28</v>
      </c>
      <c r="D56" s="52" t="s">
        <v>29</v>
      </c>
      <c r="E56" s="85">
        <v>21.5</v>
      </c>
      <c r="F56" s="114">
        <f>F55*E56</f>
        <v>66.650000000000006</v>
      </c>
      <c r="G56" s="160"/>
      <c r="H56" s="160"/>
      <c r="I56" s="157"/>
      <c r="J56" s="157"/>
      <c r="K56" s="159"/>
      <c r="L56" s="159"/>
      <c r="M56" s="157"/>
    </row>
    <row r="57" spans="1:13" s="51" customFormat="1" x14ac:dyDescent="0.25">
      <c r="A57" s="52">
        <f>A56+0.1</f>
        <v>9.1999999999999993</v>
      </c>
      <c r="B57" s="88"/>
      <c r="C57" s="49" t="s">
        <v>30</v>
      </c>
      <c r="D57" s="52" t="s">
        <v>2</v>
      </c>
      <c r="E57" s="85">
        <v>1.33</v>
      </c>
      <c r="F57" s="114">
        <f>F55*E57</f>
        <v>4.1230000000000002</v>
      </c>
      <c r="G57" s="159"/>
      <c r="H57" s="159"/>
      <c r="I57" s="159"/>
      <c r="J57" s="159"/>
      <c r="K57" s="157"/>
      <c r="L57" s="157"/>
      <c r="M57" s="157"/>
    </row>
    <row r="58" spans="1:13" s="51" customFormat="1" x14ac:dyDescent="0.25">
      <c r="A58" s="52">
        <f t="shared" ref="A58:A61" si="2">A57+0.1</f>
        <v>9.2999999999999989</v>
      </c>
      <c r="B58" s="88"/>
      <c r="C58" s="49" t="s">
        <v>94</v>
      </c>
      <c r="D58" s="52" t="s">
        <v>26</v>
      </c>
      <c r="E58" s="85">
        <v>1.01</v>
      </c>
      <c r="F58" s="114">
        <f>E58*F55</f>
        <v>3.1310000000000002</v>
      </c>
      <c r="G58" s="157"/>
      <c r="H58" s="157"/>
      <c r="I58" s="160"/>
      <c r="J58" s="160"/>
      <c r="K58" s="159"/>
      <c r="L58" s="159"/>
      <c r="M58" s="157"/>
    </row>
    <row r="59" spans="1:13" s="51" customFormat="1" x14ac:dyDescent="0.25">
      <c r="A59" s="52">
        <f t="shared" si="2"/>
        <v>9.3999999999999986</v>
      </c>
      <c r="B59" s="49"/>
      <c r="C59" s="49" t="s">
        <v>91</v>
      </c>
      <c r="D59" s="52" t="s">
        <v>34</v>
      </c>
      <c r="E59" s="52">
        <v>1.07</v>
      </c>
      <c r="F59" s="114">
        <f>F55*E59</f>
        <v>3.3170000000000002</v>
      </c>
      <c r="G59" s="157"/>
      <c r="H59" s="157"/>
      <c r="I59" s="160"/>
      <c r="J59" s="160"/>
      <c r="K59" s="159"/>
      <c r="L59" s="159"/>
      <c r="M59" s="157"/>
    </row>
    <row r="60" spans="1:13" s="51" customFormat="1" x14ac:dyDescent="0.25">
      <c r="A60" s="52">
        <f t="shared" si="2"/>
        <v>9.4999999999999982</v>
      </c>
      <c r="B60" s="88"/>
      <c r="C60" s="49" t="s">
        <v>92</v>
      </c>
      <c r="D60" s="52" t="s">
        <v>34</v>
      </c>
      <c r="E60" s="85">
        <v>4.24</v>
      </c>
      <c r="F60" s="114">
        <f>F55*E60</f>
        <v>13.144000000000002</v>
      </c>
      <c r="G60" s="157"/>
      <c r="H60" s="157"/>
      <c r="I60" s="160"/>
      <c r="J60" s="160"/>
      <c r="K60" s="159"/>
      <c r="L60" s="159"/>
      <c r="M60" s="157"/>
    </row>
    <row r="61" spans="1:13" s="51" customFormat="1" x14ac:dyDescent="0.25">
      <c r="A61" s="52">
        <f t="shared" si="2"/>
        <v>9.5999999999999979</v>
      </c>
      <c r="B61" s="49"/>
      <c r="C61" s="49" t="s">
        <v>35</v>
      </c>
      <c r="D61" s="52" t="s">
        <v>2</v>
      </c>
      <c r="E61" s="91">
        <v>1.73</v>
      </c>
      <c r="F61" s="114">
        <f>F55*E61</f>
        <v>5.3630000000000004</v>
      </c>
      <c r="G61" s="157"/>
      <c r="H61" s="157"/>
      <c r="I61" s="160"/>
      <c r="J61" s="160"/>
      <c r="K61" s="159"/>
      <c r="L61" s="159"/>
      <c r="M61" s="157"/>
    </row>
    <row r="62" spans="1:13" s="57" customFormat="1" ht="30" x14ac:dyDescent="0.25">
      <c r="A62" s="48">
        <v>10</v>
      </c>
      <c r="B62" s="49" t="s">
        <v>95</v>
      </c>
      <c r="C62" s="96" t="s">
        <v>55</v>
      </c>
      <c r="D62" s="48" t="s">
        <v>26</v>
      </c>
      <c r="E62" s="48"/>
      <c r="F62" s="112">
        <v>0.85</v>
      </c>
      <c r="G62" s="163"/>
      <c r="H62" s="163"/>
      <c r="I62" s="163"/>
      <c r="J62" s="163"/>
      <c r="K62" s="161"/>
      <c r="L62" s="161"/>
      <c r="M62" s="161"/>
    </row>
    <row r="63" spans="1:13" s="57" customFormat="1" x14ac:dyDescent="0.25">
      <c r="A63" s="52">
        <f t="shared" ref="A63:A69" si="3">A62+0.1</f>
        <v>10.1</v>
      </c>
      <c r="B63" s="49"/>
      <c r="C63" s="49" t="s">
        <v>28</v>
      </c>
      <c r="D63" s="49" t="s">
        <v>29</v>
      </c>
      <c r="E63" s="98">
        <v>23.8</v>
      </c>
      <c r="F63" s="113">
        <f>F62*E63</f>
        <v>20.23</v>
      </c>
      <c r="G63" s="162"/>
      <c r="H63" s="162"/>
      <c r="I63" s="161"/>
      <c r="J63" s="161"/>
      <c r="K63" s="163"/>
      <c r="L63" s="163"/>
      <c r="M63" s="161"/>
    </row>
    <row r="64" spans="1:13" s="57" customFormat="1" x14ac:dyDescent="0.25">
      <c r="A64" s="52">
        <f t="shared" si="3"/>
        <v>10.199999999999999</v>
      </c>
      <c r="B64" s="49"/>
      <c r="C64" s="49" t="s">
        <v>30</v>
      </c>
      <c r="D64" s="49" t="s">
        <v>2</v>
      </c>
      <c r="E64" s="98">
        <v>2.1</v>
      </c>
      <c r="F64" s="113">
        <f>F62*E64</f>
        <v>1.7849999999999999</v>
      </c>
      <c r="G64" s="163"/>
      <c r="H64" s="163"/>
      <c r="I64" s="163"/>
      <c r="J64" s="163"/>
      <c r="K64" s="161"/>
      <c r="L64" s="161"/>
      <c r="M64" s="161"/>
    </row>
    <row r="65" spans="1:244" s="57" customFormat="1" ht="16.5" customHeight="1" x14ac:dyDescent="0.25">
      <c r="A65" s="52">
        <f t="shared" si="3"/>
        <v>10.299999999999999</v>
      </c>
      <c r="B65" s="49"/>
      <c r="C65" s="49" t="s">
        <v>96</v>
      </c>
      <c r="D65" s="49" t="s">
        <v>26</v>
      </c>
      <c r="E65" s="53">
        <v>1.05</v>
      </c>
      <c r="F65" s="113">
        <f>F62*E65</f>
        <v>0.89249999999999996</v>
      </c>
      <c r="G65" s="161"/>
      <c r="H65" s="161"/>
      <c r="I65" s="162"/>
      <c r="J65" s="162"/>
      <c r="K65" s="163"/>
      <c r="L65" s="163"/>
      <c r="M65" s="161"/>
    </row>
    <row r="66" spans="1:244" s="57" customFormat="1" x14ac:dyDescent="0.25">
      <c r="A66" s="52">
        <f t="shared" si="3"/>
        <v>10.399999999999999</v>
      </c>
      <c r="B66" s="49"/>
      <c r="C66" s="49" t="s">
        <v>97</v>
      </c>
      <c r="D66" s="49" t="s">
        <v>34</v>
      </c>
      <c r="E66" s="49">
        <v>7.2</v>
      </c>
      <c r="F66" s="113">
        <f>F62*E66</f>
        <v>6.12</v>
      </c>
      <c r="G66" s="161"/>
      <c r="H66" s="161"/>
      <c r="I66" s="162"/>
      <c r="J66" s="162"/>
      <c r="K66" s="163"/>
      <c r="L66" s="163"/>
      <c r="M66" s="161"/>
    </row>
    <row r="67" spans="1:244" s="57" customFormat="1" x14ac:dyDescent="0.25">
      <c r="A67" s="52">
        <f t="shared" si="3"/>
        <v>10.499999999999998</v>
      </c>
      <c r="B67" s="49"/>
      <c r="C67" s="49" t="s">
        <v>98</v>
      </c>
      <c r="D67" s="49" t="s">
        <v>34</v>
      </c>
      <c r="E67" s="49">
        <v>4.38</v>
      </c>
      <c r="F67" s="113">
        <f>F62*E67</f>
        <v>3.7229999999999999</v>
      </c>
      <c r="G67" s="161"/>
      <c r="H67" s="161"/>
      <c r="I67" s="162"/>
      <c r="J67" s="162"/>
      <c r="K67" s="163"/>
      <c r="L67" s="163"/>
      <c r="M67" s="161"/>
    </row>
    <row r="68" spans="1:244" s="57" customFormat="1" x14ac:dyDescent="0.25">
      <c r="A68" s="52">
        <f t="shared" si="3"/>
        <v>10.599999999999998</v>
      </c>
      <c r="B68" s="49"/>
      <c r="C68" s="49" t="s">
        <v>91</v>
      </c>
      <c r="D68" s="49" t="s">
        <v>34</v>
      </c>
      <c r="E68" s="49">
        <v>1.96</v>
      </c>
      <c r="F68" s="113">
        <f>F62*E68</f>
        <v>1.6659999999999999</v>
      </c>
      <c r="G68" s="161"/>
      <c r="H68" s="161"/>
      <c r="I68" s="162"/>
      <c r="J68" s="162"/>
      <c r="K68" s="163"/>
      <c r="L68" s="163"/>
      <c r="M68" s="161"/>
    </row>
    <row r="69" spans="1:244" s="57" customFormat="1" x14ac:dyDescent="0.25">
      <c r="A69" s="52">
        <f t="shared" si="3"/>
        <v>10.699999999999998</v>
      </c>
      <c r="B69" s="49"/>
      <c r="C69" s="49" t="s">
        <v>35</v>
      </c>
      <c r="D69" s="49" t="s">
        <v>2</v>
      </c>
      <c r="E69" s="98">
        <v>3.44</v>
      </c>
      <c r="F69" s="113">
        <f>F62*E69</f>
        <v>2.9239999999999999</v>
      </c>
      <c r="G69" s="161"/>
      <c r="H69" s="161"/>
      <c r="I69" s="162"/>
      <c r="J69" s="162"/>
      <c r="K69" s="163"/>
      <c r="L69" s="163"/>
      <c r="M69" s="161"/>
    </row>
    <row r="70" spans="1:244" s="57" customFormat="1" ht="30" x14ac:dyDescent="0.25">
      <c r="A70" s="48">
        <v>11</v>
      </c>
      <c r="B70" s="49" t="s">
        <v>99</v>
      </c>
      <c r="C70" s="96" t="s">
        <v>56</v>
      </c>
      <c r="D70" s="48" t="s">
        <v>33</v>
      </c>
      <c r="E70" s="48"/>
      <c r="F70" s="112">
        <v>47</v>
      </c>
      <c r="G70" s="163"/>
      <c r="H70" s="163"/>
      <c r="I70" s="163"/>
      <c r="J70" s="163"/>
      <c r="K70" s="161"/>
      <c r="L70" s="161"/>
      <c r="M70" s="161"/>
    </row>
    <row r="71" spans="1:244" s="57" customFormat="1" x14ac:dyDescent="0.25">
      <c r="A71" s="52">
        <f>A70+0.1</f>
        <v>11.1</v>
      </c>
      <c r="B71" s="49"/>
      <c r="C71" s="49" t="s">
        <v>28</v>
      </c>
      <c r="D71" s="49" t="s">
        <v>29</v>
      </c>
      <c r="E71" s="98">
        <v>0.22700000000000001</v>
      </c>
      <c r="F71" s="113">
        <f>F70*E71</f>
        <v>10.669</v>
      </c>
      <c r="G71" s="162"/>
      <c r="H71" s="162"/>
      <c r="I71" s="161"/>
      <c r="J71" s="161"/>
      <c r="K71" s="163"/>
      <c r="L71" s="163"/>
      <c r="M71" s="161"/>
    </row>
    <row r="72" spans="1:244" s="57" customFormat="1" x14ac:dyDescent="0.25">
      <c r="A72" s="52">
        <f>A71+0.1</f>
        <v>11.2</v>
      </c>
      <c r="B72" s="49"/>
      <c r="C72" s="49" t="s">
        <v>30</v>
      </c>
      <c r="D72" s="49" t="s">
        <v>2</v>
      </c>
      <c r="E72" s="98">
        <v>2.76E-2</v>
      </c>
      <c r="F72" s="113">
        <f>F70*E72</f>
        <v>1.2971999999999999</v>
      </c>
      <c r="G72" s="163"/>
      <c r="H72" s="163"/>
      <c r="I72" s="161"/>
      <c r="J72" s="161"/>
      <c r="K72" s="161"/>
      <c r="L72" s="161"/>
      <c r="M72" s="161"/>
    </row>
    <row r="73" spans="1:244" s="57" customFormat="1" ht="30" x14ac:dyDescent="0.25">
      <c r="A73" s="52">
        <f>A72+0.1</f>
        <v>11.299999999999999</v>
      </c>
      <c r="B73" s="49"/>
      <c r="C73" s="95" t="s">
        <v>67</v>
      </c>
      <c r="D73" s="49" t="s">
        <v>26</v>
      </c>
      <c r="E73" s="99" t="s">
        <v>76</v>
      </c>
      <c r="F73" s="113">
        <v>0.4</v>
      </c>
      <c r="G73" s="161"/>
      <c r="H73" s="161"/>
      <c r="I73" s="162"/>
      <c r="J73" s="162"/>
      <c r="K73" s="163"/>
      <c r="L73" s="163"/>
      <c r="M73" s="161"/>
    </row>
    <row r="74" spans="1:244" s="57" customFormat="1" x14ac:dyDescent="0.25">
      <c r="A74" s="52">
        <f>A73+0.1</f>
        <v>11.399999999999999</v>
      </c>
      <c r="B74" s="49"/>
      <c r="C74" s="49" t="s">
        <v>97</v>
      </c>
      <c r="D74" s="49" t="s">
        <v>34</v>
      </c>
      <c r="E74" s="49">
        <v>7.0000000000000007E-2</v>
      </c>
      <c r="F74" s="113">
        <f>F70*E74</f>
        <v>3.2900000000000005</v>
      </c>
      <c r="G74" s="161"/>
      <c r="H74" s="161"/>
      <c r="I74" s="162"/>
      <c r="J74" s="162"/>
      <c r="K74" s="163"/>
      <c r="L74" s="163"/>
      <c r="M74" s="161"/>
    </row>
    <row r="75" spans="1:244" s="57" customFormat="1" x14ac:dyDescent="0.25">
      <c r="A75" s="52">
        <f>A74+0.1</f>
        <v>11.499999999999998</v>
      </c>
      <c r="B75" s="49"/>
      <c r="C75" s="49" t="s">
        <v>35</v>
      </c>
      <c r="D75" s="49" t="s">
        <v>2</v>
      </c>
      <c r="E75" s="99">
        <v>4.4400000000000002E-2</v>
      </c>
      <c r="F75" s="113">
        <f>F70*E75</f>
        <v>2.0868000000000002</v>
      </c>
      <c r="G75" s="161"/>
      <c r="H75" s="161"/>
      <c r="I75" s="162"/>
      <c r="J75" s="162"/>
      <c r="K75" s="163"/>
      <c r="L75" s="163"/>
      <c r="M75" s="161"/>
    </row>
    <row r="76" spans="1:244" s="100" customFormat="1" ht="30" x14ac:dyDescent="0.25">
      <c r="A76" s="48">
        <v>12</v>
      </c>
      <c r="B76" s="49" t="s">
        <v>100</v>
      </c>
      <c r="C76" s="96" t="s">
        <v>57</v>
      </c>
      <c r="D76" s="48" t="s">
        <v>33</v>
      </c>
      <c r="E76" s="84"/>
      <c r="F76" s="112">
        <v>47</v>
      </c>
      <c r="G76" s="163"/>
      <c r="H76" s="163"/>
      <c r="I76" s="161"/>
      <c r="J76" s="161"/>
      <c r="K76" s="163"/>
      <c r="L76" s="163"/>
      <c r="M76" s="161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</row>
    <row r="77" spans="1:244" s="100" customFormat="1" x14ac:dyDescent="0.25">
      <c r="A77" s="52">
        <f>A76+0.1</f>
        <v>12.1</v>
      </c>
      <c r="B77" s="49"/>
      <c r="C77" s="49" t="s">
        <v>28</v>
      </c>
      <c r="D77" s="49" t="s">
        <v>29</v>
      </c>
      <c r="E77" s="98">
        <v>0.83</v>
      </c>
      <c r="F77" s="113">
        <f>F76*E77</f>
        <v>39.01</v>
      </c>
      <c r="G77" s="164"/>
      <c r="H77" s="164"/>
      <c r="I77" s="161"/>
      <c r="J77" s="161"/>
      <c r="K77" s="163"/>
      <c r="L77" s="163"/>
      <c r="M77" s="161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</row>
    <row r="78" spans="1:244" s="100" customFormat="1" x14ac:dyDescent="0.25">
      <c r="A78" s="52">
        <f>A77+0.1</f>
        <v>12.2</v>
      </c>
      <c r="B78" s="49"/>
      <c r="C78" s="49" t="s">
        <v>30</v>
      </c>
      <c r="D78" s="49" t="s">
        <v>2</v>
      </c>
      <c r="E78" s="98">
        <v>4.0000000000000001E-3</v>
      </c>
      <c r="F78" s="113">
        <f>F76*E78</f>
        <v>0.188</v>
      </c>
      <c r="G78" s="163"/>
      <c r="H78" s="163"/>
      <c r="I78" s="161"/>
      <c r="J78" s="161"/>
      <c r="K78" s="161"/>
      <c r="L78" s="161"/>
      <c r="M78" s="161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</row>
    <row r="79" spans="1:244" s="100" customFormat="1" x14ac:dyDescent="0.25">
      <c r="A79" s="52">
        <f>A78+0.1</f>
        <v>12.299999999999999</v>
      </c>
      <c r="B79" s="49"/>
      <c r="C79" s="49" t="s">
        <v>101</v>
      </c>
      <c r="D79" s="49" t="s">
        <v>33</v>
      </c>
      <c r="E79" s="98">
        <v>1.02</v>
      </c>
      <c r="F79" s="113">
        <f>F76*E79</f>
        <v>47.94</v>
      </c>
      <c r="G79" s="161"/>
      <c r="H79" s="161"/>
      <c r="I79" s="164"/>
      <c r="J79" s="164"/>
      <c r="K79" s="163"/>
      <c r="L79" s="163"/>
      <c r="M79" s="161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</row>
    <row r="80" spans="1:244" s="82" customFormat="1" ht="17.25" customHeight="1" x14ac:dyDescent="0.25">
      <c r="A80" s="52">
        <f>A79+0.1</f>
        <v>12.399999999999999</v>
      </c>
      <c r="B80" s="49"/>
      <c r="C80" s="49" t="s">
        <v>35</v>
      </c>
      <c r="D80" s="49" t="s">
        <v>2</v>
      </c>
      <c r="E80" s="98">
        <v>7.8E-2</v>
      </c>
      <c r="F80" s="113">
        <f>F76*E80</f>
        <v>3.6659999999999999</v>
      </c>
      <c r="G80" s="161"/>
      <c r="H80" s="161"/>
      <c r="I80" s="165"/>
      <c r="J80" s="165"/>
      <c r="K80" s="163"/>
      <c r="L80" s="163"/>
      <c r="M80" s="161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</row>
    <row r="81" spans="1:13" s="51" customFormat="1" ht="30" x14ac:dyDescent="0.25">
      <c r="A81" s="48">
        <v>13</v>
      </c>
      <c r="B81" s="49" t="s">
        <v>102</v>
      </c>
      <c r="C81" s="96" t="s">
        <v>68</v>
      </c>
      <c r="D81" s="89" t="s">
        <v>33</v>
      </c>
      <c r="E81" s="89"/>
      <c r="F81" s="117">
        <v>21</v>
      </c>
      <c r="G81" s="157"/>
      <c r="H81" s="157"/>
      <c r="I81" s="159"/>
      <c r="J81" s="159"/>
      <c r="K81" s="159"/>
      <c r="L81" s="159"/>
      <c r="M81" s="157"/>
    </row>
    <row r="82" spans="1:13" s="51" customFormat="1" x14ac:dyDescent="0.25">
      <c r="A82" s="52">
        <f>A81+0.1</f>
        <v>13.1</v>
      </c>
      <c r="B82" s="49"/>
      <c r="C82" s="49" t="s">
        <v>103</v>
      </c>
      <c r="D82" s="52" t="s">
        <v>29</v>
      </c>
      <c r="E82" s="50">
        <v>1.53</v>
      </c>
      <c r="F82" s="114">
        <f>F81*E82</f>
        <v>32.130000000000003</v>
      </c>
      <c r="G82" s="159"/>
      <c r="H82" s="159"/>
      <c r="I82" s="157"/>
      <c r="J82" s="157"/>
      <c r="K82" s="159"/>
      <c r="L82" s="159"/>
      <c r="M82" s="157"/>
    </row>
    <row r="83" spans="1:13" s="51" customFormat="1" x14ac:dyDescent="0.25">
      <c r="A83" s="52">
        <f>A82+0.1</f>
        <v>13.2</v>
      </c>
      <c r="B83" s="49"/>
      <c r="C83" s="49" t="s">
        <v>30</v>
      </c>
      <c r="D83" s="52" t="s">
        <v>2</v>
      </c>
      <c r="E83" s="50">
        <v>4.2999999999999997E-2</v>
      </c>
      <c r="F83" s="114">
        <f>F81*E83</f>
        <v>0.90299999999999991</v>
      </c>
      <c r="G83" s="159"/>
      <c r="H83" s="159"/>
      <c r="I83" s="159"/>
      <c r="J83" s="159"/>
      <c r="K83" s="157"/>
      <c r="L83" s="157"/>
      <c r="M83" s="157"/>
    </row>
    <row r="84" spans="1:13" s="51" customFormat="1" x14ac:dyDescent="0.25">
      <c r="A84" s="52">
        <f>A83+0.1</f>
        <v>13.299999999999999</v>
      </c>
      <c r="B84" s="49"/>
      <c r="C84" s="49" t="s">
        <v>104</v>
      </c>
      <c r="D84" s="52" t="s">
        <v>33</v>
      </c>
      <c r="E84" s="50">
        <v>1.01</v>
      </c>
      <c r="F84" s="114">
        <f>F81*E84</f>
        <v>21.21</v>
      </c>
      <c r="G84" s="157"/>
      <c r="H84" s="157"/>
      <c r="I84" s="159"/>
      <c r="J84" s="159"/>
      <c r="K84" s="159"/>
      <c r="L84" s="159"/>
      <c r="M84" s="157"/>
    </row>
    <row r="85" spans="1:13" s="51" customFormat="1" x14ac:dyDescent="0.25">
      <c r="A85" s="52">
        <f>A84+0.1</f>
        <v>13.399999999999999</v>
      </c>
      <c r="B85" s="49"/>
      <c r="C85" s="49" t="s">
        <v>35</v>
      </c>
      <c r="D85" s="52" t="s">
        <v>2</v>
      </c>
      <c r="E85" s="50">
        <v>6.4000000000000001E-2</v>
      </c>
      <c r="F85" s="114">
        <f>F81*E85</f>
        <v>1.3440000000000001</v>
      </c>
      <c r="G85" s="157"/>
      <c r="H85" s="157"/>
      <c r="I85" s="159"/>
      <c r="J85" s="159"/>
      <c r="K85" s="159"/>
      <c r="L85" s="159"/>
      <c r="M85" s="157"/>
    </row>
    <row r="86" spans="1:13" s="51" customFormat="1" ht="30" x14ac:dyDescent="0.25">
      <c r="A86" s="48">
        <v>14</v>
      </c>
      <c r="B86" s="49" t="s">
        <v>102</v>
      </c>
      <c r="C86" s="96" t="s">
        <v>59</v>
      </c>
      <c r="D86" s="89" t="s">
        <v>33</v>
      </c>
      <c r="E86" s="89"/>
      <c r="F86" s="117">
        <v>32</v>
      </c>
      <c r="G86" s="157"/>
      <c r="H86" s="157"/>
      <c r="I86" s="159"/>
      <c r="J86" s="159"/>
      <c r="K86" s="159"/>
      <c r="L86" s="159"/>
      <c r="M86" s="157"/>
    </row>
    <row r="87" spans="1:13" s="51" customFormat="1" x14ac:dyDescent="0.25">
      <c r="A87" s="52">
        <f>A86+0.1</f>
        <v>14.1</v>
      </c>
      <c r="B87" s="49"/>
      <c r="C87" s="49" t="s">
        <v>103</v>
      </c>
      <c r="D87" s="52" t="s">
        <v>29</v>
      </c>
      <c r="E87" s="50">
        <v>1.53</v>
      </c>
      <c r="F87" s="114">
        <f>F86*E87</f>
        <v>48.96</v>
      </c>
      <c r="G87" s="159"/>
      <c r="H87" s="159"/>
      <c r="I87" s="157"/>
      <c r="J87" s="157"/>
      <c r="K87" s="159"/>
      <c r="L87" s="159"/>
      <c r="M87" s="157"/>
    </row>
    <row r="88" spans="1:13" s="51" customFormat="1" x14ac:dyDescent="0.25">
      <c r="A88" s="52">
        <f>A87+0.1</f>
        <v>14.2</v>
      </c>
      <c r="B88" s="49"/>
      <c r="C88" s="49" t="s">
        <v>30</v>
      </c>
      <c r="D88" s="52" t="s">
        <v>2</v>
      </c>
      <c r="E88" s="50">
        <v>4.2999999999999997E-2</v>
      </c>
      <c r="F88" s="114">
        <f>F86*E88</f>
        <v>1.3759999999999999</v>
      </c>
      <c r="G88" s="159"/>
      <c r="H88" s="159"/>
      <c r="I88" s="159"/>
      <c r="J88" s="159"/>
      <c r="K88" s="157"/>
      <c r="L88" s="157"/>
      <c r="M88" s="157"/>
    </row>
    <row r="89" spans="1:13" s="51" customFormat="1" x14ac:dyDescent="0.25">
      <c r="A89" s="52">
        <f>A88+0.1</f>
        <v>14.299999999999999</v>
      </c>
      <c r="B89" s="49"/>
      <c r="C89" s="49" t="s">
        <v>104</v>
      </c>
      <c r="D89" s="52" t="s">
        <v>33</v>
      </c>
      <c r="E89" s="50">
        <v>1.01</v>
      </c>
      <c r="F89" s="114">
        <f>F86*E89</f>
        <v>32.32</v>
      </c>
      <c r="G89" s="157"/>
      <c r="H89" s="157"/>
      <c r="I89" s="159"/>
      <c r="J89" s="159"/>
      <c r="K89" s="159"/>
      <c r="L89" s="159"/>
      <c r="M89" s="157"/>
    </row>
    <row r="90" spans="1:13" s="51" customFormat="1" x14ac:dyDescent="0.25">
      <c r="A90" s="52">
        <f>A89+0.1</f>
        <v>14.399999999999999</v>
      </c>
      <c r="B90" s="49"/>
      <c r="C90" s="49" t="s">
        <v>35</v>
      </c>
      <c r="D90" s="52" t="s">
        <v>2</v>
      </c>
      <c r="E90" s="50">
        <v>6.4000000000000001E-2</v>
      </c>
      <c r="F90" s="114">
        <f>F86*E90</f>
        <v>2.048</v>
      </c>
      <c r="G90" s="157"/>
      <c r="H90" s="157"/>
      <c r="I90" s="159"/>
      <c r="J90" s="159"/>
      <c r="K90" s="159"/>
      <c r="L90" s="159"/>
      <c r="M90" s="157"/>
    </row>
    <row r="91" spans="1:13" s="102" customFormat="1" ht="30" x14ac:dyDescent="0.3">
      <c r="A91" s="41">
        <v>15</v>
      </c>
      <c r="B91" s="56" t="s">
        <v>105</v>
      </c>
      <c r="C91" s="96" t="s">
        <v>60</v>
      </c>
      <c r="D91" s="89" t="s">
        <v>33</v>
      </c>
      <c r="E91" s="37"/>
      <c r="F91" s="118">
        <v>120</v>
      </c>
      <c r="G91" s="166"/>
      <c r="H91" s="167"/>
      <c r="I91" s="166"/>
      <c r="J91" s="167"/>
      <c r="K91" s="166"/>
      <c r="L91" s="167"/>
      <c r="M91" s="157"/>
    </row>
    <row r="92" spans="1:13" s="102" customFormat="1" x14ac:dyDescent="0.3">
      <c r="A92" s="54">
        <f>A91+0.1</f>
        <v>15.1</v>
      </c>
      <c r="B92" s="64"/>
      <c r="C92" s="64" t="s">
        <v>28</v>
      </c>
      <c r="D92" s="64" t="s">
        <v>29</v>
      </c>
      <c r="E92" s="64">
        <v>0.61299999999999999</v>
      </c>
      <c r="F92" s="119">
        <f>E92*F91</f>
        <v>73.56</v>
      </c>
      <c r="G92" s="156"/>
      <c r="H92" s="167"/>
      <c r="I92" s="156"/>
      <c r="J92" s="167"/>
      <c r="K92" s="156"/>
      <c r="L92" s="167"/>
      <c r="M92" s="157"/>
    </row>
    <row r="93" spans="1:13" s="102" customFormat="1" x14ac:dyDescent="0.3">
      <c r="A93" s="54">
        <f>A92+0.1</f>
        <v>15.2</v>
      </c>
      <c r="B93" s="64"/>
      <c r="C93" s="64" t="s">
        <v>106</v>
      </c>
      <c r="D93" s="64" t="s">
        <v>34</v>
      </c>
      <c r="E93" s="64">
        <v>0.1042</v>
      </c>
      <c r="F93" s="119">
        <f>E93*F91</f>
        <v>12.504</v>
      </c>
      <c r="G93" s="156"/>
      <c r="H93" s="167"/>
      <c r="I93" s="156"/>
      <c r="J93" s="156"/>
      <c r="K93" s="156"/>
      <c r="L93" s="156"/>
      <c r="M93" s="157"/>
    </row>
    <row r="94" spans="1:13" s="102" customFormat="1" x14ac:dyDescent="0.3">
      <c r="A94" s="54">
        <f>A93+0.1</f>
        <v>15.299999999999999</v>
      </c>
      <c r="B94" s="64"/>
      <c r="C94" s="64" t="s">
        <v>107</v>
      </c>
      <c r="D94" s="64" t="s">
        <v>34</v>
      </c>
      <c r="E94" s="64">
        <v>0.38</v>
      </c>
      <c r="F94" s="119">
        <f>E94*F91</f>
        <v>45.6</v>
      </c>
      <c r="G94" s="156"/>
      <c r="H94" s="167"/>
      <c r="I94" s="156"/>
      <c r="J94" s="156"/>
      <c r="K94" s="156"/>
      <c r="L94" s="156"/>
      <c r="M94" s="157"/>
    </row>
    <row r="95" spans="1:13" s="102" customFormat="1" x14ac:dyDescent="0.3">
      <c r="A95" s="54">
        <f>A94+0.1</f>
        <v>15.399999999999999</v>
      </c>
      <c r="B95" s="64"/>
      <c r="C95" s="64" t="s">
        <v>37</v>
      </c>
      <c r="D95" s="64" t="s">
        <v>34</v>
      </c>
      <c r="E95" s="64">
        <v>0.105</v>
      </c>
      <c r="F95" s="119">
        <f>E95*F91</f>
        <v>12.6</v>
      </c>
      <c r="G95" s="156"/>
      <c r="H95" s="167"/>
      <c r="I95" s="156"/>
      <c r="J95" s="156"/>
      <c r="K95" s="156"/>
      <c r="L95" s="156"/>
      <c r="M95" s="157"/>
    </row>
    <row r="96" spans="1:13" s="102" customFormat="1" x14ac:dyDescent="0.3">
      <c r="A96" s="54">
        <f>A95+0.1</f>
        <v>15.499999999999998</v>
      </c>
      <c r="B96" s="37"/>
      <c r="C96" s="64" t="s">
        <v>35</v>
      </c>
      <c r="D96" s="64" t="s">
        <v>2</v>
      </c>
      <c r="E96" s="64">
        <v>4.0000000000000001E-3</v>
      </c>
      <c r="F96" s="119">
        <f>E96*F91</f>
        <v>0.48</v>
      </c>
      <c r="G96" s="156"/>
      <c r="H96" s="167"/>
      <c r="I96" s="156"/>
      <c r="J96" s="156"/>
      <c r="K96" s="156"/>
      <c r="L96" s="156"/>
      <c r="M96" s="157"/>
    </row>
    <row r="97" spans="1:13" s="51" customFormat="1" ht="30" x14ac:dyDescent="0.25">
      <c r="A97" s="48">
        <v>16</v>
      </c>
      <c r="B97" s="49" t="s">
        <v>47</v>
      </c>
      <c r="C97" s="96" t="s">
        <v>108</v>
      </c>
      <c r="D97" s="89" t="s">
        <v>26</v>
      </c>
      <c r="E97" s="90"/>
      <c r="F97" s="117">
        <v>1.7</v>
      </c>
      <c r="G97" s="159"/>
      <c r="H97" s="159"/>
      <c r="I97" s="159"/>
      <c r="J97" s="159"/>
      <c r="K97" s="159"/>
      <c r="L97" s="159"/>
      <c r="M97" s="159"/>
    </row>
    <row r="98" spans="1:13" s="51" customFormat="1" x14ac:dyDescent="0.25">
      <c r="A98" s="52">
        <f>A97+0.1</f>
        <v>16.100000000000001</v>
      </c>
      <c r="B98" s="49"/>
      <c r="C98" s="49" t="s">
        <v>28</v>
      </c>
      <c r="D98" s="52" t="s">
        <v>29</v>
      </c>
      <c r="E98" s="85">
        <v>0.89</v>
      </c>
      <c r="F98" s="114">
        <f>F97*E98</f>
        <v>1.5129999999999999</v>
      </c>
      <c r="G98" s="160"/>
      <c r="H98" s="160"/>
      <c r="I98" s="157"/>
      <c r="J98" s="157"/>
      <c r="K98" s="159"/>
      <c r="L98" s="159"/>
      <c r="M98" s="157"/>
    </row>
    <row r="99" spans="1:13" s="51" customFormat="1" x14ac:dyDescent="0.25">
      <c r="A99" s="52">
        <f>A98+0.1</f>
        <v>16.200000000000003</v>
      </c>
      <c r="B99" s="49"/>
      <c r="C99" s="49" t="s">
        <v>30</v>
      </c>
      <c r="D99" s="52" t="s">
        <v>2</v>
      </c>
      <c r="E99" s="85">
        <v>0.37</v>
      </c>
      <c r="F99" s="114">
        <f>F97*E99</f>
        <v>0.629</v>
      </c>
      <c r="G99" s="159"/>
      <c r="H99" s="159"/>
      <c r="I99" s="159"/>
      <c r="J99" s="159"/>
      <c r="K99" s="157"/>
      <c r="L99" s="157"/>
      <c r="M99" s="157"/>
    </row>
    <row r="100" spans="1:13" s="51" customFormat="1" x14ac:dyDescent="0.25">
      <c r="A100" s="52">
        <f>A99+0.1</f>
        <v>16.300000000000004</v>
      </c>
      <c r="B100" s="49"/>
      <c r="C100" s="49" t="s">
        <v>48</v>
      </c>
      <c r="D100" s="52" t="s">
        <v>26</v>
      </c>
      <c r="E100" s="85">
        <v>1.1499999999999999</v>
      </c>
      <c r="F100" s="114">
        <f>F97*E100</f>
        <v>1.9549999999999998</v>
      </c>
      <c r="G100" s="157"/>
      <c r="H100" s="157"/>
      <c r="I100" s="160"/>
      <c r="J100" s="160"/>
      <c r="K100" s="159"/>
      <c r="L100" s="159"/>
      <c r="M100" s="157"/>
    </row>
    <row r="101" spans="1:13" s="51" customFormat="1" x14ac:dyDescent="0.25">
      <c r="A101" s="52">
        <f>A100+0.1</f>
        <v>16.400000000000006</v>
      </c>
      <c r="B101" s="49"/>
      <c r="C101" s="49" t="s">
        <v>35</v>
      </c>
      <c r="D101" s="52" t="s">
        <v>2</v>
      </c>
      <c r="E101" s="85">
        <v>0.02</v>
      </c>
      <c r="F101" s="114">
        <f>F97*E101</f>
        <v>3.4000000000000002E-2</v>
      </c>
      <c r="G101" s="157"/>
      <c r="H101" s="157"/>
      <c r="I101" s="160"/>
      <c r="J101" s="160"/>
      <c r="K101" s="159"/>
      <c r="L101" s="159"/>
      <c r="M101" s="157"/>
    </row>
    <row r="102" spans="1:13" s="102" customFormat="1" ht="30" x14ac:dyDescent="0.3">
      <c r="A102" s="48">
        <v>17</v>
      </c>
      <c r="B102" s="49" t="s">
        <v>49</v>
      </c>
      <c r="C102" s="101" t="s">
        <v>109</v>
      </c>
      <c r="D102" s="55" t="s">
        <v>33</v>
      </c>
      <c r="E102" s="37"/>
      <c r="F102" s="118">
        <v>33</v>
      </c>
      <c r="G102" s="166"/>
      <c r="H102" s="157"/>
      <c r="I102" s="166"/>
      <c r="J102" s="157"/>
      <c r="K102" s="166"/>
      <c r="L102" s="157"/>
      <c r="M102" s="157"/>
    </row>
    <row r="103" spans="1:13" s="102" customFormat="1" x14ac:dyDescent="0.3">
      <c r="A103" s="52">
        <f>A102+0.1</f>
        <v>17.100000000000001</v>
      </c>
      <c r="B103" s="37"/>
      <c r="C103" s="64" t="s">
        <v>28</v>
      </c>
      <c r="D103" s="64" t="s">
        <v>29</v>
      </c>
      <c r="E103" s="64">
        <v>0.36759999999999998</v>
      </c>
      <c r="F103" s="119">
        <f>E103*F102</f>
        <v>12.130799999999999</v>
      </c>
      <c r="G103" s="168"/>
      <c r="H103" s="157"/>
      <c r="I103" s="168"/>
      <c r="J103" s="157"/>
      <c r="K103" s="168"/>
      <c r="L103" s="157"/>
      <c r="M103" s="157"/>
    </row>
    <row r="104" spans="1:13" s="102" customFormat="1" x14ac:dyDescent="0.3">
      <c r="A104" s="52">
        <f>A103+0.1</f>
        <v>17.200000000000003</v>
      </c>
      <c r="B104" s="37"/>
      <c r="C104" s="64" t="s">
        <v>30</v>
      </c>
      <c r="D104" s="64" t="s">
        <v>2</v>
      </c>
      <c r="E104" s="64">
        <v>5.6000000000000001E-2</v>
      </c>
      <c r="F104" s="119">
        <f>E104*F102</f>
        <v>1.8480000000000001</v>
      </c>
      <c r="G104" s="168"/>
      <c r="H104" s="157"/>
      <c r="I104" s="168"/>
      <c r="J104" s="157"/>
      <c r="K104" s="168"/>
      <c r="L104" s="157"/>
      <c r="M104" s="157"/>
    </row>
    <row r="105" spans="1:13" s="102" customFormat="1" x14ac:dyDescent="0.3">
      <c r="A105" s="52">
        <f>A104+0.1</f>
        <v>17.300000000000004</v>
      </c>
      <c r="B105" s="37"/>
      <c r="C105" s="64" t="s">
        <v>36</v>
      </c>
      <c r="D105" s="52" t="s">
        <v>26</v>
      </c>
      <c r="E105" s="64">
        <v>0.10199999999999999</v>
      </c>
      <c r="F105" s="119">
        <f>E105*F102</f>
        <v>3.3659999999999997</v>
      </c>
      <c r="G105" s="168"/>
      <c r="H105" s="157"/>
      <c r="I105" s="168"/>
      <c r="J105" s="157"/>
      <c r="K105" s="168"/>
      <c r="L105" s="157"/>
      <c r="M105" s="157"/>
    </row>
    <row r="106" spans="1:13" s="102" customFormat="1" x14ac:dyDescent="0.3">
      <c r="A106" s="52">
        <f>A105+0.1</f>
        <v>17.400000000000006</v>
      </c>
      <c r="B106" s="37"/>
      <c r="C106" s="64" t="s">
        <v>35</v>
      </c>
      <c r="D106" s="37" t="s">
        <v>2</v>
      </c>
      <c r="E106" s="64">
        <v>6.3600000000000004E-2</v>
      </c>
      <c r="F106" s="119">
        <f>E106*F102</f>
        <v>2.0988000000000002</v>
      </c>
      <c r="G106" s="168"/>
      <c r="H106" s="157"/>
      <c r="I106" s="168"/>
      <c r="J106" s="157"/>
      <c r="K106" s="168"/>
      <c r="L106" s="157"/>
      <c r="M106" s="157"/>
    </row>
    <row r="107" spans="1:13" s="57" customFormat="1" ht="30" x14ac:dyDescent="0.25">
      <c r="A107" s="48">
        <v>18</v>
      </c>
      <c r="B107" s="49" t="s">
        <v>110</v>
      </c>
      <c r="C107" s="96" t="s">
        <v>61</v>
      </c>
      <c r="D107" s="48" t="s">
        <v>33</v>
      </c>
      <c r="E107" s="84"/>
      <c r="F107" s="112">
        <v>33</v>
      </c>
      <c r="G107" s="161"/>
      <c r="H107" s="161"/>
      <c r="I107" s="163"/>
      <c r="J107" s="163"/>
      <c r="K107" s="163"/>
      <c r="L107" s="163"/>
      <c r="M107" s="157"/>
    </row>
    <row r="108" spans="1:13" s="57" customFormat="1" x14ac:dyDescent="0.25">
      <c r="A108" s="52">
        <f t="shared" ref="A108:A113" si="4">A107+0.1</f>
        <v>18.100000000000001</v>
      </c>
      <c r="B108" s="49"/>
      <c r="C108" s="49" t="s">
        <v>28</v>
      </c>
      <c r="D108" s="49" t="s">
        <v>29</v>
      </c>
      <c r="E108" s="98">
        <v>0.98299999999999998</v>
      </c>
      <c r="F108" s="113">
        <f>F107*E108</f>
        <v>32.439</v>
      </c>
      <c r="G108" s="162"/>
      <c r="H108" s="162"/>
      <c r="I108" s="161"/>
      <c r="J108" s="161"/>
      <c r="K108" s="163"/>
      <c r="L108" s="163"/>
      <c r="M108" s="157"/>
    </row>
    <row r="109" spans="1:13" s="57" customFormat="1" x14ac:dyDescent="0.25">
      <c r="A109" s="52">
        <f t="shared" si="4"/>
        <v>18.200000000000003</v>
      </c>
      <c r="B109" s="49"/>
      <c r="C109" s="49" t="s">
        <v>30</v>
      </c>
      <c r="D109" s="49" t="s">
        <v>2</v>
      </c>
      <c r="E109" s="99">
        <v>3.3700000000000001E-2</v>
      </c>
      <c r="F109" s="113">
        <f>F107*E109</f>
        <v>1.1121000000000001</v>
      </c>
      <c r="G109" s="163"/>
      <c r="H109" s="163"/>
      <c r="I109" s="163"/>
      <c r="J109" s="163"/>
      <c r="K109" s="161"/>
      <c r="L109" s="161"/>
      <c r="M109" s="157"/>
    </row>
    <row r="110" spans="1:13" s="57" customFormat="1" x14ac:dyDescent="0.25">
      <c r="A110" s="52">
        <f t="shared" si="4"/>
        <v>18.300000000000004</v>
      </c>
      <c r="B110" s="49"/>
      <c r="C110" s="49" t="s">
        <v>111</v>
      </c>
      <c r="D110" s="49" t="s">
        <v>34</v>
      </c>
      <c r="E110" s="98">
        <v>6.25</v>
      </c>
      <c r="F110" s="113">
        <f>F107*E110</f>
        <v>206.25</v>
      </c>
      <c r="G110" s="161"/>
      <c r="H110" s="161"/>
      <c r="I110" s="162"/>
      <c r="J110" s="162"/>
      <c r="K110" s="163"/>
      <c r="L110" s="163"/>
      <c r="M110" s="157"/>
    </row>
    <row r="111" spans="1:13" s="57" customFormat="1" x14ac:dyDescent="0.25">
      <c r="A111" s="52">
        <f t="shared" si="4"/>
        <v>18.400000000000006</v>
      </c>
      <c r="B111" s="49"/>
      <c r="C111" s="49" t="s">
        <v>113</v>
      </c>
      <c r="D111" s="49" t="s">
        <v>33</v>
      </c>
      <c r="E111" s="98">
        <v>1.01</v>
      </c>
      <c r="F111" s="113">
        <f>F107*E111</f>
        <v>33.33</v>
      </c>
      <c r="G111" s="161"/>
      <c r="H111" s="161"/>
      <c r="I111" s="162"/>
      <c r="J111" s="162"/>
      <c r="K111" s="163"/>
      <c r="L111" s="163"/>
      <c r="M111" s="157"/>
    </row>
    <row r="112" spans="1:13" s="57" customFormat="1" x14ac:dyDescent="0.25">
      <c r="A112" s="52">
        <f t="shared" si="4"/>
        <v>18.500000000000007</v>
      </c>
      <c r="B112" s="49"/>
      <c r="C112" s="49" t="s">
        <v>112</v>
      </c>
      <c r="D112" s="49" t="s">
        <v>26</v>
      </c>
      <c r="E112" s="99">
        <v>2.5399999999999999E-2</v>
      </c>
      <c r="F112" s="53">
        <f>F107*E112</f>
        <v>0.83819999999999995</v>
      </c>
      <c r="G112" s="161"/>
      <c r="H112" s="161"/>
      <c r="I112" s="162"/>
      <c r="J112" s="162"/>
      <c r="K112" s="163"/>
      <c r="L112" s="163"/>
      <c r="M112" s="157"/>
    </row>
    <row r="113" spans="1:13" s="57" customFormat="1" x14ac:dyDescent="0.25">
      <c r="A113" s="52">
        <f t="shared" si="4"/>
        <v>18.600000000000009</v>
      </c>
      <c r="B113" s="49"/>
      <c r="C113" s="49" t="s">
        <v>35</v>
      </c>
      <c r="D113" s="49" t="s">
        <v>2</v>
      </c>
      <c r="E113" s="99">
        <v>4.9700000000000001E-2</v>
      </c>
      <c r="F113" s="53">
        <f>F107*E113</f>
        <v>1.6401000000000001</v>
      </c>
      <c r="G113" s="161"/>
      <c r="H113" s="161"/>
      <c r="I113" s="162"/>
      <c r="J113" s="162"/>
      <c r="K113" s="163"/>
      <c r="L113" s="163"/>
      <c r="M113" s="157"/>
    </row>
    <row r="114" spans="1:13" s="51" customFormat="1" ht="45" x14ac:dyDescent="0.25">
      <c r="A114" s="55">
        <v>19</v>
      </c>
      <c r="B114" s="103" t="s">
        <v>32</v>
      </c>
      <c r="C114" s="104" t="s">
        <v>116</v>
      </c>
      <c r="D114" s="105" t="s">
        <v>45</v>
      </c>
      <c r="E114" s="106"/>
      <c r="F114" s="107">
        <v>2</v>
      </c>
      <c r="G114" s="169"/>
      <c r="H114" s="169"/>
      <c r="I114" s="160"/>
      <c r="J114" s="169"/>
      <c r="K114" s="169"/>
      <c r="L114" s="169"/>
      <c r="M114" s="157"/>
    </row>
    <row r="115" spans="1:13" s="51" customFormat="1" ht="60" x14ac:dyDescent="0.25">
      <c r="A115" s="55">
        <v>20</v>
      </c>
      <c r="B115" s="103" t="s">
        <v>32</v>
      </c>
      <c r="C115" s="104" t="s">
        <v>117</v>
      </c>
      <c r="D115" s="105" t="s">
        <v>45</v>
      </c>
      <c r="E115" s="106"/>
      <c r="F115" s="107">
        <v>4</v>
      </c>
      <c r="G115" s="169"/>
      <c r="H115" s="169"/>
      <c r="I115" s="160"/>
      <c r="J115" s="169"/>
      <c r="K115" s="169"/>
      <c r="L115" s="169"/>
      <c r="M115" s="157"/>
    </row>
    <row r="116" spans="1:13" s="82" customFormat="1" ht="30" x14ac:dyDescent="0.25">
      <c r="A116" s="78" t="s">
        <v>50</v>
      </c>
      <c r="B116" s="87" t="s">
        <v>32</v>
      </c>
      <c r="C116" s="80" t="s">
        <v>118</v>
      </c>
      <c r="D116" s="127" t="s">
        <v>63</v>
      </c>
      <c r="E116" s="80"/>
      <c r="F116" s="108" t="s">
        <v>119</v>
      </c>
      <c r="G116" s="157"/>
      <c r="H116" s="157"/>
      <c r="I116" s="170"/>
      <c r="J116" s="170"/>
      <c r="K116" s="170"/>
      <c r="L116" s="170"/>
      <c r="M116" s="171"/>
    </row>
    <row r="117" spans="1:13" s="82" customFormat="1" x14ac:dyDescent="0.25">
      <c r="A117" s="52">
        <f>A116+0.1</f>
        <v>21.1</v>
      </c>
      <c r="B117" s="87"/>
      <c r="C117" s="127" t="s">
        <v>120</v>
      </c>
      <c r="D117" s="127" t="s">
        <v>26</v>
      </c>
      <c r="E117" s="80"/>
      <c r="F117" s="127">
        <v>0.2</v>
      </c>
      <c r="G117" s="170"/>
      <c r="H117" s="157"/>
      <c r="I117" s="170"/>
      <c r="J117" s="170"/>
      <c r="K117" s="170"/>
      <c r="L117" s="170"/>
      <c r="M117" s="171"/>
    </row>
    <row r="118" spans="1:13" s="51" customFormat="1" ht="45" x14ac:dyDescent="0.25">
      <c r="A118" s="109" t="s">
        <v>114</v>
      </c>
      <c r="B118" s="87" t="s">
        <v>32</v>
      </c>
      <c r="C118" s="80" t="s">
        <v>122</v>
      </c>
      <c r="D118" s="89" t="s">
        <v>45</v>
      </c>
      <c r="E118" s="90"/>
      <c r="F118" s="108" t="s">
        <v>121</v>
      </c>
      <c r="G118" s="157"/>
      <c r="H118" s="157"/>
      <c r="I118" s="170"/>
      <c r="J118" s="170"/>
      <c r="K118" s="157"/>
      <c r="L118" s="157"/>
      <c r="M118" s="171"/>
    </row>
    <row r="119" spans="1:13" s="82" customFormat="1" x14ac:dyDescent="0.25">
      <c r="A119" s="52">
        <f>A118+0.1</f>
        <v>22.1</v>
      </c>
      <c r="B119" s="87"/>
      <c r="C119" s="127" t="s">
        <v>120</v>
      </c>
      <c r="D119" s="127" t="s">
        <v>26</v>
      </c>
      <c r="E119" s="80"/>
      <c r="F119" s="110">
        <v>0.16</v>
      </c>
      <c r="G119" s="170"/>
      <c r="H119" s="157"/>
      <c r="I119" s="170"/>
      <c r="J119" s="170"/>
      <c r="K119" s="170"/>
      <c r="L119" s="170"/>
      <c r="M119" s="171"/>
    </row>
    <row r="120" spans="1:13" s="82" customFormat="1" ht="45" x14ac:dyDescent="0.25">
      <c r="A120" s="78" t="s">
        <v>51</v>
      </c>
      <c r="B120" s="79" t="s">
        <v>43</v>
      </c>
      <c r="C120" s="80" t="s">
        <v>38</v>
      </c>
      <c r="D120" s="80" t="s">
        <v>26</v>
      </c>
      <c r="E120" s="80"/>
      <c r="F120" s="111">
        <v>5</v>
      </c>
      <c r="G120" s="172"/>
      <c r="H120" s="172"/>
      <c r="I120" s="172"/>
      <c r="J120" s="167"/>
      <c r="K120" s="172"/>
      <c r="L120" s="172"/>
      <c r="M120" s="167"/>
    </row>
    <row r="121" spans="1:13" s="30" customFormat="1" x14ac:dyDescent="0.25">
      <c r="A121" s="54">
        <f>A120+0.1</f>
        <v>23.1</v>
      </c>
      <c r="B121" s="56"/>
      <c r="C121" s="56" t="s">
        <v>28</v>
      </c>
      <c r="D121" s="54" t="s">
        <v>29</v>
      </c>
      <c r="E121" s="83">
        <v>0.6</v>
      </c>
      <c r="F121" s="28">
        <f>F120*E121</f>
        <v>3</v>
      </c>
      <c r="G121" s="65"/>
      <c r="H121" s="65"/>
      <c r="I121" s="167"/>
      <c r="J121" s="167"/>
      <c r="K121" s="173"/>
      <c r="L121" s="173"/>
      <c r="M121" s="167"/>
    </row>
    <row r="122" spans="1:13" s="57" customFormat="1" ht="45" x14ac:dyDescent="0.25">
      <c r="A122" s="48">
        <v>24</v>
      </c>
      <c r="B122" s="49" t="s">
        <v>31</v>
      </c>
      <c r="C122" s="48" t="s">
        <v>46</v>
      </c>
      <c r="D122" s="48" t="s">
        <v>27</v>
      </c>
      <c r="E122" s="84"/>
      <c r="F122" s="112">
        <v>9</v>
      </c>
      <c r="G122" s="161"/>
      <c r="H122" s="161"/>
      <c r="I122" s="163"/>
      <c r="J122" s="163"/>
      <c r="K122" s="163"/>
      <c r="L122" s="163"/>
      <c r="M122" s="157"/>
    </row>
    <row r="123" spans="1:13" s="51" customFormat="1" x14ac:dyDescent="0.25">
      <c r="A123" s="52">
        <f>A122+0.1</f>
        <v>24.1</v>
      </c>
      <c r="B123" s="49"/>
      <c r="C123" s="49" t="s">
        <v>28</v>
      </c>
      <c r="D123" s="52" t="s">
        <v>29</v>
      </c>
      <c r="E123" s="85">
        <v>0.53</v>
      </c>
      <c r="F123" s="114">
        <f>F122*E123</f>
        <v>4.7700000000000005</v>
      </c>
      <c r="G123" s="160"/>
      <c r="H123" s="160"/>
      <c r="I123" s="157"/>
      <c r="J123" s="157"/>
      <c r="K123" s="159"/>
      <c r="L123" s="159"/>
      <c r="M123" s="157"/>
    </row>
    <row r="124" spans="1:13" s="82" customFormat="1" ht="45" x14ac:dyDescent="0.25">
      <c r="A124" s="126" t="s">
        <v>115</v>
      </c>
      <c r="B124" s="87" t="s">
        <v>32</v>
      </c>
      <c r="C124" s="80" t="s">
        <v>44</v>
      </c>
      <c r="D124" s="80" t="s">
        <v>27</v>
      </c>
      <c r="E124" s="127"/>
      <c r="F124" s="111">
        <v>9</v>
      </c>
      <c r="G124" s="172"/>
      <c r="H124" s="172"/>
      <c r="I124" s="172"/>
      <c r="J124" s="172"/>
      <c r="K124" s="172"/>
      <c r="L124" s="157"/>
      <c r="M124" s="157"/>
    </row>
    <row r="125" spans="1:13" s="6" customFormat="1" x14ac:dyDescent="0.3">
      <c r="A125" s="31"/>
      <c r="B125" s="68"/>
      <c r="C125" s="4" t="s">
        <v>11</v>
      </c>
      <c r="D125" s="4"/>
      <c r="E125" s="5"/>
      <c r="F125" s="4"/>
      <c r="G125" s="174"/>
      <c r="H125" s="175"/>
      <c r="I125" s="176"/>
      <c r="J125" s="175"/>
      <c r="K125" s="176"/>
      <c r="L125" s="177"/>
      <c r="M125" s="175"/>
    </row>
    <row r="126" spans="1:13" s="6" customFormat="1" x14ac:dyDescent="0.3">
      <c r="A126" s="31"/>
      <c r="B126" s="68"/>
      <c r="C126" s="47" t="s">
        <v>25</v>
      </c>
      <c r="D126" s="14" t="s">
        <v>129</v>
      </c>
      <c r="E126" s="5"/>
      <c r="F126" s="4"/>
      <c r="G126" s="174"/>
      <c r="H126" s="175"/>
      <c r="I126" s="176"/>
      <c r="J126" s="175"/>
      <c r="K126" s="176"/>
      <c r="L126" s="177"/>
      <c r="M126" s="178"/>
    </row>
    <row r="127" spans="1:13" s="6" customFormat="1" x14ac:dyDescent="0.3">
      <c r="A127" s="31"/>
      <c r="B127" s="68"/>
      <c r="C127" s="4" t="s">
        <v>11</v>
      </c>
      <c r="D127" s="4"/>
      <c r="E127" s="5"/>
      <c r="F127" s="4"/>
      <c r="G127" s="174"/>
      <c r="H127" s="175"/>
      <c r="I127" s="176"/>
      <c r="J127" s="175"/>
      <c r="K127" s="176"/>
      <c r="L127" s="177"/>
      <c r="M127" s="175"/>
    </row>
    <row r="128" spans="1:13" s="30" customFormat="1" x14ac:dyDescent="0.25">
      <c r="A128" s="26"/>
      <c r="B128" s="23"/>
      <c r="C128" s="15" t="s">
        <v>16</v>
      </c>
      <c r="D128" s="14" t="s">
        <v>129</v>
      </c>
      <c r="E128" s="27"/>
      <c r="F128" s="28"/>
      <c r="G128" s="167"/>
      <c r="H128" s="167"/>
      <c r="I128" s="167"/>
      <c r="J128" s="167"/>
      <c r="K128" s="173"/>
      <c r="L128" s="173"/>
      <c r="M128" s="178"/>
    </row>
    <row r="129" spans="1:13" s="30" customFormat="1" x14ac:dyDescent="0.25">
      <c r="A129" s="26"/>
      <c r="B129" s="23"/>
      <c r="C129" s="16" t="s">
        <v>11</v>
      </c>
      <c r="D129" s="24"/>
      <c r="E129" s="27"/>
      <c r="F129" s="28"/>
      <c r="G129" s="167"/>
      <c r="H129" s="167"/>
      <c r="I129" s="167"/>
      <c r="J129" s="167"/>
      <c r="K129" s="173"/>
      <c r="L129" s="173"/>
      <c r="M129" s="175"/>
    </row>
    <row r="130" spans="1:13" s="30" customFormat="1" x14ac:dyDescent="0.25">
      <c r="A130" s="26"/>
      <c r="B130" s="23"/>
      <c r="C130" s="15" t="s">
        <v>17</v>
      </c>
      <c r="D130" s="14" t="s">
        <v>129</v>
      </c>
      <c r="E130" s="27"/>
      <c r="F130" s="28"/>
      <c r="G130" s="167"/>
      <c r="H130" s="167"/>
      <c r="I130" s="167"/>
      <c r="J130" s="167"/>
      <c r="K130" s="173"/>
      <c r="L130" s="173"/>
      <c r="M130" s="178"/>
    </row>
    <row r="131" spans="1:13" s="36" customFormat="1" x14ac:dyDescent="0.25">
      <c r="A131" s="34"/>
      <c r="B131" s="5"/>
      <c r="C131" s="3" t="s">
        <v>20</v>
      </c>
      <c r="D131" s="35"/>
      <c r="E131" s="35"/>
      <c r="F131" s="35"/>
      <c r="G131" s="167"/>
      <c r="H131" s="167"/>
      <c r="I131" s="167"/>
      <c r="J131" s="167"/>
      <c r="K131" s="173"/>
      <c r="L131" s="173"/>
      <c r="M131" s="175"/>
    </row>
    <row r="132" spans="1:13" s="22" customFormat="1" ht="15.75" x14ac:dyDescent="0.3">
      <c r="A132" s="37"/>
      <c r="B132" s="37"/>
      <c r="C132" s="38" t="s">
        <v>21</v>
      </c>
      <c r="D132" s="73">
        <v>0.03</v>
      </c>
      <c r="E132" s="74"/>
      <c r="F132" s="74"/>
      <c r="G132" s="179"/>
      <c r="H132" s="179"/>
      <c r="I132" s="179"/>
      <c r="J132" s="179"/>
      <c r="K132" s="179"/>
      <c r="L132" s="179"/>
      <c r="M132" s="180"/>
    </row>
    <row r="133" spans="1:13" s="22" customFormat="1" ht="15.75" x14ac:dyDescent="0.3">
      <c r="A133" s="37"/>
      <c r="B133" s="37"/>
      <c r="C133" s="41" t="s">
        <v>11</v>
      </c>
      <c r="D133" s="74"/>
      <c r="E133" s="74"/>
      <c r="F133" s="74"/>
      <c r="G133" s="179"/>
      <c r="H133" s="179"/>
      <c r="I133" s="179"/>
      <c r="J133" s="179"/>
      <c r="K133" s="179"/>
      <c r="L133" s="179"/>
      <c r="M133" s="181"/>
    </row>
    <row r="134" spans="1:13" s="22" customFormat="1" ht="30" x14ac:dyDescent="0.25">
      <c r="A134" s="44"/>
      <c r="B134" s="44"/>
      <c r="C134" s="46" t="s">
        <v>23</v>
      </c>
      <c r="D134" s="73">
        <v>0.18</v>
      </c>
      <c r="E134" s="76"/>
      <c r="F134" s="76"/>
      <c r="G134" s="182"/>
      <c r="H134" s="182"/>
      <c r="I134" s="182"/>
      <c r="J134" s="182"/>
      <c r="K134" s="182"/>
      <c r="L134" s="182"/>
      <c r="M134" s="180"/>
    </row>
    <row r="135" spans="1:13" s="22" customFormat="1" x14ac:dyDescent="0.25">
      <c r="A135" s="44"/>
      <c r="B135" s="44"/>
      <c r="C135" s="41" t="s">
        <v>22</v>
      </c>
      <c r="D135" s="76"/>
      <c r="E135" s="76"/>
      <c r="F135" s="76"/>
      <c r="G135" s="182"/>
      <c r="H135" s="182"/>
      <c r="I135" s="182"/>
      <c r="J135" s="182"/>
      <c r="K135" s="182"/>
      <c r="L135" s="183"/>
      <c r="M135" s="181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A7:A10"/>
    <mergeCell ref="B7:B10"/>
    <mergeCell ref="C7:C10"/>
    <mergeCell ref="D7:D10"/>
    <mergeCell ref="E7:F8"/>
    <mergeCell ref="G7:H8"/>
    <mergeCell ref="A1:M1"/>
    <mergeCell ref="D2:H2"/>
    <mergeCell ref="B3:M3"/>
    <mergeCell ref="B5:C5"/>
    <mergeCell ref="H5:K5"/>
    <mergeCell ref="B6:C6"/>
    <mergeCell ref="H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5"/>
  <sheetViews>
    <sheetView tabSelected="1" topLeftCell="A112" workbookViewId="0">
      <selection activeCell="G136" sqref="G136"/>
    </sheetView>
  </sheetViews>
  <sheetFormatPr defaultRowHeight="15" x14ac:dyDescent="0.25"/>
  <cols>
    <col min="1" max="1" width="5.140625" customWidth="1"/>
    <col min="2" max="2" width="12.28515625" customWidth="1"/>
    <col min="3" max="3" width="34.42578125" customWidth="1"/>
    <col min="4" max="4" width="9.140625" style="77"/>
    <col min="5" max="5" width="7.85546875" style="77" customWidth="1"/>
    <col min="6" max="6" width="8.85546875" style="77" customWidth="1"/>
    <col min="7" max="7" width="8.5703125" style="77" customWidth="1"/>
    <col min="8" max="8" width="10" style="77" customWidth="1"/>
    <col min="9" max="9" width="9" style="77" customWidth="1"/>
    <col min="10" max="10" width="10" customWidth="1"/>
    <col min="11" max="11" width="8.5703125" customWidth="1"/>
    <col min="12" max="12" width="9.42578125" customWidth="1"/>
    <col min="13" max="13" width="9.85546875" customWidth="1"/>
  </cols>
  <sheetData>
    <row r="1" spans="1:13" s="11" customFormat="1" x14ac:dyDescent="0.25">
      <c r="A1" s="143" t="s">
        <v>127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11" customFormat="1" x14ac:dyDescent="0.25">
      <c r="A2" s="7"/>
      <c r="B2" s="1"/>
      <c r="C2" s="1"/>
      <c r="D2" s="146" t="s">
        <v>42</v>
      </c>
      <c r="E2" s="146"/>
      <c r="F2" s="146"/>
      <c r="G2" s="146"/>
      <c r="H2" s="146"/>
      <c r="I2" s="1"/>
      <c r="J2" s="1"/>
      <c r="K2" s="1"/>
      <c r="L2" s="1"/>
      <c r="M2" s="17"/>
    </row>
    <row r="3" spans="1:13" s="11" customFormat="1" x14ac:dyDescent="0.25">
      <c r="A3" s="8"/>
      <c r="B3" s="147" t="s">
        <v>18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s="11" customFormat="1" x14ac:dyDescent="0.25">
      <c r="A4" s="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8"/>
    </row>
    <row r="5" spans="1:13" s="11" customFormat="1" x14ac:dyDescent="0.25">
      <c r="A5" s="8"/>
      <c r="B5" s="149" t="s">
        <v>0</v>
      </c>
      <c r="C5" s="149"/>
      <c r="D5" s="133"/>
      <c r="E5" s="133"/>
      <c r="F5" s="133"/>
      <c r="G5" s="133"/>
      <c r="H5" s="150" t="s">
        <v>1</v>
      </c>
      <c r="I5" s="150"/>
      <c r="J5" s="150"/>
      <c r="K5" s="150"/>
      <c r="L5" s="58">
        <f>M135</f>
        <v>0</v>
      </c>
      <c r="M5" s="19" t="s">
        <v>2</v>
      </c>
    </row>
    <row r="6" spans="1:13" s="11" customFormat="1" x14ac:dyDescent="0.25">
      <c r="A6" s="9"/>
      <c r="B6" s="141" t="s">
        <v>24</v>
      </c>
      <c r="C6" s="141"/>
      <c r="D6" s="131"/>
      <c r="E6" s="131"/>
      <c r="F6" s="131"/>
      <c r="G6" s="131"/>
      <c r="H6" s="142" t="s">
        <v>3</v>
      </c>
      <c r="I6" s="142"/>
      <c r="J6" s="142"/>
      <c r="K6" s="142"/>
      <c r="L6" s="21">
        <f>J125</f>
        <v>0</v>
      </c>
      <c r="M6" s="20" t="s">
        <v>2</v>
      </c>
    </row>
    <row r="7" spans="1:13" s="11" customFormat="1" x14ac:dyDescent="0.25">
      <c r="A7" s="151" t="s">
        <v>4</v>
      </c>
      <c r="B7" s="152" t="s">
        <v>5</v>
      </c>
      <c r="C7" s="153" t="s">
        <v>6</v>
      </c>
      <c r="D7" s="152" t="s">
        <v>7</v>
      </c>
      <c r="E7" s="153" t="s">
        <v>8</v>
      </c>
      <c r="F7" s="153"/>
      <c r="G7" s="153" t="s">
        <v>9</v>
      </c>
      <c r="H7" s="153"/>
      <c r="I7" s="153" t="s">
        <v>19</v>
      </c>
      <c r="J7" s="153"/>
      <c r="K7" s="153" t="s">
        <v>10</v>
      </c>
      <c r="L7" s="153"/>
      <c r="M7" s="154" t="s">
        <v>11</v>
      </c>
    </row>
    <row r="8" spans="1:13" s="11" customFormat="1" x14ac:dyDescent="0.25">
      <c r="A8" s="151"/>
      <c r="B8" s="152"/>
      <c r="C8" s="153"/>
      <c r="D8" s="152"/>
      <c r="E8" s="153"/>
      <c r="F8" s="153"/>
      <c r="G8" s="153"/>
      <c r="H8" s="153"/>
      <c r="I8" s="153"/>
      <c r="J8" s="153"/>
      <c r="K8" s="153"/>
      <c r="L8" s="153"/>
      <c r="M8" s="154"/>
    </row>
    <row r="9" spans="1:13" s="11" customFormat="1" x14ac:dyDescent="0.25">
      <c r="A9" s="151"/>
      <c r="B9" s="152"/>
      <c r="C9" s="153"/>
      <c r="D9" s="152"/>
      <c r="E9" s="152" t="s">
        <v>7</v>
      </c>
      <c r="F9" s="152" t="s">
        <v>12</v>
      </c>
      <c r="G9" s="153" t="s">
        <v>13</v>
      </c>
      <c r="H9" s="153" t="s">
        <v>14</v>
      </c>
      <c r="I9" s="153" t="s">
        <v>15</v>
      </c>
      <c r="J9" s="153" t="s">
        <v>14</v>
      </c>
      <c r="K9" s="153" t="s">
        <v>15</v>
      </c>
      <c r="L9" s="153" t="s">
        <v>14</v>
      </c>
      <c r="M9" s="154"/>
    </row>
    <row r="10" spans="1:13" s="11" customFormat="1" x14ac:dyDescent="0.25">
      <c r="A10" s="151"/>
      <c r="B10" s="152"/>
      <c r="C10" s="153"/>
      <c r="D10" s="152"/>
      <c r="E10" s="152"/>
      <c r="F10" s="152"/>
      <c r="G10" s="153"/>
      <c r="H10" s="153"/>
      <c r="I10" s="153"/>
      <c r="J10" s="153"/>
      <c r="K10" s="153"/>
      <c r="L10" s="153"/>
      <c r="M10" s="154"/>
    </row>
    <row r="11" spans="1:13" s="11" customFormat="1" x14ac:dyDescent="0.25">
      <c r="A11" s="43">
        <v>1</v>
      </c>
      <c r="B11" s="128">
        <v>2</v>
      </c>
      <c r="C11" s="128">
        <v>3</v>
      </c>
      <c r="D11" s="128">
        <v>4</v>
      </c>
      <c r="E11" s="128">
        <v>5</v>
      </c>
      <c r="F11" s="128">
        <v>6</v>
      </c>
      <c r="G11" s="128">
        <v>7</v>
      </c>
      <c r="H11" s="128">
        <v>8</v>
      </c>
      <c r="I11" s="128">
        <v>9</v>
      </c>
      <c r="J11" s="128">
        <v>10</v>
      </c>
      <c r="K11" s="128">
        <v>11</v>
      </c>
      <c r="L11" s="128">
        <v>12</v>
      </c>
      <c r="M11" s="129">
        <v>13</v>
      </c>
    </row>
    <row r="12" spans="1:13" s="11" customFormat="1" x14ac:dyDescent="0.25">
      <c r="A12" s="130"/>
      <c r="B12" s="68"/>
      <c r="C12" s="2" t="s">
        <v>39</v>
      </c>
      <c r="D12" s="3"/>
      <c r="E12" s="128"/>
      <c r="F12" s="3"/>
      <c r="G12" s="128"/>
      <c r="H12" s="128"/>
      <c r="I12" s="128"/>
      <c r="J12" s="128"/>
      <c r="K12" s="128"/>
      <c r="L12" s="128"/>
      <c r="M12" s="129"/>
    </row>
    <row r="13" spans="1:13" s="66" customFormat="1" ht="30" x14ac:dyDescent="0.25">
      <c r="A13" s="62">
        <v>1</v>
      </c>
      <c r="B13" s="63" t="s">
        <v>40</v>
      </c>
      <c r="C13" s="96" t="s">
        <v>62</v>
      </c>
      <c r="D13" s="92" t="s">
        <v>41</v>
      </c>
      <c r="E13" s="93"/>
      <c r="F13" s="115">
        <v>11.1</v>
      </c>
      <c r="G13" s="155"/>
      <c r="H13" s="155"/>
      <c r="I13" s="156"/>
      <c r="J13" s="65"/>
      <c r="K13" s="156"/>
      <c r="L13" s="156"/>
      <c r="M13" s="157"/>
    </row>
    <row r="14" spans="1:13" s="66" customFormat="1" x14ac:dyDescent="0.25">
      <c r="A14" s="52">
        <f>A13+0.1</f>
        <v>1.1000000000000001</v>
      </c>
      <c r="B14" s="63"/>
      <c r="C14" s="67" t="s">
        <v>28</v>
      </c>
      <c r="D14" s="67" t="s">
        <v>29</v>
      </c>
      <c r="E14" s="94">
        <v>2.06</v>
      </c>
      <c r="F14" s="116">
        <f>E14*F13</f>
        <v>22.866</v>
      </c>
      <c r="G14" s="158"/>
      <c r="H14" s="158"/>
      <c r="I14" s="156"/>
      <c r="J14" s="65"/>
      <c r="K14" s="156"/>
      <c r="L14" s="156"/>
      <c r="M14" s="157"/>
    </row>
    <row r="15" spans="1:13" s="66" customFormat="1" ht="45" x14ac:dyDescent="0.25">
      <c r="A15" s="62">
        <v>2</v>
      </c>
      <c r="B15" s="63" t="s">
        <v>40</v>
      </c>
      <c r="C15" s="96" t="s">
        <v>70</v>
      </c>
      <c r="D15" s="92" t="s">
        <v>41</v>
      </c>
      <c r="E15" s="93"/>
      <c r="F15" s="115">
        <v>7.4</v>
      </c>
      <c r="G15" s="155"/>
      <c r="H15" s="155"/>
      <c r="I15" s="156"/>
      <c r="J15" s="65"/>
      <c r="K15" s="156"/>
      <c r="L15" s="156"/>
      <c r="M15" s="157"/>
    </row>
    <row r="16" spans="1:13" s="66" customFormat="1" x14ac:dyDescent="0.25">
      <c r="A16" s="52">
        <f>A15+0.1</f>
        <v>2.1</v>
      </c>
      <c r="B16" s="63"/>
      <c r="C16" s="67" t="s">
        <v>28</v>
      </c>
      <c r="D16" s="67" t="s">
        <v>29</v>
      </c>
      <c r="E16" s="94">
        <v>2.06</v>
      </c>
      <c r="F16" s="116">
        <f>E16*F15</f>
        <v>15.244000000000002</v>
      </c>
      <c r="G16" s="158"/>
      <c r="H16" s="158"/>
      <c r="I16" s="156"/>
      <c r="J16" s="65"/>
      <c r="K16" s="156"/>
      <c r="L16" s="156"/>
      <c r="M16" s="157"/>
    </row>
    <row r="17" spans="1:13" s="51" customFormat="1" ht="30" x14ac:dyDescent="0.25">
      <c r="A17" s="48">
        <v>3</v>
      </c>
      <c r="B17" s="49" t="s">
        <v>47</v>
      </c>
      <c r="C17" s="96" t="s">
        <v>69</v>
      </c>
      <c r="D17" s="89" t="s">
        <v>26</v>
      </c>
      <c r="E17" s="90"/>
      <c r="F17" s="117">
        <v>1.3</v>
      </c>
      <c r="G17" s="159"/>
      <c r="H17" s="159"/>
      <c r="I17" s="159"/>
      <c r="J17" s="159"/>
      <c r="K17" s="159"/>
      <c r="L17" s="159"/>
      <c r="M17" s="159"/>
    </row>
    <row r="18" spans="1:13" s="51" customFormat="1" x14ac:dyDescent="0.25">
      <c r="A18" s="52">
        <f>A17+0.1</f>
        <v>3.1</v>
      </c>
      <c r="B18" s="49"/>
      <c r="C18" s="49" t="s">
        <v>28</v>
      </c>
      <c r="D18" s="52" t="s">
        <v>29</v>
      </c>
      <c r="E18" s="85">
        <v>0.89</v>
      </c>
      <c r="F18" s="114">
        <f>F17*E18</f>
        <v>1.157</v>
      </c>
      <c r="G18" s="160"/>
      <c r="H18" s="160"/>
      <c r="I18" s="157"/>
      <c r="J18" s="157"/>
      <c r="K18" s="159"/>
      <c r="L18" s="159"/>
      <c r="M18" s="157"/>
    </row>
    <row r="19" spans="1:13" s="51" customFormat="1" x14ac:dyDescent="0.25">
      <c r="A19" s="52">
        <f>A18+0.1</f>
        <v>3.2</v>
      </c>
      <c r="B19" s="49"/>
      <c r="C19" s="49" t="s">
        <v>30</v>
      </c>
      <c r="D19" s="52" t="s">
        <v>2</v>
      </c>
      <c r="E19" s="85">
        <v>0.37</v>
      </c>
      <c r="F19" s="114">
        <f>F17*E19</f>
        <v>0.48099999999999998</v>
      </c>
      <c r="G19" s="159"/>
      <c r="H19" s="159"/>
      <c r="I19" s="159"/>
      <c r="J19" s="159"/>
      <c r="K19" s="157"/>
      <c r="L19" s="157"/>
      <c r="M19" s="157"/>
    </row>
    <row r="20" spans="1:13" s="51" customFormat="1" x14ac:dyDescent="0.25">
      <c r="A20" s="52">
        <f>A19+0.1</f>
        <v>3.3000000000000003</v>
      </c>
      <c r="B20" s="49"/>
      <c r="C20" s="49" t="s">
        <v>48</v>
      </c>
      <c r="D20" s="52" t="s">
        <v>26</v>
      </c>
      <c r="E20" s="85">
        <v>1.1499999999999999</v>
      </c>
      <c r="F20" s="114">
        <f>F17*E20</f>
        <v>1.4949999999999999</v>
      </c>
      <c r="G20" s="157"/>
      <c r="H20" s="157"/>
      <c r="I20" s="160"/>
      <c r="J20" s="160"/>
      <c r="K20" s="159"/>
      <c r="L20" s="159"/>
      <c r="M20" s="157"/>
    </row>
    <row r="21" spans="1:13" s="51" customFormat="1" x14ac:dyDescent="0.25">
      <c r="A21" s="52">
        <f>A20+0.1</f>
        <v>3.4000000000000004</v>
      </c>
      <c r="B21" s="49"/>
      <c r="C21" s="49" t="s">
        <v>35</v>
      </c>
      <c r="D21" s="52" t="s">
        <v>2</v>
      </c>
      <c r="E21" s="85">
        <v>0.02</v>
      </c>
      <c r="F21" s="114">
        <f>F17*E21</f>
        <v>2.6000000000000002E-2</v>
      </c>
      <c r="G21" s="157"/>
      <c r="H21" s="157"/>
      <c r="I21" s="160"/>
      <c r="J21" s="160"/>
      <c r="K21" s="159"/>
      <c r="L21" s="159"/>
      <c r="M21" s="157"/>
    </row>
    <row r="22" spans="1:13" s="51" customFormat="1" ht="30" x14ac:dyDescent="0.25">
      <c r="A22" s="48">
        <v>4</v>
      </c>
      <c r="B22" s="49" t="s">
        <v>71</v>
      </c>
      <c r="C22" s="96" t="s">
        <v>52</v>
      </c>
      <c r="D22" s="48" t="s">
        <v>26</v>
      </c>
      <c r="E22" s="90"/>
      <c r="F22" s="117">
        <v>6.2</v>
      </c>
      <c r="G22" s="159"/>
      <c r="H22" s="159"/>
      <c r="I22" s="159"/>
      <c r="J22" s="159"/>
      <c r="K22" s="159"/>
      <c r="L22" s="159"/>
      <c r="M22" s="157"/>
    </row>
    <row r="23" spans="1:13" s="51" customFormat="1" x14ac:dyDescent="0.25">
      <c r="A23" s="52">
        <f>A22+0.1</f>
        <v>4.0999999999999996</v>
      </c>
      <c r="B23" s="49"/>
      <c r="C23" s="49" t="s">
        <v>28</v>
      </c>
      <c r="D23" s="52" t="s">
        <v>29</v>
      </c>
      <c r="E23" s="85">
        <v>3.78</v>
      </c>
      <c r="F23" s="114">
        <f>F22*E23</f>
        <v>23.436</v>
      </c>
      <c r="G23" s="160"/>
      <c r="H23" s="160"/>
      <c r="I23" s="157"/>
      <c r="J23" s="157"/>
      <c r="K23" s="159"/>
      <c r="L23" s="159"/>
      <c r="M23" s="157"/>
    </row>
    <row r="24" spans="1:13" s="51" customFormat="1" x14ac:dyDescent="0.25">
      <c r="A24" s="52">
        <f>A23+0.1</f>
        <v>4.1999999999999993</v>
      </c>
      <c r="B24" s="49"/>
      <c r="C24" s="49" t="s">
        <v>30</v>
      </c>
      <c r="D24" s="52" t="s">
        <v>2</v>
      </c>
      <c r="E24" s="85">
        <v>0.92</v>
      </c>
      <c r="F24" s="114">
        <f>F22*E24</f>
        <v>5.7040000000000006</v>
      </c>
      <c r="G24" s="159"/>
      <c r="H24" s="159"/>
      <c r="I24" s="159"/>
      <c r="J24" s="159"/>
      <c r="K24" s="157"/>
      <c r="L24" s="157"/>
      <c r="M24" s="157"/>
    </row>
    <row r="25" spans="1:13" s="51" customFormat="1" x14ac:dyDescent="0.25">
      <c r="A25" s="52">
        <f t="shared" ref="A25:A30" si="0">A24+0.1</f>
        <v>4.2999999999999989</v>
      </c>
      <c r="B25" s="49"/>
      <c r="C25" s="49" t="s">
        <v>72</v>
      </c>
      <c r="D25" s="49" t="s">
        <v>26</v>
      </c>
      <c r="E25" s="85">
        <v>1.0149999999999999</v>
      </c>
      <c r="F25" s="114">
        <f>F22*E25</f>
        <v>6.2929999999999993</v>
      </c>
      <c r="G25" s="157"/>
      <c r="H25" s="157"/>
      <c r="I25" s="160"/>
      <c r="J25" s="160"/>
      <c r="K25" s="159"/>
      <c r="L25" s="159"/>
      <c r="M25" s="157"/>
    </row>
    <row r="26" spans="1:13" s="51" customFormat="1" x14ac:dyDescent="0.25">
      <c r="A26" s="52">
        <f t="shared" si="0"/>
        <v>4.3999999999999986</v>
      </c>
      <c r="B26" s="49"/>
      <c r="C26" s="49" t="s">
        <v>73</v>
      </c>
      <c r="D26" s="52" t="s">
        <v>33</v>
      </c>
      <c r="E26" s="85">
        <v>0.70299999999999996</v>
      </c>
      <c r="F26" s="114">
        <f>F22*E26</f>
        <v>4.3586</v>
      </c>
      <c r="G26" s="157"/>
      <c r="H26" s="157"/>
      <c r="I26" s="160"/>
      <c r="J26" s="160"/>
      <c r="K26" s="159"/>
      <c r="L26" s="159"/>
      <c r="M26" s="157"/>
    </row>
    <row r="27" spans="1:13" s="51" customFormat="1" x14ac:dyDescent="0.25">
      <c r="A27" s="52">
        <f t="shared" si="0"/>
        <v>4.4999999999999982</v>
      </c>
      <c r="B27" s="49"/>
      <c r="C27" s="49" t="s">
        <v>74</v>
      </c>
      <c r="D27" s="49" t="s">
        <v>26</v>
      </c>
      <c r="E27" s="91">
        <v>1.14E-2</v>
      </c>
      <c r="F27" s="114">
        <f>F22*E27</f>
        <v>7.0680000000000007E-2</v>
      </c>
      <c r="G27" s="157"/>
      <c r="H27" s="157"/>
      <c r="I27" s="160"/>
      <c r="J27" s="160"/>
      <c r="K27" s="159"/>
      <c r="L27" s="159"/>
      <c r="M27" s="157"/>
    </row>
    <row r="28" spans="1:13" s="51" customFormat="1" x14ac:dyDescent="0.25">
      <c r="A28" s="52">
        <f t="shared" si="0"/>
        <v>4.5999999999999979</v>
      </c>
      <c r="B28" s="49"/>
      <c r="C28" s="49" t="s">
        <v>75</v>
      </c>
      <c r="D28" s="52" t="s">
        <v>34</v>
      </c>
      <c r="E28" s="85" t="s">
        <v>76</v>
      </c>
      <c r="F28" s="114">
        <v>30.1</v>
      </c>
      <c r="G28" s="157"/>
      <c r="H28" s="157"/>
      <c r="I28" s="160"/>
      <c r="J28" s="160"/>
      <c r="K28" s="159"/>
      <c r="L28" s="159"/>
      <c r="M28" s="157"/>
    </row>
    <row r="29" spans="1:13" s="51" customFormat="1" ht="30" x14ac:dyDescent="0.25">
      <c r="A29" s="52">
        <f t="shared" si="0"/>
        <v>4.6999999999999975</v>
      </c>
      <c r="B29" s="49"/>
      <c r="C29" s="49" t="s">
        <v>77</v>
      </c>
      <c r="D29" s="52" t="s">
        <v>34</v>
      </c>
      <c r="E29" s="85" t="s">
        <v>76</v>
      </c>
      <c r="F29" s="114">
        <v>140</v>
      </c>
      <c r="G29" s="157"/>
      <c r="H29" s="157"/>
      <c r="I29" s="160"/>
      <c r="J29" s="160"/>
      <c r="K29" s="159"/>
      <c r="L29" s="159"/>
      <c r="M29" s="157"/>
    </row>
    <row r="30" spans="1:13" s="51" customFormat="1" x14ac:dyDescent="0.25">
      <c r="A30" s="52">
        <f t="shared" si="0"/>
        <v>4.7999999999999972</v>
      </c>
      <c r="B30" s="49"/>
      <c r="C30" s="49" t="s">
        <v>35</v>
      </c>
      <c r="D30" s="52" t="s">
        <v>2</v>
      </c>
      <c r="E30" s="85">
        <v>0.6</v>
      </c>
      <c r="F30" s="114">
        <f>F22*E30</f>
        <v>3.7199999999999998</v>
      </c>
      <c r="G30" s="157"/>
      <c r="H30" s="157"/>
      <c r="I30" s="160"/>
      <c r="J30" s="160"/>
      <c r="K30" s="159"/>
      <c r="L30" s="159"/>
      <c r="M30" s="157"/>
    </row>
    <row r="31" spans="1:13" s="51" customFormat="1" ht="30" x14ac:dyDescent="0.25">
      <c r="A31" s="48">
        <v>5</v>
      </c>
      <c r="B31" s="97" t="s">
        <v>78</v>
      </c>
      <c r="C31" s="96" t="s">
        <v>53</v>
      </c>
      <c r="D31" s="89" t="s">
        <v>26</v>
      </c>
      <c r="E31" s="90"/>
      <c r="F31" s="117">
        <v>13</v>
      </c>
      <c r="G31" s="159"/>
      <c r="H31" s="159"/>
      <c r="I31" s="157"/>
      <c r="J31" s="157"/>
      <c r="K31" s="159"/>
      <c r="L31" s="159"/>
      <c r="M31" s="157"/>
    </row>
    <row r="32" spans="1:13" s="51" customFormat="1" x14ac:dyDescent="0.25">
      <c r="A32" s="52">
        <f>A31+0.1</f>
        <v>5.0999999999999996</v>
      </c>
      <c r="B32" s="49"/>
      <c r="C32" s="49" t="s">
        <v>28</v>
      </c>
      <c r="D32" s="52" t="s">
        <v>29</v>
      </c>
      <c r="E32" s="85">
        <v>5.65</v>
      </c>
      <c r="F32" s="114">
        <f>F31*E32</f>
        <v>73.45</v>
      </c>
      <c r="G32" s="160"/>
      <c r="H32" s="160"/>
      <c r="I32" s="157"/>
      <c r="J32" s="157"/>
      <c r="K32" s="159"/>
      <c r="L32" s="159"/>
      <c r="M32" s="157"/>
    </row>
    <row r="33" spans="1:13" s="51" customFormat="1" x14ac:dyDescent="0.25">
      <c r="A33" s="52">
        <f>A32+0.1</f>
        <v>5.1999999999999993</v>
      </c>
      <c r="B33" s="49"/>
      <c r="C33" s="49" t="s">
        <v>30</v>
      </c>
      <c r="D33" s="52" t="s">
        <v>2</v>
      </c>
      <c r="E33" s="85">
        <v>0.86</v>
      </c>
      <c r="F33" s="114">
        <f>F31*E33</f>
        <v>11.18</v>
      </c>
      <c r="G33" s="159"/>
      <c r="H33" s="159"/>
      <c r="I33" s="159"/>
      <c r="J33" s="159"/>
      <c r="K33" s="157"/>
      <c r="L33" s="157"/>
      <c r="M33" s="157"/>
    </row>
    <row r="34" spans="1:13" s="51" customFormat="1" x14ac:dyDescent="0.25">
      <c r="A34" s="52">
        <f>A33+0.1</f>
        <v>5.2999999999999989</v>
      </c>
      <c r="B34" s="49"/>
      <c r="C34" s="49" t="s">
        <v>79</v>
      </c>
      <c r="D34" s="52" t="s">
        <v>26</v>
      </c>
      <c r="E34" s="85">
        <f>0.07+0.04</f>
        <v>0.11000000000000001</v>
      </c>
      <c r="F34" s="114">
        <f>F31*E34</f>
        <v>1.4300000000000002</v>
      </c>
      <c r="G34" s="157"/>
      <c r="H34" s="157"/>
      <c r="I34" s="160"/>
      <c r="J34" s="160"/>
      <c r="K34" s="159"/>
      <c r="L34" s="159"/>
      <c r="M34" s="157"/>
    </row>
    <row r="35" spans="1:13" s="51" customFormat="1" x14ac:dyDescent="0.25">
      <c r="A35" s="52">
        <f>A34+0.1</f>
        <v>5.3999999999999986</v>
      </c>
      <c r="B35" s="49"/>
      <c r="C35" s="49" t="s">
        <v>80</v>
      </c>
      <c r="D35" s="52" t="s">
        <v>26</v>
      </c>
      <c r="E35" s="85">
        <v>0.91</v>
      </c>
      <c r="F35" s="114">
        <f>F31*E35</f>
        <v>11.83</v>
      </c>
      <c r="G35" s="157"/>
      <c r="H35" s="157"/>
      <c r="I35" s="160"/>
      <c r="J35" s="160"/>
      <c r="K35" s="159"/>
      <c r="L35" s="159"/>
      <c r="M35" s="157"/>
    </row>
    <row r="36" spans="1:13" s="51" customFormat="1" x14ac:dyDescent="0.25">
      <c r="A36" s="52">
        <f>A35+0.1</f>
        <v>5.4999999999999982</v>
      </c>
      <c r="B36" s="49"/>
      <c r="C36" s="49" t="s">
        <v>35</v>
      </c>
      <c r="D36" s="52" t="s">
        <v>2</v>
      </c>
      <c r="E36" s="85">
        <v>0.12</v>
      </c>
      <c r="F36" s="114">
        <f>F31*E36</f>
        <v>1.56</v>
      </c>
      <c r="G36" s="157"/>
      <c r="H36" s="157"/>
      <c r="I36" s="160"/>
      <c r="J36" s="160"/>
      <c r="K36" s="159"/>
      <c r="L36" s="159"/>
      <c r="M36" s="157"/>
    </row>
    <row r="37" spans="1:13" s="51" customFormat="1" ht="30" x14ac:dyDescent="0.25">
      <c r="A37" s="48">
        <v>6</v>
      </c>
      <c r="B37" s="49" t="s">
        <v>81</v>
      </c>
      <c r="C37" s="96" t="s">
        <v>58</v>
      </c>
      <c r="D37" s="89" t="s">
        <v>33</v>
      </c>
      <c r="E37" s="90"/>
      <c r="F37" s="117">
        <v>3.6</v>
      </c>
      <c r="G37" s="159"/>
      <c r="H37" s="159"/>
      <c r="I37" s="157"/>
      <c r="J37" s="157"/>
      <c r="K37" s="159"/>
      <c r="L37" s="159"/>
      <c r="M37" s="157"/>
    </row>
    <row r="38" spans="1:13" s="51" customFormat="1" x14ac:dyDescent="0.25">
      <c r="A38" s="52">
        <f>A37+0.1</f>
        <v>6.1</v>
      </c>
      <c r="B38" s="49"/>
      <c r="C38" s="49" t="s">
        <v>28</v>
      </c>
      <c r="D38" s="52" t="s">
        <v>29</v>
      </c>
      <c r="E38" s="85">
        <v>2.72</v>
      </c>
      <c r="F38" s="114">
        <f>F37*E38</f>
        <v>9.7920000000000016</v>
      </c>
      <c r="G38" s="160"/>
      <c r="H38" s="160"/>
      <c r="I38" s="157"/>
      <c r="J38" s="157"/>
      <c r="K38" s="159"/>
      <c r="L38" s="159"/>
      <c r="M38" s="157"/>
    </row>
    <row r="39" spans="1:13" s="57" customFormat="1" ht="30" x14ac:dyDescent="0.25">
      <c r="A39" s="52">
        <f>A38+0.1</f>
        <v>6.1999999999999993</v>
      </c>
      <c r="B39" s="49"/>
      <c r="C39" s="49" t="s">
        <v>82</v>
      </c>
      <c r="D39" s="49" t="s">
        <v>33</v>
      </c>
      <c r="E39" s="98">
        <v>1</v>
      </c>
      <c r="F39" s="113">
        <f>F37*E39</f>
        <v>3.6</v>
      </c>
      <c r="G39" s="161"/>
      <c r="H39" s="161"/>
      <c r="I39" s="162"/>
      <c r="J39" s="162"/>
      <c r="K39" s="157"/>
      <c r="L39" s="157"/>
      <c r="M39" s="161"/>
    </row>
    <row r="40" spans="1:13" s="51" customFormat="1" ht="30" x14ac:dyDescent="0.25">
      <c r="A40" s="48">
        <v>7</v>
      </c>
      <c r="B40" s="49" t="s">
        <v>83</v>
      </c>
      <c r="C40" s="96" t="s">
        <v>64</v>
      </c>
      <c r="D40" s="89" t="s">
        <v>26</v>
      </c>
      <c r="E40" s="90"/>
      <c r="F40" s="117">
        <v>0.9</v>
      </c>
      <c r="G40" s="159"/>
      <c r="H40" s="159"/>
      <c r="I40" s="157"/>
      <c r="J40" s="157"/>
      <c r="K40" s="159"/>
      <c r="L40" s="159"/>
      <c r="M40" s="157"/>
    </row>
    <row r="41" spans="1:13" s="51" customFormat="1" x14ac:dyDescent="0.25">
      <c r="A41" s="52">
        <f>A40+0.1</f>
        <v>7.1</v>
      </c>
      <c r="B41" s="49"/>
      <c r="C41" s="49" t="s">
        <v>28</v>
      </c>
      <c r="D41" s="52" t="s">
        <v>29</v>
      </c>
      <c r="E41" s="85">
        <v>13.5</v>
      </c>
      <c r="F41" s="114">
        <f>F40*E41</f>
        <v>12.15</v>
      </c>
      <c r="G41" s="160"/>
      <c r="H41" s="160"/>
      <c r="I41" s="157"/>
      <c r="J41" s="157"/>
      <c r="K41" s="159"/>
      <c r="L41" s="159"/>
      <c r="M41" s="157"/>
    </row>
    <row r="42" spans="1:13" s="51" customFormat="1" x14ac:dyDescent="0.25">
      <c r="A42" s="52">
        <f>A41+0.1</f>
        <v>7.1999999999999993</v>
      </c>
      <c r="B42" s="49"/>
      <c r="C42" s="49" t="s">
        <v>30</v>
      </c>
      <c r="D42" s="52" t="s">
        <v>2</v>
      </c>
      <c r="E42" s="85">
        <v>1.1200000000000001</v>
      </c>
      <c r="F42" s="114">
        <f>F40*E42</f>
        <v>1.0080000000000002</v>
      </c>
      <c r="G42" s="159"/>
      <c r="H42" s="159"/>
      <c r="I42" s="159"/>
      <c r="J42" s="159"/>
      <c r="K42" s="157"/>
      <c r="L42" s="157"/>
      <c r="M42" s="157"/>
    </row>
    <row r="43" spans="1:13" s="51" customFormat="1" x14ac:dyDescent="0.25">
      <c r="A43" s="52">
        <f t="shared" ref="A43:A48" si="1">A42+0.1</f>
        <v>7.2999999999999989</v>
      </c>
      <c r="B43" s="49"/>
      <c r="C43" s="49" t="s">
        <v>84</v>
      </c>
      <c r="D43" s="52" t="s">
        <v>26</v>
      </c>
      <c r="E43" s="85">
        <v>1.0149999999999999</v>
      </c>
      <c r="F43" s="114">
        <f>F40*E43</f>
        <v>0.91349999999999998</v>
      </c>
      <c r="G43" s="157"/>
      <c r="H43" s="157"/>
      <c r="I43" s="160"/>
      <c r="J43" s="160"/>
      <c r="K43" s="159"/>
      <c r="L43" s="159"/>
      <c r="M43" s="157"/>
    </row>
    <row r="44" spans="1:13" s="51" customFormat="1" x14ac:dyDescent="0.25">
      <c r="A44" s="52">
        <f t="shared" si="1"/>
        <v>7.3999999999999986</v>
      </c>
      <c r="B44" s="49"/>
      <c r="C44" s="49" t="s">
        <v>73</v>
      </c>
      <c r="D44" s="52" t="s">
        <v>33</v>
      </c>
      <c r="E44" s="85">
        <v>2.9</v>
      </c>
      <c r="F44" s="114">
        <f>F40*E44</f>
        <v>2.61</v>
      </c>
      <c r="G44" s="157"/>
      <c r="H44" s="157"/>
      <c r="I44" s="160"/>
      <c r="J44" s="160"/>
      <c r="K44" s="159"/>
      <c r="L44" s="159"/>
      <c r="M44" s="157"/>
    </row>
    <row r="45" spans="1:13" s="51" customFormat="1" x14ac:dyDescent="0.25">
      <c r="A45" s="52">
        <f t="shared" si="1"/>
        <v>7.4999999999999982</v>
      </c>
      <c r="B45" s="49"/>
      <c r="C45" s="49" t="s">
        <v>85</v>
      </c>
      <c r="D45" s="52" t="s">
        <v>26</v>
      </c>
      <c r="E45" s="91">
        <v>3.78E-2</v>
      </c>
      <c r="F45" s="114">
        <f>F40*E45</f>
        <v>3.4020000000000002E-2</v>
      </c>
      <c r="G45" s="157"/>
      <c r="H45" s="157"/>
      <c r="I45" s="160"/>
      <c r="J45" s="160"/>
      <c r="K45" s="159"/>
      <c r="L45" s="159"/>
      <c r="M45" s="157"/>
    </row>
    <row r="46" spans="1:13" s="51" customFormat="1" x14ac:dyDescent="0.25">
      <c r="A46" s="52">
        <f t="shared" si="1"/>
        <v>7.5999999999999979</v>
      </c>
      <c r="B46" s="49"/>
      <c r="C46" s="95" t="s">
        <v>66</v>
      </c>
      <c r="D46" s="52" t="s">
        <v>34</v>
      </c>
      <c r="E46" s="85" t="s">
        <v>86</v>
      </c>
      <c r="F46" s="114">
        <v>12</v>
      </c>
      <c r="G46" s="157"/>
      <c r="H46" s="157"/>
      <c r="I46" s="160"/>
      <c r="J46" s="160"/>
      <c r="K46" s="159"/>
      <c r="L46" s="159"/>
      <c r="M46" s="157"/>
    </row>
    <row r="47" spans="1:13" s="51" customFormat="1" x14ac:dyDescent="0.25">
      <c r="A47" s="52">
        <f t="shared" si="1"/>
        <v>7.6999999999999975</v>
      </c>
      <c r="B47" s="49"/>
      <c r="C47" s="95" t="s">
        <v>65</v>
      </c>
      <c r="D47" s="52" t="s">
        <v>34</v>
      </c>
      <c r="E47" s="85" t="s">
        <v>86</v>
      </c>
      <c r="F47" s="114">
        <v>55</v>
      </c>
      <c r="G47" s="157"/>
      <c r="H47" s="157"/>
      <c r="I47" s="160"/>
      <c r="J47" s="160"/>
      <c r="K47" s="159"/>
      <c r="L47" s="159"/>
      <c r="M47" s="157"/>
    </row>
    <row r="48" spans="1:13" s="51" customFormat="1" x14ac:dyDescent="0.25">
      <c r="A48" s="52">
        <f t="shared" si="1"/>
        <v>7.7999999999999972</v>
      </c>
      <c r="B48" s="49"/>
      <c r="C48" s="49" t="s">
        <v>35</v>
      </c>
      <c r="D48" s="52" t="s">
        <v>2</v>
      </c>
      <c r="E48" s="85">
        <v>0.95</v>
      </c>
      <c r="F48" s="114">
        <f>F40*E48</f>
        <v>0.85499999999999998</v>
      </c>
      <c r="G48" s="157"/>
      <c r="H48" s="157"/>
      <c r="I48" s="160"/>
      <c r="J48" s="160"/>
      <c r="K48" s="159"/>
      <c r="L48" s="159"/>
      <c r="M48" s="157"/>
    </row>
    <row r="49" spans="1:13" s="51" customFormat="1" ht="30" x14ac:dyDescent="0.25">
      <c r="A49" s="48">
        <v>8</v>
      </c>
      <c r="B49" s="49" t="s">
        <v>87</v>
      </c>
      <c r="C49" s="96" t="s">
        <v>54</v>
      </c>
      <c r="D49" s="89" t="s">
        <v>26</v>
      </c>
      <c r="E49" s="90"/>
      <c r="F49" s="117">
        <v>4</v>
      </c>
      <c r="G49" s="159"/>
      <c r="H49" s="159"/>
      <c r="I49" s="157"/>
      <c r="J49" s="157"/>
      <c r="K49" s="159"/>
      <c r="L49" s="159"/>
      <c r="M49" s="157"/>
    </row>
    <row r="50" spans="1:13" s="51" customFormat="1" x14ac:dyDescent="0.25">
      <c r="A50" s="52">
        <f>A49+0.1</f>
        <v>8.1</v>
      </c>
      <c r="B50" s="49"/>
      <c r="C50" s="49" t="s">
        <v>28</v>
      </c>
      <c r="D50" s="52" t="s">
        <v>29</v>
      </c>
      <c r="E50" s="85">
        <v>4.6399999999999997</v>
      </c>
      <c r="F50" s="114">
        <f>F49*E50</f>
        <v>18.559999999999999</v>
      </c>
      <c r="G50" s="160"/>
      <c r="H50" s="160"/>
      <c r="I50" s="157"/>
      <c r="J50" s="157"/>
      <c r="K50" s="159"/>
      <c r="L50" s="159"/>
      <c r="M50" s="157"/>
    </row>
    <row r="51" spans="1:13" s="51" customFormat="1" x14ac:dyDescent="0.25">
      <c r="A51" s="52">
        <f>A50+0.1</f>
        <v>8.1999999999999993</v>
      </c>
      <c r="B51" s="49"/>
      <c r="C51" s="49" t="s">
        <v>30</v>
      </c>
      <c r="D51" s="52" t="s">
        <v>2</v>
      </c>
      <c r="E51" s="85">
        <v>0.79</v>
      </c>
      <c r="F51" s="114">
        <f>F49*E51</f>
        <v>3.16</v>
      </c>
      <c r="G51" s="159"/>
      <c r="H51" s="159"/>
      <c r="I51" s="159"/>
      <c r="J51" s="159"/>
      <c r="K51" s="157"/>
      <c r="L51" s="157"/>
      <c r="M51" s="157"/>
    </row>
    <row r="52" spans="1:13" s="51" customFormat="1" x14ac:dyDescent="0.25">
      <c r="A52" s="52">
        <f>A51+0.1</f>
        <v>8.2999999999999989</v>
      </c>
      <c r="B52" s="49"/>
      <c r="C52" s="49" t="s">
        <v>88</v>
      </c>
      <c r="D52" s="52" t="s">
        <v>26</v>
      </c>
      <c r="E52" s="85">
        <v>0.23</v>
      </c>
      <c r="F52" s="114">
        <f>F49*E52</f>
        <v>0.92</v>
      </c>
      <c r="G52" s="157"/>
      <c r="H52" s="157"/>
      <c r="I52" s="160"/>
      <c r="J52" s="160"/>
      <c r="K52" s="159"/>
      <c r="L52" s="159"/>
      <c r="M52" s="157"/>
    </row>
    <row r="53" spans="1:13" s="51" customFormat="1" x14ac:dyDescent="0.25">
      <c r="A53" s="52">
        <f>A52+0.1</f>
        <v>8.3999999999999986</v>
      </c>
      <c r="B53" s="49"/>
      <c r="C53" s="49" t="s">
        <v>89</v>
      </c>
      <c r="D53" s="52" t="s">
        <v>45</v>
      </c>
      <c r="E53" s="85">
        <v>390</v>
      </c>
      <c r="F53" s="114">
        <f>E53*F49</f>
        <v>1560</v>
      </c>
      <c r="G53" s="157"/>
      <c r="H53" s="157"/>
      <c r="I53" s="160"/>
      <c r="J53" s="160"/>
      <c r="K53" s="159"/>
      <c r="L53" s="159"/>
      <c r="M53" s="157"/>
    </row>
    <row r="54" spans="1:13" s="51" customFormat="1" x14ac:dyDescent="0.25">
      <c r="A54" s="52">
        <f>A53+0.1</f>
        <v>8.4999999999999982</v>
      </c>
      <c r="B54" s="49"/>
      <c r="C54" s="49" t="s">
        <v>35</v>
      </c>
      <c r="D54" s="52" t="s">
        <v>2</v>
      </c>
      <c r="E54" s="85">
        <v>0.17</v>
      </c>
      <c r="F54" s="114">
        <f>F49*E54</f>
        <v>0.68</v>
      </c>
      <c r="G54" s="157"/>
      <c r="H54" s="157"/>
      <c r="I54" s="160"/>
      <c r="J54" s="160"/>
      <c r="K54" s="159"/>
      <c r="L54" s="159"/>
      <c r="M54" s="157"/>
    </row>
    <row r="55" spans="1:13" s="57" customFormat="1" ht="30" x14ac:dyDescent="0.25">
      <c r="A55" s="48">
        <v>9</v>
      </c>
      <c r="B55" s="88" t="s">
        <v>90</v>
      </c>
      <c r="C55" s="48" t="s">
        <v>93</v>
      </c>
      <c r="D55" s="89" t="s">
        <v>26</v>
      </c>
      <c r="E55" s="84"/>
      <c r="F55" s="112">
        <v>3.1</v>
      </c>
      <c r="G55" s="163"/>
      <c r="H55" s="163"/>
      <c r="I55" s="163"/>
      <c r="J55" s="163"/>
      <c r="K55" s="163"/>
      <c r="L55" s="163"/>
      <c r="M55" s="163"/>
    </row>
    <row r="56" spans="1:13" s="51" customFormat="1" x14ac:dyDescent="0.25">
      <c r="A56" s="52">
        <f>A55+0.1</f>
        <v>9.1</v>
      </c>
      <c r="B56" s="88"/>
      <c r="C56" s="49" t="s">
        <v>28</v>
      </c>
      <c r="D56" s="52" t="s">
        <v>29</v>
      </c>
      <c r="E56" s="85">
        <v>21.5</v>
      </c>
      <c r="F56" s="114">
        <f>F55*E56</f>
        <v>66.650000000000006</v>
      </c>
      <c r="G56" s="160"/>
      <c r="H56" s="160"/>
      <c r="I56" s="157"/>
      <c r="J56" s="157"/>
      <c r="K56" s="159"/>
      <c r="L56" s="159"/>
      <c r="M56" s="157"/>
    </row>
    <row r="57" spans="1:13" s="51" customFormat="1" x14ac:dyDescent="0.25">
      <c r="A57" s="52">
        <f>A56+0.1</f>
        <v>9.1999999999999993</v>
      </c>
      <c r="B57" s="88"/>
      <c r="C57" s="49" t="s">
        <v>30</v>
      </c>
      <c r="D57" s="52" t="s">
        <v>2</v>
      </c>
      <c r="E57" s="85">
        <v>1.33</v>
      </c>
      <c r="F57" s="114">
        <f>F55*E57</f>
        <v>4.1230000000000002</v>
      </c>
      <c r="G57" s="159"/>
      <c r="H57" s="159"/>
      <c r="I57" s="159"/>
      <c r="J57" s="159"/>
      <c r="K57" s="157"/>
      <c r="L57" s="157"/>
      <c r="M57" s="157"/>
    </row>
    <row r="58" spans="1:13" s="51" customFormat="1" x14ac:dyDescent="0.25">
      <c r="A58" s="52">
        <f t="shared" ref="A58:A61" si="2">A57+0.1</f>
        <v>9.2999999999999989</v>
      </c>
      <c r="B58" s="88"/>
      <c r="C58" s="49" t="s">
        <v>94</v>
      </c>
      <c r="D58" s="52" t="s">
        <v>26</v>
      </c>
      <c r="E58" s="85">
        <v>1.01</v>
      </c>
      <c r="F58" s="114">
        <f>E58*F55</f>
        <v>3.1310000000000002</v>
      </c>
      <c r="G58" s="157"/>
      <c r="H58" s="157"/>
      <c r="I58" s="160"/>
      <c r="J58" s="160"/>
      <c r="K58" s="159"/>
      <c r="L58" s="159"/>
      <c r="M58" s="157"/>
    </row>
    <row r="59" spans="1:13" s="51" customFormat="1" x14ac:dyDescent="0.25">
      <c r="A59" s="52">
        <f t="shared" si="2"/>
        <v>9.3999999999999986</v>
      </c>
      <c r="B59" s="49"/>
      <c r="C59" s="49" t="s">
        <v>91</v>
      </c>
      <c r="D59" s="52" t="s">
        <v>34</v>
      </c>
      <c r="E59" s="52">
        <v>1.07</v>
      </c>
      <c r="F59" s="114">
        <f>F55*E59</f>
        <v>3.3170000000000002</v>
      </c>
      <c r="G59" s="157"/>
      <c r="H59" s="157"/>
      <c r="I59" s="160"/>
      <c r="J59" s="160"/>
      <c r="K59" s="159"/>
      <c r="L59" s="159"/>
      <c r="M59" s="157"/>
    </row>
    <row r="60" spans="1:13" s="51" customFormat="1" x14ac:dyDescent="0.25">
      <c r="A60" s="52">
        <f t="shared" si="2"/>
        <v>9.4999999999999982</v>
      </c>
      <c r="B60" s="88"/>
      <c r="C60" s="49" t="s">
        <v>92</v>
      </c>
      <c r="D60" s="52" t="s">
        <v>34</v>
      </c>
      <c r="E60" s="85">
        <v>4.24</v>
      </c>
      <c r="F60" s="114">
        <f>F55*E60</f>
        <v>13.144000000000002</v>
      </c>
      <c r="G60" s="157"/>
      <c r="H60" s="157"/>
      <c r="I60" s="160"/>
      <c r="J60" s="160"/>
      <c r="K60" s="159"/>
      <c r="L60" s="159"/>
      <c r="M60" s="157"/>
    </row>
    <row r="61" spans="1:13" s="51" customFormat="1" x14ac:dyDescent="0.25">
      <c r="A61" s="52">
        <f t="shared" si="2"/>
        <v>9.5999999999999979</v>
      </c>
      <c r="B61" s="49"/>
      <c r="C61" s="49" t="s">
        <v>35</v>
      </c>
      <c r="D61" s="52" t="s">
        <v>2</v>
      </c>
      <c r="E61" s="91">
        <v>1.73</v>
      </c>
      <c r="F61" s="114">
        <f>F55*E61</f>
        <v>5.3630000000000004</v>
      </c>
      <c r="G61" s="157"/>
      <c r="H61" s="157"/>
      <c r="I61" s="160"/>
      <c r="J61" s="160"/>
      <c r="K61" s="159"/>
      <c r="L61" s="159"/>
      <c r="M61" s="157"/>
    </row>
    <row r="62" spans="1:13" s="57" customFormat="1" ht="30" x14ac:dyDescent="0.25">
      <c r="A62" s="48">
        <v>10</v>
      </c>
      <c r="B62" s="49" t="s">
        <v>95</v>
      </c>
      <c r="C62" s="96" t="s">
        <v>55</v>
      </c>
      <c r="D62" s="48" t="s">
        <v>26</v>
      </c>
      <c r="E62" s="48"/>
      <c r="F62" s="112">
        <v>0.85</v>
      </c>
      <c r="G62" s="163"/>
      <c r="H62" s="163"/>
      <c r="I62" s="163"/>
      <c r="J62" s="163"/>
      <c r="K62" s="161"/>
      <c r="L62" s="161"/>
      <c r="M62" s="161"/>
    </row>
    <row r="63" spans="1:13" s="57" customFormat="1" x14ac:dyDescent="0.25">
      <c r="A63" s="52">
        <f t="shared" ref="A63:A69" si="3">A62+0.1</f>
        <v>10.1</v>
      </c>
      <c r="B63" s="49"/>
      <c r="C63" s="49" t="s">
        <v>28</v>
      </c>
      <c r="D63" s="49" t="s">
        <v>29</v>
      </c>
      <c r="E63" s="98">
        <v>23.8</v>
      </c>
      <c r="F63" s="113">
        <f>F62*E63</f>
        <v>20.23</v>
      </c>
      <c r="G63" s="162"/>
      <c r="H63" s="162"/>
      <c r="I63" s="161"/>
      <c r="J63" s="161"/>
      <c r="K63" s="163"/>
      <c r="L63" s="163"/>
      <c r="M63" s="161"/>
    </row>
    <row r="64" spans="1:13" s="57" customFormat="1" x14ac:dyDescent="0.25">
      <c r="A64" s="52">
        <f t="shared" si="3"/>
        <v>10.199999999999999</v>
      </c>
      <c r="B64" s="49"/>
      <c r="C64" s="49" t="s">
        <v>30</v>
      </c>
      <c r="D64" s="49" t="s">
        <v>2</v>
      </c>
      <c r="E64" s="98">
        <v>2.1</v>
      </c>
      <c r="F64" s="113">
        <f>F62*E64</f>
        <v>1.7849999999999999</v>
      </c>
      <c r="G64" s="163"/>
      <c r="H64" s="163"/>
      <c r="I64" s="163"/>
      <c r="J64" s="163"/>
      <c r="K64" s="161"/>
      <c r="L64" s="161"/>
      <c r="M64" s="161"/>
    </row>
    <row r="65" spans="1:244" s="57" customFormat="1" ht="16.5" customHeight="1" x14ac:dyDescent="0.25">
      <c r="A65" s="52">
        <f t="shared" si="3"/>
        <v>10.299999999999999</v>
      </c>
      <c r="B65" s="49"/>
      <c r="C65" s="49" t="s">
        <v>96</v>
      </c>
      <c r="D65" s="49" t="s">
        <v>26</v>
      </c>
      <c r="E65" s="53">
        <v>1.05</v>
      </c>
      <c r="F65" s="113">
        <f>F62*E65</f>
        <v>0.89249999999999996</v>
      </c>
      <c r="G65" s="161"/>
      <c r="H65" s="161"/>
      <c r="I65" s="162"/>
      <c r="J65" s="162"/>
      <c r="K65" s="163"/>
      <c r="L65" s="163"/>
      <c r="M65" s="161"/>
    </row>
    <row r="66" spans="1:244" s="57" customFormat="1" x14ac:dyDescent="0.25">
      <c r="A66" s="52">
        <f t="shared" si="3"/>
        <v>10.399999999999999</v>
      </c>
      <c r="B66" s="49"/>
      <c r="C66" s="49" t="s">
        <v>97</v>
      </c>
      <c r="D66" s="49" t="s">
        <v>34</v>
      </c>
      <c r="E66" s="49">
        <v>7.2</v>
      </c>
      <c r="F66" s="113">
        <f>F62*E66</f>
        <v>6.12</v>
      </c>
      <c r="G66" s="161"/>
      <c r="H66" s="161"/>
      <c r="I66" s="162"/>
      <c r="J66" s="162"/>
      <c r="K66" s="163"/>
      <c r="L66" s="163"/>
      <c r="M66" s="161"/>
    </row>
    <row r="67" spans="1:244" s="57" customFormat="1" x14ac:dyDescent="0.25">
      <c r="A67" s="52">
        <f t="shared" si="3"/>
        <v>10.499999999999998</v>
      </c>
      <c r="B67" s="49"/>
      <c r="C67" s="49" t="s">
        <v>98</v>
      </c>
      <c r="D67" s="49" t="s">
        <v>34</v>
      </c>
      <c r="E67" s="49">
        <v>4.38</v>
      </c>
      <c r="F67" s="113">
        <f>F62*E67</f>
        <v>3.7229999999999999</v>
      </c>
      <c r="G67" s="161"/>
      <c r="H67" s="161"/>
      <c r="I67" s="162"/>
      <c r="J67" s="162"/>
      <c r="K67" s="163"/>
      <c r="L67" s="163"/>
      <c r="M67" s="161"/>
    </row>
    <row r="68" spans="1:244" s="57" customFormat="1" x14ac:dyDescent="0.25">
      <c r="A68" s="52">
        <f t="shared" si="3"/>
        <v>10.599999999999998</v>
      </c>
      <c r="B68" s="49"/>
      <c r="C68" s="49" t="s">
        <v>91</v>
      </c>
      <c r="D68" s="49" t="s">
        <v>34</v>
      </c>
      <c r="E68" s="49">
        <v>1.96</v>
      </c>
      <c r="F68" s="113">
        <f>F62*E68</f>
        <v>1.6659999999999999</v>
      </c>
      <c r="G68" s="161"/>
      <c r="H68" s="161"/>
      <c r="I68" s="162"/>
      <c r="J68" s="162"/>
      <c r="K68" s="163"/>
      <c r="L68" s="163"/>
      <c r="M68" s="161"/>
    </row>
    <row r="69" spans="1:244" s="57" customFormat="1" x14ac:dyDescent="0.25">
      <c r="A69" s="52">
        <f t="shared" si="3"/>
        <v>10.699999999999998</v>
      </c>
      <c r="B69" s="49"/>
      <c r="C69" s="49" t="s">
        <v>35</v>
      </c>
      <c r="D69" s="49" t="s">
        <v>2</v>
      </c>
      <c r="E69" s="98">
        <v>3.44</v>
      </c>
      <c r="F69" s="113">
        <f>F62*E69</f>
        <v>2.9239999999999999</v>
      </c>
      <c r="G69" s="161"/>
      <c r="H69" s="161"/>
      <c r="I69" s="162"/>
      <c r="J69" s="162"/>
      <c r="K69" s="163"/>
      <c r="L69" s="163"/>
      <c r="M69" s="161"/>
    </row>
    <row r="70" spans="1:244" s="57" customFormat="1" ht="30" x14ac:dyDescent="0.25">
      <c r="A70" s="48">
        <v>11</v>
      </c>
      <c r="B70" s="49" t="s">
        <v>99</v>
      </c>
      <c r="C70" s="96" t="s">
        <v>56</v>
      </c>
      <c r="D70" s="48" t="s">
        <v>33</v>
      </c>
      <c r="E70" s="48"/>
      <c r="F70" s="112">
        <v>47</v>
      </c>
      <c r="G70" s="163"/>
      <c r="H70" s="163"/>
      <c r="I70" s="163"/>
      <c r="J70" s="163"/>
      <c r="K70" s="161"/>
      <c r="L70" s="161"/>
      <c r="M70" s="161"/>
    </row>
    <row r="71" spans="1:244" s="57" customFormat="1" x14ac:dyDescent="0.25">
      <c r="A71" s="52">
        <f>A70+0.1</f>
        <v>11.1</v>
      </c>
      <c r="B71" s="49"/>
      <c r="C71" s="49" t="s">
        <v>28</v>
      </c>
      <c r="D71" s="49" t="s">
        <v>29</v>
      </c>
      <c r="E71" s="98">
        <v>0.22700000000000001</v>
      </c>
      <c r="F71" s="113">
        <f>F70*E71</f>
        <v>10.669</v>
      </c>
      <c r="G71" s="162"/>
      <c r="H71" s="162"/>
      <c r="I71" s="161"/>
      <c r="J71" s="161"/>
      <c r="K71" s="163"/>
      <c r="L71" s="163"/>
      <c r="M71" s="161"/>
    </row>
    <row r="72" spans="1:244" s="57" customFormat="1" x14ac:dyDescent="0.25">
      <c r="A72" s="52">
        <f>A71+0.1</f>
        <v>11.2</v>
      </c>
      <c r="B72" s="49"/>
      <c r="C72" s="49" t="s">
        <v>30</v>
      </c>
      <c r="D72" s="49" t="s">
        <v>2</v>
      </c>
      <c r="E72" s="98">
        <v>2.76E-2</v>
      </c>
      <c r="F72" s="113">
        <f>F70*E72</f>
        <v>1.2971999999999999</v>
      </c>
      <c r="G72" s="163"/>
      <c r="H72" s="163"/>
      <c r="I72" s="161"/>
      <c r="J72" s="161"/>
      <c r="K72" s="161"/>
      <c r="L72" s="161"/>
      <c r="M72" s="161"/>
    </row>
    <row r="73" spans="1:244" s="57" customFormat="1" ht="30" x14ac:dyDescent="0.25">
      <c r="A73" s="52">
        <f>A72+0.1</f>
        <v>11.299999999999999</v>
      </c>
      <c r="B73" s="49"/>
      <c r="C73" s="95" t="s">
        <v>67</v>
      </c>
      <c r="D73" s="49" t="s">
        <v>26</v>
      </c>
      <c r="E73" s="99" t="s">
        <v>76</v>
      </c>
      <c r="F73" s="113">
        <v>0.4</v>
      </c>
      <c r="G73" s="161"/>
      <c r="H73" s="161"/>
      <c r="I73" s="162"/>
      <c r="J73" s="162"/>
      <c r="K73" s="163"/>
      <c r="L73" s="163"/>
      <c r="M73" s="161"/>
    </row>
    <row r="74" spans="1:244" s="57" customFormat="1" x14ac:dyDescent="0.25">
      <c r="A74" s="52">
        <f>A73+0.1</f>
        <v>11.399999999999999</v>
      </c>
      <c r="B74" s="49"/>
      <c r="C74" s="49" t="s">
        <v>97</v>
      </c>
      <c r="D74" s="49" t="s">
        <v>34</v>
      </c>
      <c r="E74" s="49">
        <v>7.0000000000000007E-2</v>
      </c>
      <c r="F74" s="113">
        <f>F70*E74</f>
        <v>3.2900000000000005</v>
      </c>
      <c r="G74" s="161"/>
      <c r="H74" s="161"/>
      <c r="I74" s="162"/>
      <c r="J74" s="162"/>
      <c r="K74" s="163"/>
      <c r="L74" s="163"/>
      <c r="M74" s="161"/>
    </row>
    <row r="75" spans="1:244" s="57" customFormat="1" x14ac:dyDescent="0.25">
      <c r="A75" s="52">
        <f>A74+0.1</f>
        <v>11.499999999999998</v>
      </c>
      <c r="B75" s="49"/>
      <c r="C75" s="49" t="s">
        <v>35</v>
      </c>
      <c r="D75" s="49" t="s">
        <v>2</v>
      </c>
      <c r="E75" s="99">
        <v>4.4400000000000002E-2</v>
      </c>
      <c r="F75" s="113">
        <f>F70*E75</f>
        <v>2.0868000000000002</v>
      </c>
      <c r="G75" s="161"/>
      <c r="H75" s="161"/>
      <c r="I75" s="162"/>
      <c r="J75" s="162"/>
      <c r="K75" s="163"/>
      <c r="L75" s="163"/>
      <c r="M75" s="161"/>
    </row>
    <row r="76" spans="1:244" s="100" customFormat="1" ht="30" x14ac:dyDescent="0.25">
      <c r="A76" s="48">
        <v>12</v>
      </c>
      <c r="B76" s="49" t="s">
        <v>100</v>
      </c>
      <c r="C76" s="96" t="s">
        <v>57</v>
      </c>
      <c r="D76" s="48" t="s">
        <v>33</v>
      </c>
      <c r="E76" s="84"/>
      <c r="F76" s="112">
        <v>47</v>
      </c>
      <c r="G76" s="163"/>
      <c r="H76" s="163"/>
      <c r="I76" s="161"/>
      <c r="J76" s="161"/>
      <c r="K76" s="163"/>
      <c r="L76" s="163"/>
      <c r="M76" s="161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</row>
    <row r="77" spans="1:244" s="100" customFormat="1" x14ac:dyDescent="0.25">
      <c r="A77" s="52">
        <f>A76+0.1</f>
        <v>12.1</v>
      </c>
      <c r="B77" s="49"/>
      <c r="C77" s="49" t="s">
        <v>28</v>
      </c>
      <c r="D77" s="49" t="s">
        <v>29</v>
      </c>
      <c r="E77" s="98">
        <v>0.83</v>
      </c>
      <c r="F77" s="113">
        <f>F76*E77</f>
        <v>39.01</v>
      </c>
      <c r="G77" s="164"/>
      <c r="H77" s="164"/>
      <c r="I77" s="161"/>
      <c r="J77" s="161"/>
      <c r="K77" s="163"/>
      <c r="L77" s="163"/>
      <c r="M77" s="161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</row>
    <row r="78" spans="1:244" s="100" customFormat="1" x14ac:dyDescent="0.25">
      <c r="A78" s="52">
        <f>A77+0.1</f>
        <v>12.2</v>
      </c>
      <c r="B78" s="49"/>
      <c r="C78" s="49" t="s">
        <v>30</v>
      </c>
      <c r="D78" s="49" t="s">
        <v>2</v>
      </c>
      <c r="E78" s="98">
        <v>4.0000000000000001E-3</v>
      </c>
      <c r="F78" s="113">
        <f>F76*E78</f>
        <v>0.188</v>
      </c>
      <c r="G78" s="163"/>
      <c r="H78" s="163"/>
      <c r="I78" s="161"/>
      <c r="J78" s="161"/>
      <c r="K78" s="161"/>
      <c r="L78" s="161"/>
      <c r="M78" s="161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</row>
    <row r="79" spans="1:244" s="100" customFormat="1" x14ac:dyDescent="0.25">
      <c r="A79" s="52">
        <f>A78+0.1</f>
        <v>12.299999999999999</v>
      </c>
      <c r="B79" s="49"/>
      <c r="C79" s="49" t="s">
        <v>101</v>
      </c>
      <c r="D79" s="49" t="s">
        <v>33</v>
      </c>
      <c r="E79" s="98">
        <v>1.02</v>
      </c>
      <c r="F79" s="113">
        <f>F76*E79</f>
        <v>47.94</v>
      </c>
      <c r="G79" s="161"/>
      <c r="H79" s="161"/>
      <c r="I79" s="164"/>
      <c r="J79" s="164"/>
      <c r="K79" s="163"/>
      <c r="L79" s="163"/>
      <c r="M79" s="161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</row>
    <row r="80" spans="1:244" s="82" customFormat="1" ht="17.25" customHeight="1" x14ac:dyDescent="0.25">
      <c r="A80" s="52">
        <f>A79+0.1</f>
        <v>12.399999999999999</v>
      </c>
      <c r="B80" s="49"/>
      <c r="C80" s="49" t="s">
        <v>35</v>
      </c>
      <c r="D80" s="49" t="s">
        <v>2</v>
      </c>
      <c r="E80" s="98">
        <v>7.8E-2</v>
      </c>
      <c r="F80" s="113">
        <f>F76*E80</f>
        <v>3.6659999999999999</v>
      </c>
      <c r="G80" s="161"/>
      <c r="H80" s="161"/>
      <c r="I80" s="165"/>
      <c r="J80" s="165"/>
      <c r="K80" s="163"/>
      <c r="L80" s="163"/>
      <c r="M80" s="161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</row>
    <row r="81" spans="1:13" s="51" customFormat="1" ht="30" x14ac:dyDescent="0.25">
      <c r="A81" s="48">
        <v>13</v>
      </c>
      <c r="B81" s="49" t="s">
        <v>102</v>
      </c>
      <c r="C81" s="96" t="s">
        <v>68</v>
      </c>
      <c r="D81" s="89" t="s">
        <v>33</v>
      </c>
      <c r="E81" s="89"/>
      <c r="F81" s="117">
        <v>21</v>
      </c>
      <c r="G81" s="157"/>
      <c r="H81" s="157"/>
      <c r="I81" s="159"/>
      <c r="J81" s="159"/>
      <c r="K81" s="159"/>
      <c r="L81" s="159"/>
      <c r="M81" s="157"/>
    </row>
    <row r="82" spans="1:13" s="51" customFormat="1" x14ac:dyDescent="0.25">
      <c r="A82" s="52">
        <f>A81+0.1</f>
        <v>13.1</v>
      </c>
      <c r="B82" s="49"/>
      <c r="C82" s="49" t="s">
        <v>103</v>
      </c>
      <c r="D82" s="52" t="s">
        <v>29</v>
      </c>
      <c r="E82" s="50">
        <v>1.53</v>
      </c>
      <c r="F82" s="114">
        <f>F81*E82</f>
        <v>32.130000000000003</v>
      </c>
      <c r="G82" s="159"/>
      <c r="H82" s="159"/>
      <c r="I82" s="157"/>
      <c r="J82" s="157"/>
      <c r="K82" s="159"/>
      <c r="L82" s="159"/>
      <c r="M82" s="157"/>
    </row>
    <row r="83" spans="1:13" s="51" customFormat="1" x14ac:dyDescent="0.25">
      <c r="A83" s="52">
        <f>A82+0.1</f>
        <v>13.2</v>
      </c>
      <c r="B83" s="49"/>
      <c r="C83" s="49" t="s">
        <v>30</v>
      </c>
      <c r="D83" s="52" t="s">
        <v>2</v>
      </c>
      <c r="E83" s="50">
        <v>4.2999999999999997E-2</v>
      </c>
      <c r="F83" s="114">
        <f>F81*E83</f>
        <v>0.90299999999999991</v>
      </c>
      <c r="G83" s="159"/>
      <c r="H83" s="159"/>
      <c r="I83" s="159"/>
      <c r="J83" s="159"/>
      <c r="K83" s="157"/>
      <c r="L83" s="157"/>
      <c r="M83" s="157"/>
    </row>
    <row r="84" spans="1:13" s="51" customFormat="1" x14ac:dyDescent="0.25">
      <c r="A84" s="52">
        <f>A83+0.1</f>
        <v>13.299999999999999</v>
      </c>
      <c r="B84" s="49"/>
      <c r="C84" s="49" t="s">
        <v>104</v>
      </c>
      <c r="D84" s="52" t="s">
        <v>33</v>
      </c>
      <c r="E84" s="50">
        <v>1.01</v>
      </c>
      <c r="F84" s="114">
        <f>F81*E84</f>
        <v>21.21</v>
      </c>
      <c r="G84" s="157"/>
      <c r="H84" s="157"/>
      <c r="I84" s="159"/>
      <c r="J84" s="159"/>
      <c r="K84" s="159"/>
      <c r="L84" s="159"/>
      <c r="M84" s="157"/>
    </row>
    <row r="85" spans="1:13" s="51" customFormat="1" x14ac:dyDescent="0.25">
      <c r="A85" s="52">
        <f>A84+0.1</f>
        <v>13.399999999999999</v>
      </c>
      <c r="B85" s="49"/>
      <c r="C85" s="49" t="s">
        <v>35</v>
      </c>
      <c r="D85" s="52" t="s">
        <v>2</v>
      </c>
      <c r="E85" s="50">
        <v>6.4000000000000001E-2</v>
      </c>
      <c r="F85" s="114">
        <f>F81*E85</f>
        <v>1.3440000000000001</v>
      </c>
      <c r="G85" s="157"/>
      <c r="H85" s="157"/>
      <c r="I85" s="159"/>
      <c r="J85" s="159"/>
      <c r="K85" s="159"/>
      <c r="L85" s="159"/>
      <c r="M85" s="157"/>
    </row>
    <row r="86" spans="1:13" s="51" customFormat="1" ht="30" x14ac:dyDescent="0.25">
      <c r="A86" s="48">
        <v>14</v>
      </c>
      <c r="B86" s="49" t="s">
        <v>102</v>
      </c>
      <c r="C86" s="96" t="s">
        <v>59</v>
      </c>
      <c r="D86" s="89" t="s">
        <v>33</v>
      </c>
      <c r="E86" s="89"/>
      <c r="F86" s="117">
        <v>32</v>
      </c>
      <c r="G86" s="157"/>
      <c r="H86" s="157"/>
      <c r="I86" s="159"/>
      <c r="J86" s="159"/>
      <c r="K86" s="159"/>
      <c r="L86" s="159"/>
      <c r="M86" s="157"/>
    </row>
    <row r="87" spans="1:13" s="51" customFormat="1" x14ac:dyDescent="0.25">
      <c r="A87" s="52">
        <f>A86+0.1</f>
        <v>14.1</v>
      </c>
      <c r="B87" s="49"/>
      <c r="C87" s="49" t="s">
        <v>103</v>
      </c>
      <c r="D87" s="52" t="s">
        <v>29</v>
      </c>
      <c r="E87" s="50">
        <v>1.53</v>
      </c>
      <c r="F87" s="114">
        <f>F86*E87</f>
        <v>48.96</v>
      </c>
      <c r="G87" s="159"/>
      <c r="H87" s="159"/>
      <c r="I87" s="157"/>
      <c r="J87" s="157"/>
      <c r="K87" s="159"/>
      <c r="L87" s="159"/>
      <c r="M87" s="157"/>
    </row>
    <row r="88" spans="1:13" s="51" customFormat="1" x14ac:dyDescent="0.25">
      <c r="A88" s="52">
        <f>A87+0.1</f>
        <v>14.2</v>
      </c>
      <c r="B88" s="49"/>
      <c r="C88" s="49" t="s">
        <v>30</v>
      </c>
      <c r="D88" s="52" t="s">
        <v>2</v>
      </c>
      <c r="E88" s="50">
        <v>4.2999999999999997E-2</v>
      </c>
      <c r="F88" s="114">
        <f>F86*E88</f>
        <v>1.3759999999999999</v>
      </c>
      <c r="G88" s="159"/>
      <c r="H88" s="159"/>
      <c r="I88" s="159"/>
      <c r="J88" s="159"/>
      <c r="K88" s="157"/>
      <c r="L88" s="157"/>
      <c r="M88" s="157"/>
    </row>
    <row r="89" spans="1:13" s="51" customFormat="1" x14ac:dyDescent="0.25">
      <c r="A89" s="52">
        <f>A88+0.1</f>
        <v>14.299999999999999</v>
      </c>
      <c r="B89" s="49"/>
      <c r="C89" s="49" t="s">
        <v>104</v>
      </c>
      <c r="D89" s="52" t="s">
        <v>33</v>
      </c>
      <c r="E89" s="50">
        <v>1.01</v>
      </c>
      <c r="F89" s="114">
        <f>F86*E89</f>
        <v>32.32</v>
      </c>
      <c r="G89" s="157"/>
      <c r="H89" s="157"/>
      <c r="I89" s="159"/>
      <c r="J89" s="159"/>
      <c r="K89" s="159"/>
      <c r="L89" s="159"/>
      <c r="M89" s="157"/>
    </row>
    <row r="90" spans="1:13" s="51" customFormat="1" x14ac:dyDescent="0.25">
      <c r="A90" s="52">
        <f>A89+0.1</f>
        <v>14.399999999999999</v>
      </c>
      <c r="B90" s="49"/>
      <c r="C90" s="49" t="s">
        <v>35</v>
      </c>
      <c r="D90" s="52" t="s">
        <v>2</v>
      </c>
      <c r="E90" s="50">
        <v>6.4000000000000001E-2</v>
      </c>
      <c r="F90" s="114">
        <f>F86*E90</f>
        <v>2.048</v>
      </c>
      <c r="G90" s="157"/>
      <c r="H90" s="157"/>
      <c r="I90" s="159"/>
      <c r="J90" s="159"/>
      <c r="K90" s="159"/>
      <c r="L90" s="159"/>
      <c r="M90" s="157"/>
    </row>
    <row r="91" spans="1:13" s="102" customFormat="1" ht="30" x14ac:dyDescent="0.3">
      <c r="A91" s="41">
        <v>15</v>
      </c>
      <c r="B91" s="56" t="s">
        <v>105</v>
      </c>
      <c r="C91" s="96" t="s">
        <v>60</v>
      </c>
      <c r="D91" s="89" t="s">
        <v>33</v>
      </c>
      <c r="E91" s="37"/>
      <c r="F91" s="118">
        <v>120</v>
      </c>
      <c r="G91" s="166"/>
      <c r="H91" s="167"/>
      <c r="I91" s="166"/>
      <c r="J91" s="167"/>
      <c r="K91" s="166"/>
      <c r="L91" s="167"/>
      <c r="M91" s="157"/>
    </row>
    <row r="92" spans="1:13" s="102" customFormat="1" x14ac:dyDescent="0.3">
      <c r="A92" s="54">
        <f>A91+0.1</f>
        <v>15.1</v>
      </c>
      <c r="B92" s="64"/>
      <c r="C92" s="64" t="s">
        <v>28</v>
      </c>
      <c r="D92" s="64" t="s">
        <v>29</v>
      </c>
      <c r="E92" s="64">
        <v>0.61299999999999999</v>
      </c>
      <c r="F92" s="119">
        <f>E92*F91</f>
        <v>73.56</v>
      </c>
      <c r="G92" s="156"/>
      <c r="H92" s="167"/>
      <c r="I92" s="156"/>
      <c r="J92" s="167"/>
      <c r="K92" s="156"/>
      <c r="L92" s="167"/>
      <c r="M92" s="157"/>
    </row>
    <row r="93" spans="1:13" s="102" customFormat="1" x14ac:dyDescent="0.3">
      <c r="A93" s="54">
        <f>A92+0.1</f>
        <v>15.2</v>
      </c>
      <c r="B93" s="64"/>
      <c r="C93" s="64" t="s">
        <v>106</v>
      </c>
      <c r="D93" s="64" t="s">
        <v>34</v>
      </c>
      <c r="E93" s="64">
        <v>0.1042</v>
      </c>
      <c r="F93" s="119">
        <f>E93*F91</f>
        <v>12.504</v>
      </c>
      <c r="G93" s="156"/>
      <c r="H93" s="167"/>
      <c r="I93" s="156"/>
      <c r="J93" s="156"/>
      <c r="K93" s="156"/>
      <c r="L93" s="156"/>
      <c r="M93" s="157"/>
    </row>
    <row r="94" spans="1:13" s="102" customFormat="1" x14ac:dyDescent="0.3">
      <c r="A94" s="54">
        <f>A93+0.1</f>
        <v>15.299999999999999</v>
      </c>
      <c r="B94" s="64"/>
      <c r="C94" s="64" t="s">
        <v>107</v>
      </c>
      <c r="D94" s="64" t="s">
        <v>34</v>
      </c>
      <c r="E94" s="64">
        <v>0.38</v>
      </c>
      <c r="F94" s="119">
        <f>E94*F91</f>
        <v>45.6</v>
      </c>
      <c r="G94" s="156"/>
      <c r="H94" s="167"/>
      <c r="I94" s="156"/>
      <c r="J94" s="156"/>
      <c r="K94" s="156"/>
      <c r="L94" s="156"/>
      <c r="M94" s="157"/>
    </row>
    <row r="95" spans="1:13" s="102" customFormat="1" x14ac:dyDescent="0.3">
      <c r="A95" s="54">
        <f>A94+0.1</f>
        <v>15.399999999999999</v>
      </c>
      <c r="B95" s="64"/>
      <c r="C95" s="64" t="s">
        <v>37</v>
      </c>
      <c r="D95" s="64" t="s">
        <v>34</v>
      </c>
      <c r="E95" s="64">
        <v>0.105</v>
      </c>
      <c r="F95" s="119">
        <f>E95*F91</f>
        <v>12.6</v>
      </c>
      <c r="G95" s="156"/>
      <c r="H95" s="167"/>
      <c r="I95" s="156"/>
      <c r="J95" s="156"/>
      <c r="K95" s="156"/>
      <c r="L95" s="156"/>
      <c r="M95" s="157"/>
    </row>
    <row r="96" spans="1:13" s="102" customFormat="1" x14ac:dyDescent="0.3">
      <c r="A96" s="54">
        <f>A95+0.1</f>
        <v>15.499999999999998</v>
      </c>
      <c r="B96" s="37"/>
      <c r="C96" s="64" t="s">
        <v>35</v>
      </c>
      <c r="D96" s="64" t="s">
        <v>2</v>
      </c>
      <c r="E96" s="64">
        <v>4.0000000000000001E-3</v>
      </c>
      <c r="F96" s="119">
        <f>E96*F91</f>
        <v>0.48</v>
      </c>
      <c r="G96" s="156"/>
      <c r="H96" s="167"/>
      <c r="I96" s="156"/>
      <c r="J96" s="156"/>
      <c r="K96" s="156"/>
      <c r="L96" s="156"/>
      <c r="M96" s="157"/>
    </row>
    <row r="97" spans="1:13" s="51" customFormat="1" ht="30" x14ac:dyDescent="0.25">
      <c r="A97" s="48">
        <v>16</v>
      </c>
      <c r="B97" s="49" t="s">
        <v>47</v>
      </c>
      <c r="C97" s="96" t="s">
        <v>108</v>
      </c>
      <c r="D97" s="89" t="s">
        <v>26</v>
      </c>
      <c r="E97" s="90"/>
      <c r="F97" s="117">
        <v>1.7</v>
      </c>
      <c r="G97" s="159"/>
      <c r="H97" s="159"/>
      <c r="I97" s="159"/>
      <c r="J97" s="159"/>
      <c r="K97" s="159"/>
      <c r="L97" s="159"/>
      <c r="M97" s="159"/>
    </row>
    <row r="98" spans="1:13" s="51" customFormat="1" x14ac:dyDescent="0.25">
      <c r="A98" s="52">
        <f>A97+0.1</f>
        <v>16.100000000000001</v>
      </c>
      <c r="B98" s="49"/>
      <c r="C98" s="49" t="s">
        <v>28</v>
      </c>
      <c r="D98" s="52" t="s">
        <v>29</v>
      </c>
      <c r="E98" s="85">
        <v>0.89</v>
      </c>
      <c r="F98" s="114">
        <f>F97*E98</f>
        <v>1.5129999999999999</v>
      </c>
      <c r="G98" s="160"/>
      <c r="H98" s="160"/>
      <c r="I98" s="157"/>
      <c r="J98" s="157"/>
      <c r="K98" s="159"/>
      <c r="L98" s="159"/>
      <c r="M98" s="157"/>
    </row>
    <row r="99" spans="1:13" s="51" customFormat="1" x14ac:dyDescent="0.25">
      <c r="A99" s="52">
        <f>A98+0.1</f>
        <v>16.200000000000003</v>
      </c>
      <c r="B99" s="49"/>
      <c r="C99" s="49" t="s">
        <v>30</v>
      </c>
      <c r="D99" s="52" t="s">
        <v>2</v>
      </c>
      <c r="E99" s="85">
        <v>0.37</v>
      </c>
      <c r="F99" s="114">
        <f>F97*E99</f>
        <v>0.629</v>
      </c>
      <c r="G99" s="159"/>
      <c r="H99" s="159"/>
      <c r="I99" s="159"/>
      <c r="J99" s="159"/>
      <c r="K99" s="157"/>
      <c r="L99" s="157"/>
      <c r="M99" s="157"/>
    </row>
    <row r="100" spans="1:13" s="51" customFormat="1" x14ac:dyDescent="0.25">
      <c r="A100" s="52">
        <f>A99+0.1</f>
        <v>16.300000000000004</v>
      </c>
      <c r="B100" s="49"/>
      <c r="C100" s="49" t="s">
        <v>48</v>
      </c>
      <c r="D100" s="52" t="s">
        <v>26</v>
      </c>
      <c r="E100" s="85">
        <v>1.1499999999999999</v>
      </c>
      <c r="F100" s="114">
        <f>F97*E100</f>
        <v>1.9549999999999998</v>
      </c>
      <c r="G100" s="157"/>
      <c r="H100" s="157"/>
      <c r="I100" s="160"/>
      <c r="J100" s="160"/>
      <c r="K100" s="159"/>
      <c r="L100" s="159"/>
      <c r="M100" s="157"/>
    </row>
    <row r="101" spans="1:13" s="51" customFormat="1" x14ac:dyDescent="0.25">
      <c r="A101" s="52">
        <f>A100+0.1</f>
        <v>16.400000000000006</v>
      </c>
      <c r="B101" s="49"/>
      <c r="C101" s="49" t="s">
        <v>35</v>
      </c>
      <c r="D101" s="52" t="s">
        <v>2</v>
      </c>
      <c r="E101" s="85">
        <v>0.02</v>
      </c>
      <c r="F101" s="114">
        <f>F97*E101</f>
        <v>3.4000000000000002E-2</v>
      </c>
      <c r="G101" s="157"/>
      <c r="H101" s="157"/>
      <c r="I101" s="160"/>
      <c r="J101" s="160"/>
      <c r="K101" s="159"/>
      <c r="L101" s="159"/>
      <c r="M101" s="157"/>
    </row>
    <row r="102" spans="1:13" s="102" customFormat="1" ht="30" x14ac:dyDescent="0.3">
      <c r="A102" s="48">
        <v>17</v>
      </c>
      <c r="B102" s="49" t="s">
        <v>49</v>
      </c>
      <c r="C102" s="101" t="s">
        <v>109</v>
      </c>
      <c r="D102" s="55" t="s">
        <v>33</v>
      </c>
      <c r="E102" s="37"/>
      <c r="F102" s="118">
        <v>33</v>
      </c>
      <c r="G102" s="166"/>
      <c r="H102" s="157"/>
      <c r="I102" s="166"/>
      <c r="J102" s="157"/>
      <c r="K102" s="166"/>
      <c r="L102" s="157"/>
      <c r="M102" s="157"/>
    </row>
    <row r="103" spans="1:13" s="102" customFormat="1" x14ac:dyDescent="0.3">
      <c r="A103" s="52">
        <f>A102+0.1</f>
        <v>17.100000000000001</v>
      </c>
      <c r="B103" s="37"/>
      <c r="C103" s="64" t="s">
        <v>28</v>
      </c>
      <c r="D103" s="64" t="s">
        <v>29</v>
      </c>
      <c r="E103" s="64">
        <v>0.36759999999999998</v>
      </c>
      <c r="F103" s="119">
        <f>E103*F102</f>
        <v>12.130799999999999</v>
      </c>
      <c r="G103" s="168"/>
      <c r="H103" s="157"/>
      <c r="I103" s="168"/>
      <c r="J103" s="157"/>
      <c r="K103" s="168"/>
      <c r="L103" s="157"/>
      <c r="M103" s="157"/>
    </row>
    <row r="104" spans="1:13" s="102" customFormat="1" x14ac:dyDescent="0.3">
      <c r="A104" s="52">
        <f>A103+0.1</f>
        <v>17.200000000000003</v>
      </c>
      <c r="B104" s="37"/>
      <c r="C104" s="64" t="s">
        <v>30</v>
      </c>
      <c r="D104" s="64" t="s">
        <v>2</v>
      </c>
      <c r="E104" s="64">
        <v>5.6000000000000001E-2</v>
      </c>
      <c r="F104" s="119">
        <f>E104*F102</f>
        <v>1.8480000000000001</v>
      </c>
      <c r="G104" s="168"/>
      <c r="H104" s="157"/>
      <c r="I104" s="168"/>
      <c r="J104" s="157"/>
      <c r="K104" s="168"/>
      <c r="L104" s="157"/>
      <c r="M104" s="157"/>
    </row>
    <row r="105" spans="1:13" s="102" customFormat="1" x14ac:dyDescent="0.3">
      <c r="A105" s="52">
        <f>A104+0.1</f>
        <v>17.300000000000004</v>
      </c>
      <c r="B105" s="37"/>
      <c r="C105" s="64" t="s">
        <v>36</v>
      </c>
      <c r="D105" s="52" t="s">
        <v>26</v>
      </c>
      <c r="E105" s="64">
        <v>0.10199999999999999</v>
      </c>
      <c r="F105" s="119">
        <f>E105*F102</f>
        <v>3.3659999999999997</v>
      </c>
      <c r="G105" s="168"/>
      <c r="H105" s="157"/>
      <c r="I105" s="168"/>
      <c r="J105" s="157"/>
      <c r="K105" s="168"/>
      <c r="L105" s="157"/>
      <c r="M105" s="157"/>
    </row>
    <row r="106" spans="1:13" s="102" customFormat="1" x14ac:dyDescent="0.3">
      <c r="A106" s="52">
        <f>A105+0.1</f>
        <v>17.400000000000006</v>
      </c>
      <c r="B106" s="37"/>
      <c r="C106" s="64" t="s">
        <v>35</v>
      </c>
      <c r="D106" s="37" t="s">
        <v>2</v>
      </c>
      <c r="E106" s="64">
        <v>6.3600000000000004E-2</v>
      </c>
      <c r="F106" s="119">
        <f>E106*F102</f>
        <v>2.0988000000000002</v>
      </c>
      <c r="G106" s="168"/>
      <c r="H106" s="157"/>
      <c r="I106" s="168"/>
      <c r="J106" s="157"/>
      <c r="K106" s="168"/>
      <c r="L106" s="157"/>
      <c r="M106" s="157"/>
    </row>
    <row r="107" spans="1:13" s="57" customFormat="1" ht="30" x14ac:dyDescent="0.25">
      <c r="A107" s="48">
        <v>18</v>
      </c>
      <c r="B107" s="49" t="s">
        <v>110</v>
      </c>
      <c r="C107" s="96" t="s">
        <v>61</v>
      </c>
      <c r="D107" s="48" t="s">
        <v>33</v>
      </c>
      <c r="E107" s="84"/>
      <c r="F107" s="112">
        <v>33</v>
      </c>
      <c r="G107" s="161"/>
      <c r="H107" s="161"/>
      <c r="I107" s="163"/>
      <c r="J107" s="163"/>
      <c r="K107" s="163"/>
      <c r="L107" s="163"/>
      <c r="M107" s="157"/>
    </row>
    <row r="108" spans="1:13" s="57" customFormat="1" x14ac:dyDescent="0.25">
      <c r="A108" s="52">
        <f t="shared" ref="A108:A113" si="4">A107+0.1</f>
        <v>18.100000000000001</v>
      </c>
      <c r="B108" s="49"/>
      <c r="C108" s="49" t="s">
        <v>28</v>
      </c>
      <c r="D108" s="49" t="s">
        <v>29</v>
      </c>
      <c r="E108" s="98">
        <v>0.98299999999999998</v>
      </c>
      <c r="F108" s="113">
        <f>F107*E108</f>
        <v>32.439</v>
      </c>
      <c r="G108" s="162"/>
      <c r="H108" s="162"/>
      <c r="I108" s="161"/>
      <c r="J108" s="161"/>
      <c r="K108" s="163"/>
      <c r="L108" s="163"/>
      <c r="M108" s="157"/>
    </row>
    <row r="109" spans="1:13" s="57" customFormat="1" x14ac:dyDescent="0.25">
      <c r="A109" s="52">
        <f t="shared" si="4"/>
        <v>18.200000000000003</v>
      </c>
      <c r="B109" s="49"/>
      <c r="C109" s="49" t="s">
        <v>30</v>
      </c>
      <c r="D109" s="49" t="s">
        <v>2</v>
      </c>
      <c r="E109" s="99">
        <v>3.3700000000000001E-2</v>
      </c>
      <c r="F109" s="113">
        <f>F107*E109</f>
        <v>1.1121000000000001</v>
      </c>
      <c r="G109" s="163"/>
      <c r="H109" s="163"/>
      <c r="I109" s="163"/>
      <c r="J109" s="163"/>
      <c r="K109" s="161"/>
      <c r="L109" s="161"/>
      <c r="M109" s="157"/>
    </row>
    <row r="110" spans="1:13" s="57" customFormat="1" x14ac:dyDescent="0.25">
      <c r="A110" s="52">
        <f t="shared" si="4"/>
        <v>18.300000000000004</v>
      </c>
      <c r="B110" s="49"/>
      <c r="C110" s="49" t="s">
        <v>111</v>
      </c>
      <c r="D110" s="49" t="s">
        <v>34</v>
      </c>
      <c r="E110" s="98">
        <v>6.25</v>
      </c>
      <c r="F110" s="113">
        <f>F107*E110</f>
        <v>206.25</v>
      </c>
      <c r="G110" s="161"/>
      <c r="H110" s="161"/>
      <c r="I110" s="162"/>
      <c r="J110" s="162"/>
      <c r="K110" s="163"/>
      <c r="L110" s="163"/>
      <c r="M110" s="157"/>
    </row>
    <row r="111" spans="1:13" s="57" customFormat="1" x14ac:dyDescent="0.25">
      <c r="A111" s="52">
        <f t="shared" si="4"/>
        <v>18.400000000000006</v>
      </c>
      <c r="B111" s="49"/>
      <c r="C111" s="49" t="s">
        <v>113</v>
      </c>
      <c r="D111" s="49" t="s">
        <v>33</v>
      </c>
      <c r="E111" s="98">
        <v>1.01</v>
      </c>
      <c r="F111" s="113">
        <f>F107*E111</f>
        <v>33.33</v>
      </c>
      <c r="G111" s="161"/>
      <c r="H111" s="161"/>
      <c r="I111" s="162"/>
      <c r="J111" s="162"/>
      <c r="K111" s="163"/>
      <c r="L111" s="163"/>
      <c r="M111" s="157"/>
    </row>
    <row r="112" spans="1:13" s="57" customFormat="1" x14ac:dyDescent="0.25">
      <c r="A112" s="52">
        <f t="shared" si="4"/>
        <v>18.500000000000007</v>
      </c>
      <c r="B112" s="49"/>
      <c r="C112" s="49" t="s">
        <v>112</v>
      </c>
      <c r="D112" s="49" t="s">
        <v>26</v>
      </c>
      <c r="E112" s="99">
        <v>2.5399999999999999E-2</v>
      </c>
      <c r="F112" s="53">
        <f>F107*E112</f>
        <v>0.83819999999999995</v>
      </c>
      <c r="G112" s="161"/>
      <c r="H112" s="161"/>
      <c r="I112" s="162"/>
      <c r="J112" s="162"/>
      <c r="K112" s="163"/>
      <c r="L112" s="163"/>
      <c r="M112" s="157"/>
    </row>
    <row r="113" spans="1:13" s="57" customFormat="1" x14ac:dyDescent="0.25">
      <c r="A113" s="52">
        <f t="shared" si="4"/>
        <v>18.600000000000009</v>
      </c>
      <c r="B113" s="49"/>
      <c r="C113" s="49" t="s">
        <v>35</v>
      </c>
      <c r="D113" s="49" t="s">
        <v>2</v>
      </c>
      <c r="E113" s="99">
        <v>4.9700000000000001E-2</v>
      </c>
      <c r="F113" s="53">
        <f>F107*E113</f>
        <v>1.6401000000000001</v>
      </c>
      <c r="G113" s="161"/>
      <c r="H113" s="161"/>
      <c r="I113" s="162"/>
      <c r="J113" s="162"/>
      <c r="K113" s="163"/>
      <c r="L113" s="163"/>
      <c r="M113" s="157"/>
    </row>
    <row r="114" spans="1:13" s="51" customFormat="1" ht="45" x14ac:dyDescent="0.25">
      <c r="A114" s="55">
        <v>19</v>
      </c>
      <c r="B114" s="103" t="s">
        <v>32</v>
      </c>
      <c r="C114" s="104" t="s">
        <v>116</v>
      </c>
      <c r="D114" s="105" t="s">
        <v>45</v>
      </c>
      <c r="E114" s="106"/>
      <c r="F114" s="107">
        <v>2</v>
      </c>
      <c r="G114" s="169"/>
      <c r="H114" s="169"/>
      <c r="I114" s="160"/>
      <c r="J114" s="169"/>
      <c r="K114" s="169"/>
      <c r="L114" s="169"/>
      <c r="M114" s="157"/>
    </row>
    <row r="115" spans="1:13" s="51" customFormat="1" ht="60" x14ac:dyDescent="0.25">
      <c r="A115" s="55">
        <v>20</v>
      </c>
      <c r="B115" s="103" t="s">
        <v>32</v>
      </c>
      <c r="C115" s="104" t="s">
        <v>117</v>
      </c>
      <c r="D115" s="105" t="s">
        <v>45</v>
      </c>
      <c r="E115" s="106"/>
      <c r="F115" s="107">
        <v>4</v>
      </c>
      <c r="G115" s="169"/>
      <c r="H115" s="169"/>
      <c r="I115" s="160"/>
      <c r="J115" s="169"/>
      <c r="K115" s="169"/>
      <c r="L115" s="169"/>
      <c r="M115" s="157"/>
    </row>
    <row r="116" spans="1:13" s="82" customFormat="1" ht="30" x14ac:dyDescent="0.25">
      <c r="A116" s="78" t="s">
        <v>50</v>
      </c>
      <c r="B116" s="87" t="s">
        <v>32</v>
      </c>
      <c r="C116" s="80" t="s">
        <v>118</v>
      </c>
      <c r="D116" s="127" t="s">
        <v>63</v>
      </c>
      <c r="E116" s="80"/>
      <c r="F116" s="108" t="s">
        <v>119</v>
      </c>
      <c r="G116" s="157"/>
      <c r="H116" s="157"/>
      <c r="I116" s="170"/>
      <c r="J116" s="170"/>
      <c r="K116" s="170"/>
      <c r="L116" s="170"/>
      <c r="M116" s="171"/>
    </row>
    <row r="117" spans="1:13" s="82" customFormat="1" x14ac:dyDescent="0.25">
      <c r="A117" s="52">
        <f>A116+0.1</f>
        <v>21.1</v>
      </c>
      <c r="B117" s="87"/>
      <c r="C117" s="127" t="s">
        <v>120</v>
      </c>
      <c r="D117" s="127" t="s">
        <v>26</v>
      </c>
      <c r="E117" s="80"/>
      <c r="F117" s="127">
        <v>0.2</v>
      </c>
      <c r="G117" s="170"/>
      <c r="H117" s="157"/>
      <c r="I117" s="170"/>
      <c r="J117" s="170"/>
      <c r="K117" s="170"/>
      <c r="L117" s="170"/>
      <c r="M117" s="171"/>
    </row>
    <row r="118" spans="1:13" s="51" customFormat="1" ht="45" x14ac:dyDescent="0.25">
      <c r="A118" s="109" t="s">
        <v>114</v>
      </c>
      <c r="B118" s="87" t="s">
        <v>32</v>
      </c>
      <c r="C118" s="80" t="s">
        <v>122</v>
      </c>
      <c r="D118" s="89" t="s">
        <v>45</v>
      </c>
      <c r="E118" s="90"/>
      <c r="F118" s="108" t="s">
        <v>121</v>
      </c>
      <c r="G118" s="157"/>
      <c r="H118" s="157"/>
      <c r="I118" s="170"/>
      <c r="J118" s="170"/>
      <c r="K118" s="157"/>
      <c r="L118" s="157"/>
      <c r="M118" s="171"/>
    </row>
    <row r="119" spans="1:13" s="82" customFormat="1" x14ac:dyDescent="0.25">
      <c r="A119" s="52">
        <f>A118+0.1</f>
        <v>22.1</v>
      </c>
      <c r="B119" s="87"/>
      <c r="C119" s="127" t="s">
        <v>120</v>
      </c>
      <c r="D119" s="127" t="s">
        <v>26</v>
      </c>
      <c r="E119" s="80"/>
      <c r="F119" s="110">
        <v>0.16</v>
      </c>
      <c r="G119" s="170"/>
      <c r="H119" s="157"/>
      <c r="I119" s="170"/>
      <c r="J119" s="170"/>
      <c r="K119" s="170"/>
      <c r="L119" s="170"/>
      <c r="M119" s="171"/>
    </row>
    <row r="120" spans="1:13" s="82" customFormat="1" ht="45" x14ac:dyDescent="0.25">
      <c r="A120" s="78" t="s">
        <v>51</v>
      </c>
      <c r="B120" s="79" t="s">
        <v>43</v>
      </c>
      <c r="C120" s="80" t="s">
        <v>38</v>
      </c>
      <c r="D120" s="80" t="s">
        <v>26</v>
      </c>
      <c r="E120" s="80"/>
      <c r="F120" s="111">
        <v>5</v>
      </c>
      <c r="G120" s="172"/>
      <c r="H120" s="172"/>
      <c r="I120" s="172"/>
      <c r="J120" s="167"/>
      <c r="K120" s="172"/>
      <c r="L120" s="172"/>
      <c r="M120" s="167"/>
    </row>
    <row r="121" spans="1:13" s="30" customFormat="1" x14ac:dyDescent="0.25">
      <c r="A121" s="54">
        <f>A120+0.1</f>
        <v>23.1</v>
      </c>
      <c r="B121" s="56"/>
      <c r="C121" s="56" t="s">
        <v>28</v>
      </c>
      <c r="D121" s="54" t="s">
        <v>29</v>
      </c>
      <c r="E121" s="83">
        <v>0.6</v>
      </c>
      <c r="F121" s="28">
        <f>F120*E121</f>
        <v>3</v>
      </c>
      <c r="G121" s="65"/>
      <c r="H121" s="65"/>
      <c r="I121" s="167"/>
      <c r="J121" s="167"/>
      <c r="K121" s="173"/>
      <c r="L121" s="173"/>
      <c r="M121" s="167"/>
    </row>
    <row r="122" spans="1:13" s="57" customFormat="1" ht="45" x14ac:dyDescent="0.25">
      <c r="A122" s="48">
        <v>24</v>
      </c>
      <c r="B122" s="49" t="s">
        <v>31</v>
      </c>
      <c r="C122" s="48" t="s">
        <v>46</v>
      </c>
      <c r="D122" s="48" t="s">
        <v>27</v>
      </c>
      <c r="E122" s="84"/>
      <c r="F122" s="112">
        <v>9</v>
      </c>
      <c r="G122" s="161"/>
      <c r="H122" s="161"/>
      <c r="I122" s="163"/>
      <c r="J122" s="163"/>
      <c r="K122" s="163"/>
      <c r="L122" s="163"/>
      <c r="M122" s="157"/>
    </row>
    <row r="123" spans="1:13" s="51" customFormat="1" x14ac:dyDescent="0.25">
      <c r="A123" s="52">
        <f>A122+0.1</f>
        <v>24.1</v>
      </c>
      <c r="B123" s="49"/>
      <c r="C123" s="49" t="s">
        <v>28</v>
      </c>
      <c r="D123" s="52" t="s">
        <v>29</v>
      </c>
      <c r="E123" s="85">
        <v>0.53</v>
      </c>
      <c r="F123" s="114">
        <f>F122*E123</f>
        <v>4.7700000000000005</v>
      </c>
      <c r="G123" s="160"/>
      <c r="H123" s="160"/>
      <c r="I123" s="157"/>
      <c r="J123" s="157"/>
      <c r="K123" s="159"/>
      <c r="L123" s="159"/>
      <c r="M123" s="157"/>
    </row>
    <row r="124" spans="1:13" s="82" customFormat="1" ht="45" x14ac:dyDescent="0.25">
      <c r="A124" s="126" t="s">
        <v>115</v>
      </c>
      <c r="B124" s="87" t="s">
        <v>32</v>
      </c>
      <c r="C124" s="80" t="s">
        <v>44</v>
      </c>
      <c r="D124" s="80" t="s">
        <v>27</v>
      </c>
      <c r="E124" s="127"/>
      <c r="F124" s="111">
        <v>9</v>
      </c>
      <c r="G124" s="172"/>
      <c r="H124" s="172"/>
      <c r="I124" s="172"/>
      <c r="J124" s="172"/>
      <c r="K124" s="172"/>
      <c r="L124" s="157"/>
      <c r="M124" s="157"/>
    </row>
    <row r="125" spans="1:13" s="6" customFormat="1" x14ac:dyDescent="0.3">
      <c r="A125" s="31"/>
      <c r="B125" s="68"/>
      <c r="C125" s="4" t="s">
        <v>11</v>
      </c>
      <c r="D125" s="4"/>
      <c r="E125" s="5"/>
      <c r="F125" s="4"/>
      <c r="G125" s="174"/>
      <c r="H125" s="175"/>
      <c r="I125" s="176"/>
      <c r="J125" s="175"/>
      <c r="K125" s="176"/>
      <c r="L125" s="177"/>
      <c r="M125" s="175"/>
    </row>
    <row r="126" spans="1:13" s="6" customFormat="1" x14ac:dyDescent="0.3">
      <c r="A126" s="31"/>
      <c r="B126" s="68"/>
      <c r="C126" s="47" t="s">
        <v>25</v>
      </c>
      <c r="D126" s="14" t="s">
        <v>129</v>
      </c>
      <c r="E126" s="5"/>
      <c r="F126" s="4"/>
      <c r="G126" s="174"/>
      <c r="H126" s="175"/>
      <c r="I126" s="176"/>
      <c r="J126" s="175"/>
      <c r="K126" s="176"/>
      <c r="L126" s="177"/>
      <c r="M126" s="178"/>
    </row>
    <row r="127" spans="1:13" s="6" customFormat="1" x14ac:dyDescent="0.3">
      <c r="A127" s="31"/>
      <c r="B127" s="68"/>
      <c r="C127" s="4" t="s">
        <v>11</v>
      </c>
      <c r="D127" s="4"/>
      <c r="E127" s="5"/>
      <c r="F127" s="4"/>
      <c r="G127" s="174"/>
      <c r="H127" s="175"/>
      <c r="I127" s="176"/>
      <c r="J127" s="175"/>
      <c r="K127" s="176"/>
      <c r="L127" s="177"/>
      <c r="M127" s="175"/>
    </row>
    <row r="128" spans="1:13" s="30" customFormat="1" x14ac:dyDescent="0.25">
      <c r="A128" s="26"/>
      <c r="B128" s="23"/>
      <c r="C128" s="15" t="s">
        <v>16</v>
      </c>
      <c r="D128" s="14" t="s">
        <v>129</v>
      </c>
      <c r="E128" s="27"/>
      <c r="F128" s="28"/>
      <c r="G128" s="167"/>
      <c r="H128" s="167"/>
      <c r="I128" s="167"/>
      <c r="J128" s="167"/>
      <c r="K128" s="173"/>
      <c r="L128" s="173"/>
      <c r="M128" s="178"/>
    </row>
    <row r="129" spans="1:13" s="30" customFormat="1" x14ac:dyDescent="0.25">
      <c r="A129" s="26"/>
      <c r="B129" s="23"/>
      <c r="C129" s="16" t="s">
        <v>11</v>
      </c>
      <c r="D129" s="24"/>
      <c r="E129" s="27"/>
      <c r="F129" s="28"/>
      <c r="G129" s="167"/>
      <c r="H129" s="167"/>
      <c r="I129" s="167"/>
      <c r="J129" s="167"/>
      <c r="K129" s="173"/>
      <c r="L129" s="173"/>
      <c r="M129" s="175"/>
    </row>
    <row r="130" spans="1:13" s="30" customFormat="1" x14ac:dyDescent="0.25">
      <c r="A130" s="26"/>
      <c r="B130" s="23"/>
      <c r="C130" s="15" t="s">
        <v>17</v>
      </c>
      <c r="D130" s="14" t="s">
        <v>129</v>
      </c>
      <c r="E130" s="27"/>
      <c r="F130" s="28"/>
      <c r="G130" s="167"/>
      <c r="H130" s="167"/>
      <c r="I130" s="167"/>
      <c r="J130" s="167"/>
      <c r="K130" s="173"/>
      <c r="L130" s="173"/>
      <c r="M130" s="178"/>
    </row>
    <row r="131" spans="1:13" s="36" customFormat="1" x14ac:dyDescent="0.25">
      <c r="A131" s="34"/>
      <c r="B131" s="5"/>
      <c r="C131" s="3" t="s">
        <v>20</v>
      </c>
      <c r="D131" s="35"/>
      <c r="E131" s="35"/>
      <c r="F131" s="35"/>
      <c r="G131" s="167"/>
      <c r="H131" s="167"/>
      <c r="I131" s="167"/>
      <c r="J131" s="167"/>
      <c r="K131" s="173"/>
      <c r="L131" s="173"/>
      <c r="M131" s="175"/>
    </row>
    <row r="132" spans="1:13" s="22" customFormat="1" ht="15.75" x14ac:dyDescent="0.3">
      <c r="A132" s="37"/>
      <c r="B132" s="37"/>
      <c r="C132" s="38" t="s">
        <v>21</v>
      </c>
      <c r="D132" s="73">
        <v>0.03</v>
      </c>
      <c r="E132" s="74"/>
      <c r="F132" s="74"/>
      <c r="G132" s="179"/>
      <c r="H132" s="179"/>
      <c r="I132" s="179"/>
      <c r="J132" s="179"/>
      <c r="K132" s="179"/>
      <c r="L132" s="179"/>
      <c r="M132" s="180"/>
    </row>
    <row r="133" spans="1:13" s="22" customFormat="1" ht="15.75" x14ac:dyDescent="0.3">
      <c r="A133" s="37"/>
      <c r="B133" s="37"/>
      <c r="C133" s="41" t="s">
        <v>11</v>
      </c>
      <c r="D133" s="74"/>
      <c r="E133" s="74"/>
      <c r="F133" s="74"/>
      <c r="G133" s="179"/>
      <c r="H133" s="179"/>
      <c r="I133" s="179"/>
      <c r="J133" s="179"/>
      <c r="K133" s="179"/>
      <c r="L133" s="179"/>
      <c r="M133" s="181"/>
    </row>
    <row r="134" spans="1:13" s="22" customFormat="1" ht="30" x14ac:dyDescent="0.25">
      <c r="A134" s="44"/>
      <c r="B134" s="44"/>
      <c r="C134" s="46" t="s">
        <v>23</v>
      </c>
      <c r="D134" s="73">
        <v>0.18</v>
      </c>
      <c r="E134" s="76"/>
      <c r="F134" s="76"/>
      <c r="G134" s="182"/>
      <c r="H134" s="182"/>
      <c r="I134" s="182"/>
      <c r="J134" s="182"/>
      <c r="K134" s="182"/>
      <c r="L134" s="182"/>
      <c r="M134" s="180"/>
    </row>
    <row r="135" spans="1:13" s="22" customFormat="1" x14ac:dyDescent="0.25">
      <c r="A135" s="44"/>
      <c r="B135" s="44"/>
      <c r="C135" s="41" t="s">
        <v>22</v>
      </c>
      <c r="D135" s="76"/>
      <c r="E135" s="76"/>
      <c r="F135" s="76"/>
      <c r="G135" s="182"/>
      <c r="H135" s="182"/>
      <c r="I135" s="182"/>
      <c r="J135" s="182"/>
      <c r="K135" s="182"/>
      <c r="L135" s="183"/>
      <c r="M135" s="181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A7:A10"/>
    <mergeCell ref="B7:B10"/>
    <mergeCell ref="C7:C10"/>
    <mergeCell ref="D7:D10"/>
    <mergeCell ref="E7:F8"/>
    <mergeCell ref="G7:H8"/>
    <mergeCell ref="A1:M1"/>
    <mergeCell ref="D2:H2"/>
    <mergeCell ref="B3:M3"/>
    <mergeCell ref="B5:C5"/>
    <mergeCell ref="H5:K5"/>
    <mergeCell ref="B6:C6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მოცულობათა უწყისი</vt:lpstr>
      <vt:lpstr>ადგილი 1</vt:lpstr>
      <vt:lpstr>ადგილი 2</vt:lpstr>
      <vt:lpstr>ადგილი3</vt:lpstr>
      <vt:lpstr>ადგილი 4</vt:lpstr>
      <vt:lpstr>ადგილი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2022-03-29T07:37:57Z</dcterms:modified>
</cp:coreProperties>
</file>