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van.bitsadze\Desktop\2022\ტენდერები\11.03.2022\5 ლოტი_15883\"/>
    </mc:Choice>
  </mc:AlternateContent>
  <bookViews>
    <workbookView xWindow="-105" yWindow="-105" windowWidth="23250" windowHeight="12570" activeTab="2"/>
  </bookViews>
  <sheets>
    <sheet name="სათაური" sheetId="5" r:id="rId1"/>
    <sheet name="განმარტ" sheetId="6" r:id="rId2"/>
    <sheet name="ხარჯთაღრიცხვა" sheetId="8" r:id="rId3"/>
  </sheets>
  <definedNames>
    <definedName name="_xlnm._FilterDatabase" localSheetId="2" hidden="1">ხარჯთაღრიცხვა!$D$10:$D$80</definedName>
    <definedName name="_xlnm.Print_Area" localSheetId="1">განმარტ!$A$1:$K$16</definedName>
    <definedName name="_xlnm.Print_Area" localSheetId="0">სათაური!$A$1:$N$23</definedName>
    <definedName name="_xlnm.Print_Area" localSheetId="2">ხარჯთაღრიცხვა!$A$1:$M$83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5" l="1"/>
  <c r="I4" i="6" l="1"/>
</calcChain>
</file>

<file path=xl/sharedStrings.xml><?xml version="1.0" encoding="utf-8"?>
<sst xmlns="http://schemas.openxmlformats.org/spreadsheetml/2006/main" count="210" uniqueCount="121">
  <si>
    <t>მ³</t>
  </si>
  <si>
    <t>კმ</t>
  </si>
  <si>
    <t>რაოდენობა</t>
  </si>
  <si>
    <t>სამუშაოს დასახელება</t>
  </si>
  <si>
    <r>
      <t xml:space="preserve">დამკვეთი: </t>
    </r>
    <r>
      <rPr>
        <b/>
        <i/>
        <sz val="9"/>
        <rFont val="AcadNusx"/>
      </rPr>
      <t>თვითმმართველი ერთეული ჭიათურის მუნიციპალიტეტი</t>
    </r>
  </si>
  <si>
    <t xml:space="preserve"> </t>
  </si>
  <si>
    <t>განმარტებითი ბარათი</t>
  </si>
  <si>
    <t>პროექტის მთლიანი სახარჯთაღრიცხვო ღირებულება შეადგენს</t>
  </si>
  <si>
    <t>ლარს</t>
  </si>
  <si>
    <t>1.</t>
  </si>
  <si>
    <t>სატრანსპორტო ხარჯი                 5%</t>
  </si>
  <si>
    <t>2.</t>
  </si>
  <si>
    <t>3.</t>
  </si>
  <si>
    <t>4.</t>
  </si>
  <si>
    <t>გაუთვალისწინებელი ხარჯი        3%</t>
  </si>
  <si>
    <t>5.</t>
  </si>
  <si>
    <t>დღგ                                              18%</t>
  </si>
  <si>
    <t xml:space="preserve">ხ ა რ ჯ თ ა ღ რ ი ც ხ ვ ა </t>
  </si>
  <si>
    <t>#</t>
  </si>
  <si>
    <t>განზ. ერთ.</t>
  </si>
  <si>
    <t>ნორმატივით ერთეულზე</t>
  </si>
  <si>
    <t>მასალა</t>
  </si>
  <si>
    <t>ხელფასი</t>
  </si>
  <si>
    <t>ტრანსპორტი და მაქანიზმები</t>
  </si>
  <si>
    <t>ჯამი</t>
  </si>
  <si>
    <t>ერთ. ფასი</t>
  </si>
  <si>
    <t>სატკეპნი საგზ. თვითმავალი გლუვი 10 ტნ.</t>
  </si>
  <si>
    <t>სატკეპნი საგზ. თვითმავალი პნევმოსვლაზე 18 ტნ.</t>
  </si>
  <si>
    <t>ლარი</t>
  </si>
  <si>
    <t>წყალი</t>
  </si>
  <si>
    <t>27-7-4</t>
  </si>
  <si>
    <t xml:space="preserve">ცემენტო-ბეტონის საფარისათვის საფუძვლის მოწყობა ფრაქციული ღორღის ფენით სისქით 10 სმ დატკეპვნით </t>
  </si>
  <si>
    <t>სატკეპნი საგზ. თვითმავალი გლუვი 5 ტნ.</t>
  </si>
  <si>
    <t>ფრაქციული ღორღი 0-40 მმ.</t>
  </si>
  <si>
    <t>პროექტ.</t>
  </si>
  <si>
    <t>ქვიშა</t>
  </si>
  <si>
    <t>სხვა მასალა</t>
  </si>
  <si>
    <t>27-28-1.</t>
  </si>
  <si>
    <t>ცემენტობეტონის საფარის განივი სადეფორმაციო ნაკერების მოწყობა</t>
  </si>
  <si>
    <t>ნაკერის საჭრელი მანქანა</t>
  </si>
  <si>
    <t>ტრაქტორი მუხლუხა სვლაზე 59 კვტ</t>
  </si>
  <si>
    <t>ნაკერის ჩამსხმელი</t>
  </si>
  <si>
    <t>ბიტუმის ემულსია</t>
  </si>
  <si>
    <t>ჯამი I - თავი</t>
  </si>
  <si>
    <t>ზედნადები ხარჯები</t>
  </si>
  <si>
    <t>გეგმიური მოგება</t>
  </si>
  <si>
    <t>გაუთვალისწინებელი ხარჯები</t>
  </si>
  <si>
    <t xml:space="preserve">      ხარჯთაღრიცხვა გაფასებულია მშენებლობის შემფასებელთა კავშირის მიერ 2021 წლის -II კვარტალის დონეზე გამოცემული სამშენებლო რესურსული ფასთა კრებულით ,სადაც   1-კ/სთ-ის ღირებულება შეადგენს 4,6- 6.0 ლარს, ხოლო კ/სთ-ების ნორმად  გამოყენებულია  1984 წლის სამშენებლო ნორმები და წესდებები
    ხარჯთაღრიცხვაში  დარიცხვები სამშენებლო-სამონტაჟო სამუშაოებზე აღებულია დამკვეთთან  შეთანხმებით და შეადგენს:</t>
  </si>
  <si>
    <t xml:space="preserve">სახარჯთაღრიცხვო ღირებულება </t>
  </si>
  <si>
    <t xml:space="preserve">ლარი </t>
  </si>
  <si>
    <t>მათ შორის ხელფასი</t>
  </si>
  <si>
    <t>შიფრი #</t>
  </si>
  <si>
    <t>თავი I - მოსამზადებელი სამუშაოები</t>
  </si>
  <si>
    <t>ტრასის დამაგრება</t>
  </si>
  <si>
    <t>თავი II - მიწის ვაკისის სამუშაოები</t>
  </si>
  <si>
    <t xml:space="preserve"> 1-29-3,10</t>
  </si>
  <si>
    <t xml:space="preserve">ზედმეტი გრუნტის მოჭრა რელიეფის გასწორების მიზნით. </t>
  </si>
  <si>
    <t>1000მ³</t>
  </si>
  <si>
    <t>ბულდოზერი 79 კვტ.</t>
  </si>
  <si>
    <t xml:space="preserve"> 1-80-3</t>
  </si>
  <si>
    <t>გრუნტის დამუშავება ხელით</t>
  </si>
  <si>
    <t>1000მ²</t>
  </si>
  <si>
    <t>სხვა მანქანა</t>
  </si>
  <si>
    <t>ღორღი</t>
  </si>
  <si>
    <t>1-22-9</t>
  </si>
  <si>
    <t>მოჭრილი გრუნტის დატვირთვა და გატანა ნაყარში 5 კმ.</t>
  </si>
  <si>
    <t>ექსკავატორი 0.65 მ³</t>
  </si>
  <si>
    <t>1-25-2</t>
  </si>
  <si>
    <t>მუშაობა ნაყარში</t>
  </si>
  <si>
    <t>ჯამი II - თავი</t>
  </si>
  <si>
    <t>100მ³</t>
  </si>
  <si>
    <t>27-24-18</t>
  </si>
  <si>
    <t>ცემენტო-ბეტონის მ-350 საფარის მოწყობა სისქით 16 სმ. ზედაპირის მოსწორებითა და დისპერისური ხსნარით დამუშავებით</t>
  </si>
  <si>
    <t xml:space="preserve">A-III Ø=8 არმატურის მოწყობა ბიჯით 20 სმ. </t>
  </si>
  <si>
    <t>ტნ</t>
  </si>
  <si>
    <t xml:space="preserve">მასტიკა ბიტუმის </t>
  </si>
  <si>
    <t>მ²</t>
  </si>
  <si>
    <t>100მ</t>
  </si>
  <si>
    <t xml:space="preserve">ქვიშა-ხრეშოვანი ნარევი </t>
  </si>
  <si>
    <t>ჯამი III - თავი</t>
  </si>
  <si>
    <t>თავი III - საგზაო სამოსის კონსტრუქცია</t>
  </si>
  <si>
    <t>ფარი ყალიბის</t>
  </si>
  <si>
    <t>27-7-2</t>
  </si>
  <si>
    <t>ავტოგრეიდერი საშუალო ტიპის 79კვტ.</t>
  </si>
  <si>
    <t>მოსარწყავ-მოსარეცხი მანქანა 6000ლ</t>
  </si>
  <si>
    <t>სატრანსპორტო ხარჯი</t>
  </si>
  <si>
    <t>სრფ გვ.127  112</t>
  </si>
  <si>
    <t>სრფ გვ.30  252</t>
  </si>
  <si>
    <t>სრფ გვ.30  251</t>
  </si>
  <si>
    <t>სრფ გვ.1-7</t>
  </si>
  <si>
    <t>სრფ გვ.128-175</t>
  </si>
  <si>
    <t>სრფ გვ.129-192</t>
  </si>
  <si>
    <t>სრფ გვ.129-201</t>
  </si>
  <si>
    <t>სრფ გვ.129-190</t>
  </si>
  <si>
    <t>სრფ გვ.129-191</t>
  </si>
  <si>
    <t>სრფ გვ.32-342</t>
  </si>
  <si>
    <t>სრფ გვ.127    - 18</t>
  </si>
  <si>
    <t>სრფ გვ.30-244</t>
  </si>
  <si>
    <t>სრფ გვ. 30 - 248</t>
  </si>
  <si>
    <t>სრფ გვ.34 -428</t>
  </si>
  <si>
    <t>სრფ გვ. 45 -33</t>
  </si>
  <si>
    <t>სრფ გვ.37 -520</t>
  </si>
  <si>
    <t>შრომის დანახარჯი</t>
  </si>
  <si>
    <t>კაც/სთ</t>
  </si>
  <si>
    <t>მან/სთ</t>
  </si>
  <si>
    <t>გვერდულების მოწყობა ქვიშა-ხრეშოვანი ნარევით საშ. სისქით 20სმ</t>
  </si>
  <si>
    <t>მ3</t>
  </si>
  <si>
    <t>დირექტორი</t>
  </si>
  <si>
    <t>/გ. ჩხიტუნიძე/</t>
  </si>
  <si>
    <t xml:space="preserve">    ჭიათურის მუნიციპალიტეტის ადგილობრივი მნიშვნელობის მისასვლელი და საუბნო გზების , სარეაბილიტაციო სამუშაოების ტექნიკური დოკუმენტაცია  შედგენილია შპს ,, დიზაინი 2008"-სთან არსებული საპროექტო-სახარჯთაღრიცხვო ჯგუფის მიერ, თანახმად ჭიათურის მუნიციპალიტეტის მერიასა და შპს ,,დიზაინი 2008"-ს შორის 2021 წლის 18 ივნისი დადებული N120 ხელშეკრულებისა, რომლის საპროექტო მოცულობები აღებულია შესასრულებელი სამუშაოების ადგილზე აზომვისა და მის საფუძველზე შედგენილი ესკიზური ნახაზების მიხედვით.
   </t>
  </si>
  <si>
    <r>
      <t>/ზ</t>
    </r>
    <r>
      <rPr>
        <sz val="10"/>
        <rFont val="AcadNusx"/>
      </rPr>
      <t>.კვარაცხელია/</t>
    </r>
  </si>
  <si>
    <t>სულ ჯამი თავი I- III</t>
  </si>
  <si>
    <t>B25 სისქით 16 სმ</t>
  </si>
  <si>
    <r>
      <t xml:space="preserve">                                     </t>
    </r>
    <r>
      <rPr>
        <b/>
        <i/>
        <sz val="10"/>
        <rFont val="AacadLN"/>
      </rPr>
      <t xml:space="preserve">   ს ა ხ ა რ ჯ თ ა ღ რ ი ც ხ ვ ო       დ ო კ უ მ ე ნ ტ ა ც ი ა</t>
    </r>
  </si>
  <si>
    <t>შემსრულებელი</t>
  </si>
  <si>
    <t>ჭიათურის მუნიციპალიტეტში, სოფელ ზოდში ჭიღლაძეების  უბანში  გზის მოწყობის საპროექტო - სახარჯთაღრიცხვო დოკუმენტაცია</t>
  </si>
  <si>
    <t>გრუნტის ტრანსპორტირება 5 კმ.  კ=1,65</t>
  </si>
  <si>
    <t>ჭიათურის მუნიციპალიტეტში, სოფელ ზოდში ყივჩორლების  უბანში  გზის მოწყობის საპროექტო - სახარჯთაღრიცხვო დოკუმენტაცია</t>
  </si>
  <si>
    <t>%</t>
  </si>
  <si>
    <t>ზედნადები ხარჯი                       %</t>
  </si>
  <si>
    <t>ჭიათურის მუნიციპალიტეტში, სოფელ ზოდში ყივჩორლების  უბანში  გზის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</si>
</sst>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"/>
    <numFmt numFmtId="166" formatCode="0.000"/>
    <numFmt numFmtId="167" formatCode="_-* #,##0.00&quot;р.&quot;_-;\-* #,##0.00&quot;р.&quot;_-;_-* &quot;-&quot;??&quot;р.&quot;_-;_-@_-"/>
    <numFmt numFmtId="168" formatCode="yyyy&quot; წელი&quot;"/>
    <numFmt numFmtId="169" formatCode="_-* #,##0.00_-;\-* #,##0.00_-;_-* &quot;-&quot;??_-;_-@_-"/>
    <numFmt numFmtId="170" formatCode="_-* #,##0.00\ _р_._-;\-* #,##0.00\ _р_._-;_-* &quot;-&quot;??\ _р_._-;_-@_-"/>
    <numFmt numFmtId="171" formatCode="_-* #,##0.00_р_._-;\-* #,##0.00_р_._-;_-* &quot;-&quot;??_р_._-;_-@_-"/>
  </numFmts>
  <fonts count="47">
    <font>
      <sz val="11"/>
      <color theme="1"/>
      <name val="Calibri"/>
      <family val="2"/>
      <scheme val="minor"/>
    </font>
    <font>
      <sz val="12"/>
      <color theme="1"/>
      <name val="AcadNusx"/>
      <family val="2"/>
      <charset val="1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2"/>
      <name val="Sylfaen"/>
      <family val="1"/>
      <charset val="204"/>
    </font>
    <font>
      <sz val="11"/>
      <name val="Sylfaen"/>
      <family val="1"/>
      <charset val="204"/>
    </font>
    <font>
      <b/>
      <sz val="11"/>
      <name val="Sylfae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Gilde Sorts"/>
    </font>
    <font>
      <sz val="11"/>
      <color theme="1"/>
      <name val="Calibri"/>
      <family val="2"/>
      <charset val="204"/>
      <scheme val="minor"/>
    </font>
    <font>
      <b/>
      <sz val="12"/>
      <name val="AcadMtavr"/>
    </font>
    <font>
      <b/>
      <sz val="14"/>
      <name val="Acad Nusx Geo"/>
      <family val="2"/>
    </font>
    <font>
      <b/>
      <sz val="10"/>
      <name val="AcadNusx"/>
    </font>
    <font>
      <sz val="10"/>
      <name val="AcadMtavr"/>
    </font>
    <font>
      <sz val="10"/>
      <name val="AcadNusx"/>
    </font>
    <font>
      <b/>
      <sz val="11"/>
      <name val="AcadNusx"/>
    </font>
    <font>
      <b/>
      <sz val="11"/>
      <name val="AcadMtavr"/>
    </font>
    <font>
      <sz val="11"/>
      <name val="AcadNusx"/>
    </font>
    <font>
      <b/>
      <i/>
      <sz val="9"/>
      <name val="AcadNusx"/>
    </font>
    <font>
      <sz val="10"/>
      <name val="Arachveulebrivi Thin"/>
      <family val="2"/>
    </font>
    <font>
      <b/>
      <sz val="10"/>
      <name val="Calibri"/>
      <family val="2"/>
      <scheme val="minor"/>
    </font>
    <font>
      <b/>
      <sz val="14"/>
      <color rgb="FF0070C0"/>
      <name val="Sylfaen"/>
      <family val="1"/>
      <charset val="204"/>
    </font>
    <font>
      <b/>
      <sz val="14"/>
      <name val="Sylfaen"/>
      <family val="1"/>
      <charset val="204"/>
    </font>
    <font>
      <b/>
      <sz val="9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16"/>
      <name val="Sylfaen"/>
      <family val="1"/>
      <charset val="204"/>
    </font>
    <font>
      <sz val="16"/>
      <name val="Sylfaen"/>
      <family val="1"/>
    </font>
    <font>
      <b/>
      <sz val="10"/>
      <name val="Sylfaen"/>
      <family val="1"/>
    </font>
    <font>
      <sz val="11"/>
      <name val="Sylfaen"/>
      <family val="1"/>
    </font>
    <font>
      <sz val="10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sz val="11"/>
      <color theme="1"/>
      <name val="Calibri"/>
      <family val="2"/>
      <charset val="1"/>
      <scheme val="minor"/>
    </font>
    <font>
      <sz val="10"/>
      <color rgb="FFFF0000"/>
      <name val="Times New Roman"/>
      <family val="1"/>
    </font>
    <font>
      <sz val="10"/>
      <color rgb="FFFF0000"/>
      <name val="AcadNusx"/>
    </font>
    <font>
      <sz val="8"/>
      <name val="Calibri"/>
      <family val="2"/>
      <scheme val="minor"/>
    </font>
    <font>
      <b/>
      <sz val="10"/>
      <color rgb="FFFF0000"/>
      <name val="Sylfaen"/>
      <family val="1"/>
      <charset val="204"/>
    </font>
    <font>
      <b/>
      <sz val="7.5"/>
      <name val="Sylfaen"/>
      <family val="1"/>
    </font>
    <font>
      <b/>
      <u/>
      <sz val="16"/>
      <name val="Sylfaen"/>
      <family val="1"/>
      <charset val="204"/>
    </font>
    <font>
      <sz val="10"/>
      <color theme="1"/>
      <name val="Sylfaen"/>
      <family val="1"/>
      <charset val="204"/>
    </font>
    <font>
      <b/>
      <u/>
      <sz val="10"/>
      <name val="Sylfaen"/>
      <family val="1"/>
      <charset val="204"/>
    </font>
    <font>
      <sz val="10"/>
      <color theme="1"/>
      <name val="Calibri"/>
      <family val="2"/>
      <scheme val="minor"/>
    </font>
    <font>
      <b/>
      <i/>
      <sz val="9"/>
      <name val="AacadLN"/>
    </font>
    <font>
      <b/>
      <i/>
      <sz val="10"/>
      <name val="AacadLN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10" fillId="0" borderId="0"/>
    <xf numFmtId="0" fontId="12" fillId="0" borderId="0"/>
    <xf numFmtId="167" fontId="5" fillId="0" borderId="0" applyFont="0" applyFill="0" applyBorder="0" applyAlignment="0" applyProtection="0"/>
    <xf numFmtId="0" fontId="4" fillId="0" borderId="0"/>
    <xf numFmtId="0" fontId="4" fillId="0" borderId="0"/>
    <xf numFmtId="169" fontId="4" fillId="0" borderId="0" applyFont="0" applyFill="0" applyBorder="0" applyAlignment="0" applyProtection="0"/>
    <xf numFmtId="0" fontId="9" fillId="0" borderId="0"/>
    <xf numFmtId="171" fontId="9" fillId="0" borderId="0" applyFont="0" applyFill="0" applyBorder="0" applyAlignment="0" applyProtection="0"/>
    <xf numFmtId="0" fontId="4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171" fontId="9" fillId="0" borderId="0" applyFont="0" applyFill="0" applyBorder="0" applyAlignment="0" applyProtection="0"/>
    <xf numFmtId="0" fontId="9" fillId="0" borderId="0"/>
    <xf numFmtId="0" fontId="35" fillId="0" borderId="0"/>
    <xf numFmtId="164" fontId="35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6" fillId="0" borderId="0"/>
    <xf numFmtId="0" fontId="4" fillId="0" borderId="0"/>
  </cellStyleXfs>
  <cellXfs count="227">
    <xf numFmtId="0" fontId="0" fillId="0" borderId="0" xfId="0"/>
    <xf numFmtId="0" fontId="12" fillId="0" borderId="0" xfId="6"/>
    <xf numFmtId="167" fontId="13" fillId="0" borderId="10" xfId="7" applyFont="1" applyBorder="1" applyAlignment="1"/>
    <xf numFmtId="167" fontId="13" fillId="0" borderId="0" xfId="7" applyFont="1" applyBorder="1" applyAlignment="1"/>
    <xf numFmtId="0" fontId="16" fillId="0" borderId="0" xfId="5" applyFont="1"/>
    <xf numFmtId="0" fontId="17" fillId="0" borderId="0" xfId="5" applyFont="1"/>
    <xf numFmtId="0" fontId="10" fillId="0" borderId="0" xfId="5"/>
    <xf numFmtId="1" fontId="20" fillId="0" borderId="0" xfId="5" applyNumberFormat="1" applyFont="1" applyAlignment="1">
      <alignment wrapText="1"/>
    </xf>
    <xf numFmtId="0" fontId="20" fillId="0" borderId="0" xfId="5" applyFont="1"/>
    <xf numFmtId="0" fontId="22" fillId="0" borderId="0" xfId="5" applyFont="1"/>
    <xf numFmtId="0" fontId="10" fillId="0" borderId="12" xfId="5" applyBorder="1"/>
    <xf numFmtId="0" fontId="10" fillId="0" borderId="13" xfId="5" applyBorder="1"/>
    <xf numFmtId="0" fontId="10" fillId="0" borderId="14" xfId="5" applyBorder="1"/>
    <xf numFmtId="0" fontId="10" fillId="0" borderId="15" xfId="5" applyBorder="1"/>
    <xf numFmtId="0" fontId="10" fillId="0" borderId="16" xfId="5" applyBorder="1"/>
    <xf numFmtId="0" fontId="3" fillId="0" borderId="8" xfId="9" applyFont="1" applyBorder="1"/>
    <xf numFmtId="0" fontId="3" fillId="0" borderId="0" xfId="9" applyFont="1"/>
    <xf numFmtId="0" fontId="3" fillId="0" borderId="18" xfId="9" applyFont="1" applyBorder="1"/>
    <xf numFmtId="0" fontId="3" fillId="0" borderId="0" xfId="9" applyFont="1" applyAlignment="1">
      <alignment vertical="top" wrapText="1"/>
    </xf>
    <xf numFmtId="0" fontId="8" fillId="0" borderId="18" xfId="9" applyFont="1" applyBorder="1"/>
    <xf numFmtId="0" fontId="8" fillId="0" borderId="19" xfId="9" applyFont="1" applyBorder="1" applyAlignment="1">
      <alignment horizontal="left" vertical="top" wrapText="1"/>
    </xf>
    <xf numFmtId="0" fontId="8" fillId="0" borderId="0" xfId="9" applyFont="1" applyAlignment="1">
      <alignment vertical="top" wrapText="1"/>
    </xf>
    <xf numFmtId="0" fontId="8" fillId="0" borderId="0" xfId="9" applyFont="1"/>
    <xf numFmtId="0" fontId="8" fillId="0" borderId="0" xfId="9" applyFont="1" applyAlignment="1">
      <alignment horizontal="center"/>
    </xf>
    <xf numFmtId="0" fontId="26" fillId="0" borderId="0" xfId="9" applyFont="1" applyAlignment="1">
      <alignment horizontal="left" vertical="top" wrapText="1"/>
    </xf>
    <xf numFmtId="0" fontId="26" fillId="0" borderId="19" xfId="9" applyFont="1" applyBorder="1" applyAlignment="1">
      <alignment horizontal="left" vertical="top" wrapText="1"/>
    </xf>
    <xf numFmtId="0" fontId="3" fillId="0" borderId="0" xfId="9" applyFont="1" applyAlignment="1">
      <alignment horizontal="center"/>
    </xf>
    <xf numFmtId="0" fontId="3" fillId="0" borderId="0" xfId="9" applyFont="1" applyAlignment="1">
      <alignment horizontal="left"/>
    </xf>
    <xf numFmtId="0" fontId="3" fillId="0" borderId="19" xfId="9" applyFont="1" applyBorder="1" applyAlignment="1">
      <alignment horizontal="left"/>
    </xf>
    <xf numFmtId="0" fontId="27" fillId="0" borderId="0" xfId="9" applyFont="1"/>
    <xf numFmtId="0" fontId="27" fillId="0" borderId="19" xfId="9" applyFont="1" applyBorder="1"/>
    <xf numFmtId="0" fontId="3" fillId="0" borderId="19" xfId="9" applyFont="1" applyBorder="1"/>
    <xf numFmtId="0" fontId="3" fillId="0" borderId="6" xfId="9" applyFont="1" applyBorder="1"/>
    <xf numFmtId="0" fontId="3" fillId="0" borderId="5" xfId="9" applyFont="1" applyBorder="1"/>
    <xf numFmtId="0" fontId="3" fillId="0" borderId="20" xfId="9" applyFont="1" applyBorder="1"/>
    <xf numFmtId="2" fontId="7" fillId="0" borderId="0" xfId="16" applyNumberFormat="1" applyFont="1" applyAlignment="1">
      <alignment wrapText="1"/>
    </xf>
    <xf numFmtId="0" fontId="7" fillId="0" borderId="0" xfId="16" applyFont="1" applyAlignment="1">
      <alignment wrapText="1"/>
    </xf>
    <xf numFmtId="0" fontId="29" fillId="0" borderId="0" xfId="9" applyFont="1" applyAlignment="1">
      <alignment horizontal="center" vertical="center" wrapText="1"/>
    </xf>
    <xf numFmtId="0" fontId="28" fillId="0" borderId="0" xfId="9" applyFont="1" applyAlignment="1">
      <alignment horizontal="center" vertical="center" wrapText="1"/>
    </xf>
    <xf numFmtId="0" fontId="30" fillId="0" borderId="0" xfId="9" applyFont="1" applyAlignment="1">
      <alignment horizontal="center" vertical="center" wrapText="1"/>
    </xf>
    <xf numFmtId="2" fontId="2" fillId="0" borderId="0" xfId="17" applyNumberFormat="1" applyFont="1" applyFill="1" applyAlignment="1">
      <alignment horizontal="left" vertical="center"/>
    </xf>
    <xf numFmtId="0" fontId="7" fillId="0" borderId="0" xfId="16" applyFont="1"/>
    <xf numFmtId="0" fontId="7" fillId="0" borderId="0" xfId="13" applyFont="1" applyAlignment="1">
      <alignment horizontal="center" wrapText="1"/>
    </xf>
    <xf numFmtId="2" fontId="2" fillId="0" borderId="0" xfId="17" applyNumberFormat="1" applyFont="1" applyFill="1" applyBorder="1" applyAlignment="1">
      <alignment horizontal="right"/>
    </xf>
    <xf numFmtId="4" fontId="2" fillId="0" borderId="0" xfId="17" applyNumberFormat="1" applyFont="1" applyFill="1" applyBorder="1" applyAlignment="1">
      <alignment horizontal="left" vertical="center"/>
    </xf>
    <xf numFmtId="0" fontId="31" fillId="0" borderId="5" xfId="9" applyFont="1" applyBorder="1" applyAlignment="1">
      <alignment horizontal="center" vertical="center"/>
    </xf>
    <xf numFmtId="0" fontId="2" fillId="0" borderId="5" xfId="9" applyFont="1" applyBorder="1" applyAlignment="1">
      <alignment horizontal="center"/>
    </xf>
    <xf numFmtId="171" fontId="2" fillId="0" borderId="15" xfId="17" applyFont="1" applyFill="1" applyBorder="1" applyAlignment="1">
      <alignment horizontal="center"/>
    </xf>
    <xf numFmtId="2" fontId="2" fillId="0" borderId="15" xfId="17" applyNumberFormat="1" applyFont="1" applyFill="1" applyBorder="1" applyAlignment="1">
      <alignment horizontal="center"/>
    </xf>
    <xf numFmtId="2" fontId="7" fillId="0" borderId="0" xfId="16" applyNumberFormat="1" applyFont="1"/>
    <xf numFmtId="2" fontId="3" fillId="0" borderId="1" xfId="16" applyNumberFormat="1" applyFont="1" applyBorder="1" applyAlignment="1">
      <alignment horizontal="center" vertical="center" wrapText="1"/>
    </xf>
    <xf numFmtId="0" fontId="32" fillId="0" borderId="1" xfId="16" applyFont="1" applyBorder="1" applyAlignment="1">
      <alignment horizontal="center" vertical="center" wrapText="1"/>
    </xf>
    <xf numFmtId="0" fontId="32" fillId="0" borderId="3" xfId="16" applyFont="1" applyBorder="1" applyAlignment="1">
      <alignment horizontal="center" vertical="center" wrapText="1"/>
    </xf>
    <xf numFmtId="0" fontId="32" fillId="0" borderId="22" xfId="16" applyFont="1" applyBorder="1" applyAlignment="1">
      <alignment horizontal="center" vertical="center" wrapText="1"/>
    </xf>
    <xf numFmtId="0" fontId="31" fillId="0" borderId="0" xfId="16" applyFont="1"/>
    <xf numFmtId="2" fontId="8" fillId="0" borderId="0" xfId="16" applyNumberFormat="1" applyFont="1"/>
    <xf numFmtId="0" fontId="30" fillId="0" borderId="1" xfId="18" applyFont="1" applyBorder="1" applyAlignment="1">
      <alignment horizontal="left" vertical="center" wrapText="1"/>
    </xf>
    <xf numFmtId="2" fontId="2" fillId="0" borderId="1" xfId="16" applyNumberFormat="1" applyFont="1" applyBorder="1" applyAlignment="1">
      <alignment horizontal="center" vertical="center" wrapText="1"/>
    </xf>
    <xf numFmtId="2" fontId="3" fillId="0" borderId="22" xfId="16" applyNumberFormat="1" applyFont="1" applyBorder="1" applyAlignment="1">
      <alignment horizontal="center" vertical="center" wrapText="1"/>
    </xf>
    <xf numFmtId="0" fontId="2" fillId="0" borderId="3" xfId="18" applyFont="1" applyBorder="1" applyAlignment="1">
      <alignment horizontal="center" vertical="center" wrapText="1"/>
    </xf>
    <xf numFmtId="0" fontId="30" fillId="0" borderId="1" xfId="16" applyFont="1" applyBorder="1" applyAlignment="1">
      <alignment horizontal="left" vertical="center" wrapText="1"/>
    </xf>
    <xf numFmtId="3" fontId="3" fillId="0" borderId="1" xfId="16" applyNumberFormat="1" applyFont="1" applyBorder="1" applyAlignment="1">
      <alignment horizontal="center" vertical="center" wrapText="1"/>
    </xf>
    <xf numFmtId="0" fontId="2" fillId="0" borderId="1" xfId="16" applyFont="1" applyBorder="1" applyAlignment="1">
      <alignment horizontal="center" vertical="center" wrapText="1"/>
    </xf>
    <xf numFmtId="0" fontId="30" fillId="0" borderId="1" xfId="19" applyFont="1" applyBorder="1" applyAlignment="1">
      <alignment horizontal="left" vertical="center" wrapText="1"/>
    </xf>
    <xf numFmtId="4" fontId="3" fillId="0" borderId="1" xfId="20" applyNumberFormat="1" applyFont="1" applyFill="1" applyBorder="1" applyAlignment="1">
      <alignment horizontal="center" vertical="center" wrapText="1"/>
    </xf>
    <xf numFmtId="2" fontId="2" fillId="0" borderId="1" xfId="19" applyNumberFormat="1" applyFont="1" applyBorder="1" applyAlignment="1">
      <alignment horizontal="center" vertical="center" wrapText="1"/>
    </xf>
    <xf numFmtId="2" fontId="2" fillId="0" borderId="1" xfId="18" applyNumberFormat="1" applyFont="1" applyBorder="1" applyAlignment="1">
      <alignment horizontal="center" vertical="center" wrapText="1"/>
    </xf>
    <xf numFmtId="4" fontId="3" fillId="0" borderId="1" xfId="16" applyNumberFormat="1" applyFont="1" applyBorder="1" applyAlignment="1">
      <alignment horizontal="center" vertical="center" wrapText="1"/>
    </xf>
    <xf numFmtId="0" fontId="2" fillId="0" borderId="1" xfId="19" applyFont="1" applyBorder="1" applyAlignment="1">
      <alignment horizontal="center" vertical="center" wrapText="1"/>
    </xf>
    <xf numFmtId="0" fontId="3" fillId="0" borderId="1" xfId="19" applyFont="1" applyBorder="1" applyAlignment="1">
      <alignment horizontal="center" vertical="center" wrapText="1"/>
    </xf>
    <xf numFmtId="165" fontId="2" fillId="0" borderId="1" xfId="16" applyNumberFormat="1" applyFont="1" applyBorder="1" applyAlignment="1">
      <alignment horizontal="center" vertical="center" wrapText="1"/>
    </xf>
    <xf numFmtId="0" fontId="3" fillId="0" borderId="1" xfId="18" applyFont="1" applyBorder="1" applyAlignment="1">
      <alignment horizontal="center" vertical="center" wrapText="1"/>
    </xf>
    <xf numFmtId="0" fontId="2" fillId="0" borderId="0" xfId="16" applyFont="1"/>
    <xf numFmtId="2" fontId="2" fillId="0" borderId="0" xfId="16" applyNumberFormat="1" applyFont="1"/>
    <xf numFmtId="0" fontId="31" fillId="0" borderId="0" xfId="16" applyFont="1" applyAlignment="1">
      <alignment horizontal="center" vertical="center"/>
    </xf>
    <xf numFmtId="0" fontId="2" fillId="0" borderId="0" xfId="16" applyFont="1" applyAlignment="1">
      <alignment horizontal="center"/>
    </xf>
    <xf numFmtId="0" fontId="2" fillId="3" borderId="1" xfId="16" applyFont="1" applyFill="1" applyBorder="1" applyAlignment="1">
      <alignment horizontal="center" vertical="center" wrapText="1"/>
    </xf>
    <xf numFmtId="0" fontId="30" fillId="3" borderId="1" xfId="18" applyFont="1" applyFill="1" applyBorder="1" applyAlignment="1">
      <alignment horizontal="center" vertical="center" wrapText="1"/>
    </xf>
    <xf numFmtId="166" fontId="2" fillId="3" borderId="1" xfId="16" applyNumberFormat="1" applyFont="1" applyFill="1" applyBorder="1" applyAlignment="1">
      <alignment horizontal="center" vertical="center" wrapText="1"/>
    </xf>
    <xf numFmtId="2" fontId="2" fillId="3" borderId="1" xfId="16" applyNumberFormat="1" applyFont="1" applyFill="1" applyBorder="1" applyAlignment="1">
      <alignment horizontal="center" vertical="center" wrapText="1"/>
    </xf>
    <xf numFmtId="2" fontId="2" fillId="2" borderId="1" xfId="16" applyNumberFormat="1" applyFont="1" applyFill="1" applyBorder="1" applyAlignment="1">
      <alignment horizontal="center" vertical="center" wrapText="1"/>
    </xf>
    <xf numFmtId="166" fontId="3" fillId="0" borderId="1" xfId="16" applyNumberFormat="1" applyFont="1" applyBorder="1" applyAlignment="1">
      <alignment horizontal="center" vertical="center" wrapText="1"/>
    </xf>
    <xf numFmtId="0" fontId="32" fillId="0" borderId="1" xfId="18" applyFont="1" applyBorder="1" applyAlignment="1">
      <alignment horizontal="center" vertical="center" wrapText="1"/>
    </xf>
    <xf numFmtId="166" fontId="3" fillId="0" borderId="1" xfId="19" applyNumberFormat="1" applyFont="1" applyBorder="1" applyAlignment="1">
      <alignment horizontal="center" vertical="center" wrapText="1"/>
    </xf>
    <xf numFmtId="0" fontId="32" fillId="2" borderId="1" xfId="18" applyFont="1" applyFill="1" applyBorder="1" applyAlignment="1">
      <alignment horizontal="center" vertical="center" wrapText="1"/>
    </xf>
    <xf numFmtId="0" fontId="32" fillId="0" borderId="1" xfId="16" applyFont="1" applyBorder="1" applyAlignment="1">
      <alignment horizontal="center" vertical="center" wrapText="1"/>
    </xf>
    <xf numFmtId="0" fontId="32" fillId="0" borderId="1" xfId="17" applyNumberFormat="1" applyFont="1" applyFill="1" applyBorder="1" applyAlignment="1">
      <alignment horizontal="center" vertical="center" wrapText="1"/>
    </xf>
    <xf numFmtId="0" fontId="32" fillId="4" borderId="1" xfId="17" applyNumberFormat="1" applyFont="1" applyFill="1" applyBorder="1" applyAlignment="1">
      <alignment horizontal="center" vertical="center" wrapText="1"/>
    </xf>
    <xf numFmtId="0" fontId="3" fillId="4" borderId="1" xfId="17" applyNumberFormat="1" applyFont="1" applyFill="1" applyBorder="1" applyAlignment="1">
      <alignment horizontal="center" vertical="center" wrapText="1"/>
    </xf>
    <xf numFmtId="0" fontId="30" fillId="4" borderId="1" xfId="18" applyFont="1" applyFill="1" applyBorder="1" applyAlignment="1">
      <alignment horizontal="center" vertical="center" wrapText="1"/>
    </xf>
    <xf numFmtId="0" fontId="3" fillId="4" borderId="3" xfId="17" applyNumberFormat="1" applyFont="1" applyFill="1" applyBorder="1" applyAlignment="1">
      <alignment horizontal="center" vertical="center" wrapText="1"/>
    </xf>
    <xf numFmtId="2" fontId="3" fillId="4" borderId="1" xfId="17" applyNumberFormat="1" applyFont="1" applyFill="1" applyBorder="1" applyAlignment="1">
      <alignment horizontal="center" vertical="center" wrapText="1"/>
    </xf>
    <xf numFmtId="2" fontId="3" fillId="4" borderId="22" xfId="17" applyNumberFormat="1" applyFont="1" applyFill="1" applyBorder="1" applyAlignment="1">
      <alignment horizontal="center" vertical="center" wrapText="1"/>
    </xf>
    <xf numFmtId="2" fontId="30" fillId="0" borderId="1" xfId="18" applyNumberFormat="1" applyFont="1" applyBorder="1" applyAlignment="1">
      <alignment horizontal="center" vertical="center" wrapText="1"/>
    </xf>
    <xf numFmtId="0" fontId="2" fillId="0" borderId="1" xfId="16" applyFont="1" applyFill="1" applyBorder="1" applyAlignment="1">
      <alignment horizontal="center" vertical="center" wrapText="1"/>
    </xf>
    <xf numFmtId="0" fontId="32" fillId="5" borderId="23" xfId="16" applyFont="1" applyFill="1" applyBorder="1" applyAlignment="1">
      <alignment horizontal="center" vertical="center"/>
    </xf>
    <xf numFmtId="0" fontId="2" fillId="5" borderId="1" xfId="9" applyFont="1" applyFill="1" applyBorder="1" applyAlignment="1">
      <alignment horizontal="center"/>
    </xf>
    <xf numFmtId="0" fontId="30" fillId="5" borderId="1" xfId="9" applyFont="1" applyFill="1" applyBorder="1" applyAlignment="1">
      <alignment horizontal="center" vertical="center" wrapText="1"/>
    </xf>
    <xf numFmtId="2" fontId="3" fillId="5" borderId="1" xfId="17" applyNumberFormat="1" applyFont="1" applyFill="1" applyBorder="1" applyAlignment="1">
      <alignment horizontal="center" vertical="center" wrapText="1"/>
    </xf>
    <xf numFmtId="2" fontId="3" fillId="5" borderId="22" xfId="17" applyNumberFormat="1" applyFont="1" applyFill="1" applyBorder="1" applyAlignment="1">
      <alignment horizontal="center" vertical="center" wrapText="1"/>
    </xf>
    <xf numFmtId="0" fontId="32" fillId="5" borderId="23" xfId="16" applyFont="1" applyFill="1" applyBorder="1" applyAlignment="1">
      <alignment horizontal="center" vertical="center" wrapText="1"/>
    </xf>
    <xf numFmtId="0" fontId="2" fillId="5" borderId="1" xfId="16" applyFont="1" applyFill="1" applyBorder="1" applyAlignment="1">
      <alignment horizontal="center" vertical="center" wrapText="1"/>
    </xf>
    <xf numFmtId="0" fontId="30" fillId="5" borderId="1" xfId="16" applyFont="1" applyFill="1" applyBorder="1" applyAlignment="1">
      <alignment horizontal="center" vertical="center" wrapText="1"/>
    </xf>
    <xf numFmtId="9" fontId="3" fillId="5" borderId="1" xfId="16" applyNumberFormat="1" applyFont="1" applyFill="1" applyBorder="1" applyAlignment="1">
      <alignment horizontal="center" vertical="center" wrapText="1"/>
    </xf>
    <xf numFmtId="2" fontId="3" fillId="5" borderId="1" xfId="16" applyNumberFormat="1" applyFont="1" applyFill="1" applyBorder="1" applyAlignment="1">
      <alignment horizontal="center" vertical="center" wrapText="1"/>
    </xf>
    <xf numFmtId="2" fontId="3" fillId="5" borderId="1" xfId="16" applyNumberFormat="1" applyFont="1" applyFill="1" applyBorder="1"/>
    <xf numFmtId="0" fontId="3" fillId="5" borderId="1" xfId="16" applyFont="1" applyFill="1" applyBorder="1" applyAlignment="1">
      <alignment horizontal="center" vertical="center" wrapText="1"/>
    </xf>
    <xf numFmtId="49" fontId="2" fillId="6" borderId="1" xfId="16" applyNumberFormat="1" applyFont="1" applyFill="1" applyBorder="1" applyAlignment="1">
      <alignment horizontal="center" vertical="center" wrapText="1"/>
    </xf>
    <xf numFmtId="0" fontId="30" fillId="6" borderId="1" xfId="16" applyFont="1" applyFill="1" applyBorder="1" applyAlignment="1">
      <alignment horizontal="center" vertical="center" wrapText="1"/>
    </xf>
    <xf numFmtId="0" fontId="3" fillId="6" borderId="1" xfId="16" applyFont="1" applyFill="1" applyBorder="1" applyAlignment="1">
      <alignment horizontal="center" vertical="center" wrapText="1"/>
    </xf>
    <xf numFmtId="0" fontId="2" fillId="6" borderId="1" xfId="16" applyFont="1" applyFill="1" applyBorder="1" applyAlignment="1">
      <alignment horizontal="center" vertical="center" wrapText="1"/>
    </xf>
    <xf numFmtId="2" fontId="3" fillId="6" borderId="1" xfId="16" applyNumberFormat="1" applyFont="1" applyFill="1" applyBorder="1" applyAlignment="1">
      <alignment horizontal="center" vertical="center" wrapText="1"/>
    </xf>
    <xf numFmtId="0" fontId="3" fillId="6" borderId="1" xfId="17" applyNumberFormat="1" applyFont="1" applyFill="1" applyBorder="1" applyAlignment="1">
      <alignment horizontal="center" vertical="center" wrapText="1"/>
    </xf>
    <xf numFmtId="0" fontId="32" fillId="6" borderId="1" xfId="17" applyNumberFormat="1" applyFont="1" applyFill="1" applyBorder="1" applyAlignment="1">
      <alignment horizontal="center" vertical="center" wrapText="1"/>
    </xf>
    <xf numFmtId="0" fontId="3" fillId="6" borderId="3" xfId="17" applyNumberFormat="1" applyFont="1" applyFill="1" applyBorder="1" applyAlignment="1">
      <alignment horizontal="center" vertical="center" wrapText="1"/>
    </xf>
    <xf numFmtId="2" fontId="3" fillId="6" borderId="1" xfId="17" applyNumberFormat="1" applyFont="1" applyFill="1" applyBorder="1" applyAlignment="1">
      <alignment horizontal="center" vertical="center" wrapText="1"/>
    </xf>
    <xf numFmtId="0" fontId="32" fillId="0" borderId="1" xfId="17" applyNumberFormat="1" applyFont="1" applyFill="1" applyBorder="1" applyAlignment="1">
      <alignment vertical="center" wrapText="1"/>
    </xf>
    <xf numFmtId="0" fontId="7" fillId="0" borderId="0" xfId="13" applyFont="1" applyAlignment="1">
      <alignment horizontal="center" vertical="center" wrapText="1"/>
    </xf>
    <xf numFmtId="0" fontId="2" fillId="0" borderId="0" xfId="16" applyFont="1" applyAlignment="1">
      <alignment vertical="center"/>
    </xf>
    <xf numFmtId="0" fontId="30" fillId="0" borderId="1" xfId="17" applyNumberFormat="1" applyFont="1" applyFill="1" applyBorder="1" applyAlignment="1">
      <alignment horizontal="center" vertical="center" wrapText="1"/>
    </xf>
    <xf numFmtId="49" fontId="30" fillId="0" borderId="1" xfId="16" applyNumberFormat="1" applyFont="1" applyBorder="1" applyAlignment="1">
      <alignment horizontal="center" vertical="center" wrapText="1"/>
    </xf>
    <xf numFmtId="49" fontId="30" fillId="0" borderId="1" xfId="16" applyNumberFormat="1" applyFont="1" applyBorder="1" applyAlignment="1">
      <alignment vertical="center" wrapText="1"/>
    </xf>
    <xf numFmtId="43" fontId="2" fillId="0" borderId="1" xfId="23" applyFont="1" applyBorder="1" applyAlignment="1">
      <alignment horizontal="center" vertical="center" wrapText="1"/>
    </xf>
    <xf numFmtId="43" fontId="2" fillId="0" borderId="22" xfId="23" applyFont="1" applyBorder="1" applyAlignment="1">
      <alignment horizontal="center" vertical="center" wrapText="1"/>
    </xf>
    <xf numFmtId="43" fontId="3" fillId="6" borderId="1" xfId="23" applyFont="1" applyFill="1" applyBorder="1" applyAlignment="1">
      <alignment horizontal="center" vertical="center" wrapText="1"/>
    </xf>
    <xf numFmtId="43" fontId="2" fillId="6" borderId="22" xfId="23" applyFont="1" applyFill="1" applyBorder="1" applyAlignment="1">
      <alignment horizontal="center" vertical="center" wrapText="1"/>
    </xf>
    <xf numFmtId="43" fontId="3" fillId="4" borderId="1" xfId="23" applyFont="1" applyFill="1" applyBorder="1" applyAlignment="1">
      <alignment horizontal="center" vertical="center" wrapText="1"/>
    </xf>
    <xf numFmtId="43" fontId="2" fillId="4" borderId="1" xfId="23" applyFont="1" applyFill="1" applyBorder="1" applyAlignment="1">
      <alignment horizontal="center" vertical="center" wrapText="1"/>
    </xf>
    <xf numFmtId="43" fontId="2" fillId="4" borderId="22" xfId="23" applyFont="1" applyFill="1" applyBorder="1" applyAlignment="1">
      <alignment horizontal="center" vertical="center" wrapText="1"/>
    </xf>
    <xf numFmtId="43" fontId="3" fillId="0" borderId="1" xfId="23" applyFont="1" applyBorder="1" applyAlignment="1">
      <alignment horizontal="center" vertical="center" wrapText="1"/>
    </xf>
    <xf numFmtId="43" fontId="3" fillId="0" borderId="1" xfId="23" applyFont="1" applyFill="1" applyBorder="1" applyAlignment="1">
      <alignment horizontal="center" vertical="center" wrapText="1"/>
    </xf>
    <xf numFmtId="43" fontId="2" fillId="6" borderId="1" xfId="23" applyFont="1" applyFill="1" applyBorder="1" applyAlignment="1">
      <alignment horizontal="center" vertical="center" wrapText="1"/>
    </xf>
    <xf numFmtId="43" fontId="2" fillId="3" borderId="1" xfId="23" applyFont="1" applyFill="1" applyBorder="1" applyAlignment="1">
      <alignment horizontal="center" vertical="center" wrapText="1"/>
    </xf>
    <xf numFmtId="43" fontId="2" fillId="3" borderId="22" xfId="23" applyFont="1" applyFill="1" applyBorder="1" applyAlignment="1">
      <alignment horizontal="center" vertical="center" wrapText="1"/>
    </xf>
    <xf numFmtId="43" fontId="2" fillId="2" borderId="1" xfId="23" applyFont="1" applyFill="1" applyBorder="1" applyAlignment="1">
      <alignment horizontal="center" vertical="center" wrapText="1"/>
    </xf>
    <xf numFmtId="43" fontId="2" fillId="2" borderId="22" xfId="23" applyFont="1" applyFill="1" applyBorder="1" applyAlignment="1">
      <alignment horizontal="center" vertical="center" wrapText="1"/>
    </xf>
    <xf numFmtId="43" fontId="2" fillId="0" borderId="4" xfId="23" applyFont="1" applyBorder="1" applyAlignment="1">
      <alignment horizontal="center" vertical="center" wrapText="1"/>
    </xf>
    <xf numFmtId="2" fontId="3" fillId="5" borderId="4" xfId="17" applyNumberFormat="1" applyFont="1" applyFill="1" applyBorder="1" applyAlignment="1">
      <alignment horizontal="center" vertical="center" wrapText="1"/>
    </xf>
    <xf numFmtId="0" fontId="8" fillId="0" borderId="0" xfId="9" applyFont="1" applyAlignment="1">
      <alignment horizontal="left" vertical="center" wrapText="1"/>
    </xf>
    <xf numFmtId="14" fontId="40" fillId="0" borderId="1" xfId="18" applyNumberFormat="1" applyFont="1" applyBorder="1" applyAlignment="1">
      <alignment vertical="center" wrapText="1"/>
    </xf>
    <xf numFmtId="0" fontId="33" fillId="0" borderId="1" xfId="19" applyFont="1" applyBorder="1" applyAlignment="1">
      <alignment horizontal="center" vertical="center" wrapText="1"/>
    </xf>
    <xf numFmtId="0" fontId="32" fillId="2" borderId="1" xfId="16" applyFont="1" applyFill="1" applyBorder="1" applyAlignment="1">
      <alignment horizontal="center" vertical="center" wrapText="1"/>
    </xf>
    <xf numFmtId="0" fontId="32" fillId="0" borderId="5" xfId="9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32" fillId="0" borderId="0" xfId="16" applyFont="1" applyAlignment="1">
      <alignment vertical="center"/>
    </xf>
    <xf numFmtId="49" fontId="32" fillId="0" borderId="1" xfId="16" applyNumberFormat="1" applyFont="1" applyBorder="1" applyAlignment="1">
      <alignment vertical="center" wrapText="1"/>
    </xf>
    <xf numFmtId="49" fontId="32" fillId="0" borderId="1" xfId="16" applyNumberFormat="1" applyFont="1" applyBorder="1" applyAlignment="1">
      <alignment horizontal="center" vertical="center" wrapText="1"/>
    </xf>
    <xf numFmtId="2" fontId="3" fillId="5" borderId="22" xfId="16" applyNumberFormat="1" applyFont="1" applyFill="1" applyBorder="1" applyAlignment="1">
      <alignment horizontal="center" vertical="center"/>
    </xf>
    <xf numFmtId="49" fontId="42" fillId="0" borderId="1" xfId="0" applyNumberFormat="1" applyFont="1" applyFill="1" applyBorder="1" applyAlignment="1">
      <alignment horizontal="center" vertical="center"/>
    </xf>
    <xf numFmtId="2" fontId="3" fillId="2" borderId="1" xfId="16" applyNumberFormat="1" applyFont="1" applyFill="1" applyBorder="1" applyAlignment="1">
      <alignment horizontal="center" vertical="center" wrapText="1"/>
    </xf>
    <xf numFmtId="2" fontId="2" fillId="2" borderId="1" xfId="18" applyNumberFormat="1" applyFont="1" applyFill="1" applyBorder="1" applyAlignment="1">
      <alignment horizontal="center" vertical="center" wrapText="1"/>
    </xf>
    <xf numFmtId="166" fontId="3" fillId="2" borderId="1" xfId="16" applyNumberFormat="1" applyFont="1" applyFill="1" applyBorder="1" applyAlignment="1">
      <alignment horizontal="center" vertical="center" wrapText="1"/>
    </xf>
    <xf numFmtId="2" fontId="8" fillId="0" borderId="0" xfId="16" applyNumberFormat="1" applyFont="1" applyBorder="1"/>
    <xf numFmtId="0" fontId="7" fillId="0" borderId="0" xfId="16" applyFont="1" applyBorder="1"/>
    <xf numFmtId="0" fontId="36" fillId="0" borderId="0" xfId="0" quotePrefix="1" applyFont="1" applyBorder="1" applyAlignment="1">
      <alignment horizontal="center" vertical="top" wrapText="1"/>
    </xf>
    <xf numFmtId="0" fontId="37" fillId="0" borderId="0" xfId="0" applyFont="1" applyBorder="1" applyAlignment="1">
      <alignment horizontal="left" vertical="top" wrapText="1"/>
    </xf>
    <xf numFmtId="0" fontId="3" fillId="0" borderId="0" xfId="9" applyFont="1" applyAlignment="1">
      <alignment horizontal="center" vertical="center" wrapText="1"/>
    </xf>
    <xf numFmtId="0" fontId="3" fillId="0" borderId="3" xfId="16" applyFont="1" applyBorder="1" applyAlignment="1">
      <alignment horizontal="center" vertical="center" wrapText="1"/>
    </xf>
    <xf numFmtId="0" fontId="3" fillId="0" borderId="1" xfId="16" applyFont="1" applyBorder="1" applyAlignment="1">
      <alignment horizontal="center" vertical="center" wrapText="1"/>
    </xf>
    <xf numFmtId="2" fontId="32" fillId="0" borderId="1" xfId="16" applyNumberFormat="1" applyFont="1" applyBorder="1" applyAlignment="1">
      <alignment horizontal="center" vertical="center" wrapText="1"/>
    </xf>
    <xf numFmtId="0" fontId="2" fillId="0" borderId="0" xfId="13" applyFont="1" applyAlignment="1">
      <alignment horizontal="center" vertical="center" wrapText="1"/>
    </xf>
    <xf numFmtId="0" fontId="2" fillId="0" borderId="15" xfId="9" applyFont="1" applyBorder="1" applyAlignment="1">
      <alignment horizontal="center" vertical="center"/>
    </xf>
    <xf numFmtId="0" fontId="3" fillId="5" borderId="1" xfId="9" applyFont="1" applyFill="1" applyBorder="1" applyAlignment="1">
      <alignment horizontal="center" vertical="center"/>
    </xf>
    <xf numFmtId="9" fontId="3" fillId="5" borderId="1" xfId="9" applyNumberFormat="1" applyFont="1" applyFill="1" applyBorder="1" applyAlignment="1">
      <alignment horizontal="center" vertical="center"/>
    </xf>
    <xf numFmtId="9" fontId="3" fillId="5" borderId="1" xfId="22" applyFont="1" applyFill="1" applyBorder="1" applyAlignment="1" applyProtection="1">
      <alignment horizontal="center" vertical="center"/>
      <protection locked="0"/>
    </xf>
    <xf numFmtId="4" fontId="44" fillId="0" borderId="0" xfId="0" applyNumberFormat="1" applyFont="1" applyAlignment="1">
      <alignment horizontal="center" vertical="center"/>
    </xf>
    <xf numFmtId="0" fontId="2" fillId="0" borderId="0" xfId="16" applyFont="1" applyAlignment="1">
      <alignment horizontal="center" vertical="center"/>
    </xf>
    <xf numFmtId="0" fontId="30" fillId="0" borderId="1" xfId="1" applyFont="1" applyBorder="1" applyAlignment="1">
      <alignment vertical="center" wrapText="1"/>
    </xf>
    <xf numFmtId="0" fontId="30" fillId="0" borderId="1" xfId="19" applyFont="1" applyBorder="1" applyAlignment="1">
      <alignment horizontal="center" vertical="center" wrapText="1"/>
    </xf>
    <xf numFmtId="0" fontId="2" fillId="0" borderId="1" xfId="1" applyFont="1" applyBorder="1" applyAlignment="1">
      <alignment vertical="top" wrapText="1"/>
    </xf>
    <xf numFmtId="2" fontId="30" fillId="0" borderId="1" xfId="1" applyNumberFormat="1" applyFont="1" applyBorder="1" applyAlignment="1">
      <alignment horizontal="center" vertical="center"/>
    </xf>
    <xf numFmtId="49" fontId="42" fillId="0" borderId="1" xfId="0" applyNumberFormat="1" applyFont="1" applyBorder="1" applyAlignment="1">
      <alignment horizontal="center" vertical="center"/>
    </xf>
    <xf numFmtId="0" fontId="32" fillId="0" borderId="1" xfId="11" applyFont="1" applyBorder="1" applyAlignment="1">
      <alignment horizontal="center" vertical="center" wrapText="1"/>
    </xf>
    <xf numFmtId="0" fontId="2" fillId="0" borderId="1" xfId="11" applyFont="1" applyBorder="1" applyAlignment="1">
      <alignment horizontal="center" vertical="center" wrapText="1"/>
    </xf>
    <xf numFmtId="2" fontId="32" fillId="5" borderId="22" xfId="17" applyNumberFormat="1" applyFont="1" applyFill="1" applyBorder="1" applyAlignment="1">
      <alignment horizontal="center" vertical="center" wrapText="1"/>
    </xf>
    <xf numFmtId="2" fontId="32" fillId="5" borderId="22" xfId="16" applyNumberFormat="1" applyFont="1" applyFill="1" applyBorder="1" applyAlignment="1">
      <alignment horizontal="center" vertical="center"/>
    </xf>
    <xf numFmtId="0" fontId="17" fillId="0" borderId="0" xfId="5" applyFont="1" applyAlignment="1">
      <alignment horizontal="center"/>
    </xf>
    <xf numFmtId="0" fontId="22" fillId="0" borderId="0" xfId="5" applyFont="1" applyAlignment="1">
      <alignment horizontal="center"/>
    </xf>
    <xf numFmtId="0" fontId="11" fillId="0" borderId="9" xfId="5" applyFont="1" applyBorder="1" applyAlignment="1">
      <alignment textRotation="90"/>
    </xf>
    <xf numFmtId="0" fontId="11" fillId="0" borderId="12" xfId="5" applyFont="1" applyBorder="1" applyAlignment="1">
      <alignment textRotation="90"/>
    </xf>
    <xf numFmtId="0" fontId="32" fillId="0" borderId="1" xfId="16" applyFont="1" applyFill="1" applyBorder="1" applyAlignment="1">
      <alignment horizontal="center" vertical="center" wrapText="1"/>
    </xf>
    <xf numFmtId="170" fontId="8" fillId="0" borderId="0" xfId="10" applyNumberFormat="1" applyFont="1" applyBorder="1" applyAlignment="1">
      <alignment horizontal="center" vertical="center" wrapText="1"/>
    </xf>
    <xf numFmtId="0" fontId="3" fillId="0" borderId="1" xfId="9" applyFont="1" applyBorder="1" applyAlignment="1">
      <alignment horizontal="center" vertical="center"/>
    </xf>
    <xf numFmtId="0" fontId="15" fillId="0" borderId="0" xfId="5" applyFont="1" applyAlignment="1">
      <alignment vertical="center" wrapText="1"/>
    </xf>
    <xf numFmtId="0" fontId="22" fillId="0" borderId="0" xfId="5" applyFont="1" applyAlignment="1">
      <alignment horizontal="center"/>
    </xf>
    <xf numFmtId="168" fontId="23" fillId="0" borderId="0" xfId="5" applyNumberFormat="1" applyFont="1" applyAlignment="1">
      <alignment horizontal="center" vertical="center"/>
    </xf>
    <xf numFmtId="0" fontId="18" fillId="0" borderId="0" xfId="8" applyFont="1" applyAlignment="1">
      <alignment horizontal="center" vertical="center" wrapText="1"/>
    </xf>
    <xf numFmtId="0" fontId="19" fillId="0" borderId="0" xfId="8" applyFont="1" applyAlignment="1">
      <alignment horizontal="center" vertical="center" wrapText="1"/>
    </xf>
    <xf numFmtId="0" fontId="11" fillId="0" borderId="0" xfId="5" applyFont="1" applyAlignment="1">
      <alignment horizontal="center"/>
    </xf>
    <xf numFmtId="0" fontId="11" fillId="0" borderId="11" xfId="5" applyFont="1" applyBorder="1" applyAlignment="1">
      <alignment horizontal="center" textRotation="90"/>
    </xf>
    <xf numFmtId="0" fontId="11" fillId="0" borderId="13" xfId="5" applyFont="1" applyBorder="1" applyAlignment="1">
      <alignment horizontal="center" textRotation="90"/>
    </xf>
    <xf numFmtId="167" fontId="14" fillId="0" borderId="0" xfId="7" applyFont="1" applyBorder="1" applyAlignment="1">
      <alignment horizontal="center"/>
    </xf>
    <xf numFmtId="0" fontId="45" fillId="0" borderId="0" xfId="5" applyFont="1" applyAlignment="1">
      <alignment horizontal="center" vertical="center" wrapText="1"/>
    </xf>
    <xf numFmtId="0" fontId="20" fillId="0" borderId="0" xfId="5" applyFont="1" applyAlignment="1">
      <alignment horizontal="left"/>
    </xf>
    <xf numFmtId="0" fontId="15" fillId="0" borderId="0" xfId="5" applyFont="1" applyAlignment="1">
      <alignment horizontal="left"/>
    </xf>
    <xf numFmtId="0" fontId="17" fillId="0" borderId="0" xfId="5" applyFont="1" applyAlignment="1">
      <alignment horizontal="center"/>
    </xf>
    <xf numFmtId="0" fontId="3" fillId="0" borderId="1" xfId="9" applyFont="1" applyFill="1" applyBorder="1" applyAlignment="1">
      <alignment horizontal="center" vertical="center"/>
    </xf>
    <xf numFmtId="0" fontId="24" fillId="0" borderId="7" xfId="9" applyFont="1" applyBorder="1" applyAlignment="1">
      <alignment horizontal="center" vertical="center"/>
    </xf>
    <xf numFmtId="0" fontId="25" fillId="0" borderId="7" xfId="9" applyFont="1" applyBorder="1" applyAlignment="1">
      <alignment horizontal="center" vertical="center"/>
    </xf>
    <xf numFmtId="0" fontId="25" fillId="0" borderId="17" xfId="9" applyFont="1" applyBorder="1" applyAlignment="1">
      <alignment horizontal="center" vertical="center"/>
    </xf>
    <xf numFmtId="0" fontId="8" fillId="0" borderId="0" xfId="9" applyFont="1" applyAlignment="1">
      <alignment horizontal="center" vertical="center" wrapText="1"/>
    </xf>
    <xf numFmtId="0" fontId="8" fillId="0" borderId="19" xfId="9" applyFont="1" applyBorder="1" applyAlignment="1">
      <alignment horizontal="center" vertical="center" wrapText="1"/>
    </xf>
    <xf numFmtId="2" fontId="2" fillId="0" borderId="0" xfId="17" applyNumberFormat="1" applyFont="1" applyFill="1" applyBorder="1" applyAlignment="1">
      <alignment horizontal="right" vertical="center"/>
    </xf>
    <xf numFmtId="2" fontId="39" fillId="0" borderId="0" xfId="17" applyNumberFormat="1" applyFont="1" applyFill="1" applyBorder="1" applyAlignment="1">
      <alignment horizontal="center" vertical="center"/>
    </xf>
    <xf numFmtId="0" fontId="28" fillId="0" borderId="0" xfId="9" applyFont="1" applyAlignment="1">
      <alignment horizontal="center" vertical="center" wrapText="1"/>
    </xf>
    <xf numFmtId="0" fontId="3" fillId="0" borderId="0" xfId="9" applyFont="1" applyAlignment="1">
      <alignment horizontal="center" vertical="center" wrapText="1"/>
    </xf>
    <xf numFmtId="0" fontId="41" fillId="0" borderId="0" xfId="9" applyFont="1" applyAlignment="1">
      <alignment horizontal="center" vertical="center" wrapText="1"/>
    </xf>
    <xf numFmtId="0" fontId="43" fillId="0" borderId="0" xfId="9" applyFont="1" applyAlignment="1">
      <alignment horizontal="center" vertical="center" wrapText="1"/>
    </xf>
    <xf numFmtId="0" fontId="7" fillId="0" borderId="0" xfId="13" applyFont="1" applyAlignment="1">
      <alignment horizontal="center" wrapText="1"/>
    </xf>
    <xf numFmtId="0" fontId="2" fillId="0" borderId="0" xfId="13" applyFont="1" applyAlignment="1">
      <alignment horizontal="center" wrapText="1"/>
    </xf>
    <xf numFmtId="2" fontId="2" fillId="0" borderId="0" xfId="17" applyNumberFormat="1" applyFont="1" applyFill="1" applyAlignment="1">
      <alignment horizontal="right"/>
    </xf>
    <xf numFmtId="2" fontId="39" fillId="0" borderId="0" xfId="17" applyNumberFormat="1" applyFont="1" applyFill="1" applyAlignment="1">
      <alignment horizontal="center"/>
    </xf>
    <xf numFmtId="0" fontId="31" fillId="0" borderId="2" xfId="16" applyFont="1" applyBorder="1" applyAlignment="1">
      <alignment horizontal="center" vertical="center" wrapText="1"/>
    </xf>
    <xf numFmtId="0" fontId="31" fillId="0" borderId="1" xfId="16" applyFont="1" applyBorder="1" applyAlignment="1">
      <alignment horizontal="center" vertical="center" wrapText="1"/>
    </xf>
    <xf numFmtId="0" fontId="33" fillId="0" borderId="2" xfId="18" applyFont="1" applyBorder="1" applyAlignment="1">
      <alignment horizontal="center" vertical="center" wrapText="1"/>
    </xf>
    <xf numFmtId="0" fontId="33" fillId="0" borderId="1" xfId="18" applyFont="1" applyBorder="1" applyAlignment="1">
      <alignment horizontal="center" vertical="center" wrapText="1"/>
    </xf>
    <xf numFmtId="0" fontId="34" fillId="0" borderId="2" xfId="16" applyFont="1" applyBorder="1" applyAlignment="1">
      <alignment horizontal="center" vertical="center" wrapText="1"/>
    </xf>
    <xf numFmtId="0" fontId="34" fillId="0" borderId="1" xfId="16" applyFont="1" applyBorder="1" applyAlignment="1">
      <alignment horizontal="center" vertical="center" wrapText="1"/>
    </xf>
    <xf numFmtId="0" fontId="3" fillId="0" borderId="20" xfId="16" applyFont="1" applyBorder="1" applyAlignment="1">
      <alignment horizontal="center" vertical="center" wrapText="1"/>
    </xf>
    <xf numFmtId="0" fontId="3" fillId="0" borderId="3" xfId="16" applyFont="1" applyBorder="1" applyAlignment="1">
      <alignment horizontal="center" vertical="center" wrapText="1"/>
    </xf>
    <xf numFmtId="0" fontId="3" fillId="0" borderId="2" xfId="16" applyFont="1" applyBorder="1" applyAlignment="1">
      <alignment horizontal="center" vertical="center" wrapText="1"/>
    </xf>
    <xf numFmtId="0" fontId="3" fillId="0" borderId="1" xfId="16" applyFont="1" applyBorder="1" applyAlignment="1">
      <alignment horizontal="center" vertical="center" wrapText="1"/>
    </xf>
    <xf numFmtId="2" fontId="8" fillId="0" borderId="2" xfId="16" applyNumberFormat="1" applyFont="1" applyBorder="1" applyAlignment="1">
      <alignment horizontal="center" vertical="center" wrapText="1"/>
    </xf>
    <xf numFmtId="2" fontId="8" fillId="0" borderId="21" xfId="16" applyNumberFormat="1" applyFont="1" applyBorder="1" applyAlignment="1">
      <alignment horizontal="center" vertical="center" wrapText="1"/>
    </xf>
    <xf numFmtId="2" fontId="8" fillId="0" borderId="22" xfId="16" applyNumberFormat="1" applyFont="1" applyBorder="1" applyAlignment="1">
      <alignment horizontal="center" vertical="center" wrapText="1"/>
    </xf>
    <xf numFmtId="2" fontId="3" fillId="0" borderId="2" xfId="16" applyNumberFormat="1" applyFont="1" applyBorder="1" applyAlignment="1">
      <alignment horizontal="center" vertical="center" wrapText="1"/>
    </xf>
    <xf numFmtId="2" fontId="3" fillId="0" borderId="1" xfId="16" applyNumberFormat="1" applyFont="1" applyBorder="1" applyAlignment="1">
      <alignment horizontal="center" vertical="center" wrapText="1"/>
    </xf>
  </cellXfs>
  <cellStyles count="26">
    <cellStyle name="Comma" xfId="23" builtinId="3"/>
    <cellStyle name="Comma 2" xfId="10"/>
    <cellStyle name="Comma 2 2" xfId="20"/>
    <cellStyle name="Normal" xfId="0" builtinId="0"/>
    <cellStyle name="Normal 10" xfId="9"/>
    <cellStyle name="Normal 2" xfId="6"/>
    <cellStyle name="Normal 2 2" xfId="3"/>
    <cellStyle name="Normal 2 3" xfId="19"/>
    <cellStyle name="Normal 3 2" xfId="25"/>
    <cellStyle name="Normal 7" xfId="1"/>
    <cellStyle name="Normal_gare wyalsadfenigagarini 2_SMSH2008-IIkv ." xfId="13"/>
    <cellStyle name="silfain" xfId="24"/>
    <cellStyle name="Денежный 2" xfId="7"/>
    <cellStyle name="Обычный 2" xfId="2"/>
    <cellStyle name="Обычный 2 2" xfId="11"/>
    <cellStyle name="Обычный 2 3 2" xfId="21"/>
    <cellStyle name="Обычный 2 4" xfId="16"/>
    <cellStyle name="Обычный 3" xfId="5"/>
    <cellStyle name="Обычный 3 2" xfId="4"/>
    <cellStyle name="Обычный 4" xfId="14"/>
    <cellStyle name="Обычный 4 2 2" xfId="18"/>
    <cellStyle name="Обычный_Лист1 2" xfId="8"/>
    <cellStyle name="Процентный 2" xfId="15"/>
    <cellStyle name="Процентный 2 2" xfId="22"/>
    <cellStyle name="Финансовый 2" xfId="12"/>
    <cellStyle name="Финансовый 2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489856</xdr:colOff>
      <xdr:row>4</xdr:row>
      <xdr:rowOff>43542</xdr:rowOff>
    </xdr:from>
    <xdr:to>
      <xdr:col>4</xdr:col>
      <xdr:colOff>560069</xdr:colOff>
      <xdr:row>7</xdr:row>
      <xdr:rowOff>423997</xdr:rowOff>
    </xdr:to>
    <xdr:pic>
      <xdr:nvPicPr>
        <xdr:cNvPr id="2" name="Picture 471">
          <a:extLst>
            <a:ext uri="{FF2B5EF4-FFF2-40B4-BE49-F238E27FC236}">
              <a16:creationId xmlns:a16="http://schemas.microsoft.com/office/drawing/2014/main" id="{8290F289-A319-4F69-82BB-F0DA5E55C70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7907"/>
        <a:stretch/>
      </xdr:blipFill>
      <xdr:spPr bwMode="auto">
        <a:xfrm>
          <a:off x="1110342" y="870856"/>
          <a:ext cx="1931670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4"/>
  <sheetViews>
    <sheetView view="pageBreakPreview" zoomScale="70" zoomScaleNormal="100" zoomScaleSheetLayoutView="70" workbookViewId="0">
      <selection activeCell="F19" sqref="F19"/>
    </sheetView>
  </sheetViews>
  <sheetFormatPr defaultColWidth="9.140625" defaultRowHeight="15"/>
  <cols>
    <col min="1" max="4" width="9.140625" style="1"/>
    <col min="5" max="7" width="10.7109375" style="1" customWidth="1"/>
    <col min="8" max="8" width="10.5703125" style="1" customWidth="1"/>
    <col min="9" max="13" width="9.140625" style="1"/>
    <col min="14" max="14" width="2.28515625" style="1" customWidth="1"/>
    <col min="15" max="16384" width="9.140625" style="1"/>
  </cols>
  <sheetData>
    <row r="1" spans="1:28" ht="15.75" thickBot="1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28" ht="15.75">
      <c r="A2" s="17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89"/>
    </row>
    <row r="3" spans="1:28" ht="19.5" customHeight="1">
      <c r="A3" s="179"/>
      <c r="B3" s="3"/>
      <c r="C3" s="3"/>
      <c r="D3" s="3"/>
      <c r="E3" s="3"/>
      <c r="F3" s="191"/>
      <c r="G3" s="191"/>
      <c r="H3" s="191"/>
      <c r="I3" s="183"/>
      <c r="J3" s="183"/>
      <c r="K3" s="183"/>
      <c r="L3" s="3"/>
      <c r="M3" s="3"/>
      <c r="N3" s="190"/>
    </row>
    <row r="4" spans="1:28" ht="14.45" customHeight="1">
      <c r="A4" s="179"/>
      <c r="B4" s="4"/>
      <c r="C4" s="4"/>
      <c r="D4" s="4"/>
      <c r="E4" s="4"/>
      <c r="F4" s="4"/>
      <c r="G4" s="4"/>
      <c r="H4" s="4"/>
      <c r="I4" s="183"/>
      <c r="J4" s="183"/>
      <c r="K4" s="183"/>
      <c r="L4" s="4"/>
      <c r="M4" s="4"/>
      <c r="N4" s="190"/>
    </row>
    <row r="5" spans="1:28" ht="14.45" customHeight="1">
      <c r="A5" s="179"/>
      <c r="B5" s="4"/>
      <c r="C5" s="4"/>
      <c r="D5" s="4"/>
      <c r="E5" s="4"/>
      <c r="F5" s="4"/>
      <c r="G5" s="4"/>
      <c r="H5" s="4"/>
      <c r="I5" s="183"/>
      <c r="J5" s="183"/>
      <c r="K5" s="183"/>
      <c r="L5" s="4"/>
      <c r="M5" s="4"/>
      <c r="N5" s="190"/>
    </row>
    <row r="6" spans="1:28">
      <c r="A6" s="179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90"/>
    </row>
    <row r="7" spans="1:28" ht="24" customHeight="1">
      <c r="A7" s="179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90"/>
    </row>
    <row r="8" spans="1:28" ht="35.25" customHeight="1">
      <c r="A8" s="179"/>
      <c r="B8" s="192" t="s">
        <v>113</v>
      </c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0"/>
    </row>
    <row r="9" spans="1:28">
      <c r="A9" s="179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190"/>
    </row>
    <row r="10" spans="1:28" ht="36" customHeight="1">
      <c r="A10" s="179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90"/>
    </row>
    <row r="11" spans="1:28" ht="44.25" customHeight="1">
      <c r="A11" s="179"/>
      <c r="B11" s="186" t="s">
        <v>117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90"/>
      <c r="Q11" s="186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</row>
    <row r="12" spans="1:28">
      <c r="A12" s="179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90"/>
    </row>
    <row r="13" spans="1:28" ht="15.75">
      <c r="A13" s="179"/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90"/>
    </row>
    <row r="14" spans="1:28" ht="15.75">
      <c r="A14" s="179"/>
      <c r="B14" s="193" t="s">
        <v>4</v>
      </c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0"/>
    </row>
    <row r="15" spans="1:28">
      <c r="A15" s="179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90"/>
    </row>
    <row r="16" spans="1:28">
      <c r="A16" s="179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90"/>
    </row>
    <row r="17" spans="1:14">
      <c r="A17" s="179"/>
      <c r="B17" s="5"/>
      <c r="C17" s="194" t="s">
        <v>5</v>
      </c>
      <c r="D17" s="194"/>
      <c r="E17" s="194"/>
      <c r="F17" s="9"/>
      <c r="G17" s="9"/>
      <c r="H17" s="9"/>
      <c r="I17" s="9"/>
      <c r="J17" s="5"/>
      <c r="K17" s="5"/>
      <c r="L17" s="5"/>
      <c r="M17" s="5"/>
      <c r="N17" s="190"/>
    </row>
    <row r="18" spans="1:14">
      <c r="A18" s="179"/>
      <c r="B18" s="5"/>
      <c r="D18" s="195" t="s">
        <v>107</v>
      </c>
      <c r="E18" s="195"/>
      <c r="F18" s="195"/>
      <c r="G18" s="5"/>
      <c r="H18" s="6"/>
      <c r="I18" s="184" t="s">
        <v>110</v>
      </c>
      <c r="J18" s="184"/>
      <c r="K18" s="184"/>
      <c r="L18" s="5"/>
      <c r="M18" s="5"/>
      <c r="N18" s="190"/>
    </row>
    <row r="19" spans="1:14">
      <c r="A19" s="179"/>
      <c r="B19" s="5"/>
      <c r="C19" s="176"/>
      <c r="D19" s="176"/>
      <c r="E19" s="176"/>
      <c r="F19" s="176"/>
      <c r="G19" s="176"/>
      <c r="H19" s="6"/>
      <c r="I19" s="177"/>
      <c r="J19" s="177"/>
      <c r="K19" s="177"/>
      <c r="L19" s="5"/>
      <c r="M19" s="5"/>
      <c r="N19" s="190"/>
    </row>
    <row r="20" spans="1:14">
      <c r="A20" s="179"/>
      <c r="B20" s="5"/>
      <c r="D20" s="195" t="s">
        <v>114</v>
      </c>
      <c r="E20" s="195"/>
      <c r="F20" s="195"/>
      <c r="G20" s="5"/>
      <c r="H20" s="9"/>
      <c r="I20" s="184" t="s">
        <v>108</v>
      </c>
      <c r="J20" s="184"/>
      <c r="K20" s="184"/>
      <c r="L20" s="5"/>
      <c r="M20" s="5"/>
      <c r="N20" s="11"/>
    </row>
    <row r="21" spans="1:14">
      <c r="A21" s="10"/>
      <c r="B21" s="6"/>
      <c r="C21" s="6"/>
      <c r="D21" s="6"/>
      <c r="E21" s="185">
        <f ca="1">TODAY()</f>
        <v>44635</v>
      </c>
      <c r="F21" s="185"/>
      <c r="G21" s="185"/>
      <c r="H21" s="185"/>
      <c r="I21" s="185"/>
      <c r="J21" s="6"/>
      <c r="K21" s="6"/>
      <c r="L21" s="6"/>
      <c r="M21" s="6"/>
      <c r="N21" s="11"/>
    </row>
    <row r="22" spans="1:14">
      <c r="A22" s="10"/>
      <c r="B22" s="6"/>
      <c r="C22" s="6"/>
      <c r="D22" s="6"/>
      <c r="E22" s="185"/>
      <c r="F22" s="185"/>
      <c r="G22" s="185"/>
      <c r="H22" s="185"/>
      <c r="I22" s="185"/>
      <c r="J22" s="6"/>
      <c r="K22" s="6"/>
      <c r="L22" s="6"/>
      <c r="M22" s="6"/>
      <c r="N22" s="11"/>
    </row>
    <row r="23" spans="1:14" ht="15.75" thickBo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</row>
    <row r="32" spans="1:14">
      <c r="F32" s="1">
        <v>0.255</v>
      </c>
    </row>
    <row r="42" spans="6:6">
      <c r="F42" s="1">
        <v>0.255</v>
      </c>
    </row>
    <row r="46" spans="6:6">
      <c r="F46" s="1">
        <v>1.0069999999999999</v>
      </c>
    </row>
    <row r="52" spans="6:6">
      <c r="F52" s="1">
        <v>0.51</v>
      </c>
    </row>
    <row r="64" spans="6:6">
      <c r="F64" s="1">
        <v>0.17</v>
      </c>
    </row>
  </sheetData>
  <mergeCells count="13">
    <mergeCell ref="I20:K20"/>
    <mergeCell ref="I18:K18"/>
    <mergeCell ref="E21:I22"/>
    <mergeCell ref="Q11:AB11"/>
    <mergeCell ref="A1:N1"/>
    <mergeCell ref="N2:N19"/>
    <mergeCell ref="F3:H3"/>
    <mergeCell ref="B8:M8"/>
    <mergeCell ref="B11:M11"/>
    <mergeCell ref="B14:M14"/>
    <mergeCell ref="C17:E17"/>
    <mergeCell ref="D18:F18"/>
    <mergeCell ref="D20:F20"/>
  </mergeCells>
  <pageMargins left="0.25" right="0.25" top="0.75" bottom="0.75" header="0.3" footer="0.3"/>
  <pageSetup paperSize="9" scale="112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4"/>
  <sheetViews>
    <sheetView view="pageBreakPreview" topLeftCell="B1" zoomScale="70" zoomScaleNormal="90" zoomScaleSheetLayoutView="70" workbookViewId="0">
      <selection activeCell="B13" sqref="B13:E13"/>
    </sheetView>
  </sheetViews>
  <sheetFormatPr defaultRowHeight="15"/>
  <cols>
    <col min="1" max="1" width="6.85546875" style="16" customWidth="1"/>
    <col min="2" max="4" width="9.140625" style="16"/>
    <col min="5" max="5" width="11" style="16" customWidth="1"/>
    <col min="6" max="7" width="9.140625" style="16"/>
    <col min="8" max="8" width="9.85546875" style="16" customWidth="1"/>
    <col min="9" max="9" width="15.42578125" style="16" bestFit="1" customWidth="1"/>
    <col min="10" max="10" width="9.140625" style="16"/>
    <col min="11" max="11" width="64.42578125" style="16" customWidth="1"/>
    <col min="12" max="255" width="9.140625" style="16"/>
    <col min="256" max="256" width="8.28515625" style="16" customWidth="1"/>
    <col min="257" max="257" width="6.85546875" style="16" customWidth="1"/>
    <col min="258" max="260" width="9.140625" style="16"/>
    <col min="261" max="261" width="11" style="16" customWidth="1"/>
    <col min="262" max="263" width="9.140625" style="16"/>
    <col min="264" max="264" width="9.85546875" style="16" customWidth="1"/>
    <col min="265" max="265" width="14.28515625" style="16" bestFit="1" customWidth="1"/>
    <col min="266" max="266" width="9.140625" style="16"/>
    <col min="267" max="267" width="15.85546875" style="16" customWidth="1"/>
    <col min="268" max="511" width="9.140625" style="16"/>
    <col min="512" max="512" width="8.28515625" style="16" customWidth="1"/>
    <col min="513" max="513" width="6.85546875" style="16" customWidth="1"/>
    <col min="514" max="516" width="9.140625" style="16"/>
    <col min="517" max="517" width="11" style="16" customWidth="1"/>
    <col min="518" max="519" width="9.140625" style="16"/>
    <col min="520" max="520" width="9.85546875" style="16" customWidth="1"/>
    <col min="521" max="521" width="14.28515625" style="16" bestFit="1" customWidth="1"/>
    <col min="522" max="522" width="9.140625" style="16"/>
    <col min="523" max="523" width="15.85546875" style="16" customWidth="1"/>
    <col min="524" max="767" width="9.140625" style="16"/>
    <col min="768" max="768" width="8.28515625" style="16" customWidth="1"/>
    <col min="769" max="769" width="6.85546875" style="16" customWidth="1"/>
    <col min="770" max="772" width="9.140625" style="16"/>
    <col min="773" max="773" width="11" style="16" customWidth="1"/>
    <col min="774" max="775" width="9.140625" style="16"/>
    <col min="776" max="776" width="9.85546875" style="16" customWidth="1"/>
    <col min="777" max="777" width="14.28515625" style="16" bestFit="1" customWidth="1"/>
    <col min="778" max="778" width="9.140625" style="16"/>
    <col min="779" max="779" width="15.85546875" style="16" customWidth="1"/>
    <col min="780" max="1023" width="9.140625" style="16"/>
    <col min="1024" max="1024" width="8.28515625" style="16" customWidth="1"/>
    <col min="1025" max="1025" width="6.85546875" style="16" customWidth="1"/>
    <col min="1026" max="1028" width="9.140625" style="16"/>
    <col min="1029" max="1029" width="11" style="16" customWidth="1"/>
    <col min="1030" max="1031" width="9.140625" style="16"/>
    <col min="1032" max="1032" width="9.85546875" style="16" customWidth="1"/>
    <col min="1033" max="1033" width="14.28515625" style="16" bestFit="1" customWidth="1"/>
    <col min="1034" max="1034" width="9.140625" style="16"/>
    <col min="1035" max="1035" width="15.85546875" style="16" customWidth="1"/>
    <col min="1036" max="1279" width="9.140625" style="16"/>
    <col min="1280" max="1280" width="8.28515625" style="16" customWidth="1"/>
    <col min="1281" max="1281" width="6.85546875" style="16" customWidth="1"/>
    <col min="1282" max="1284" width="9.140625" style="16"/>
    <col min="1285" max="1285" width="11" style="16" customWidth="1"/>
    <col min="1286" max="1287" width="9.140625" style="16"/>
    <col min="1288" max="1288" width="9.85546875" style="16" customWidth="1"/>
    <col min="1289" max="1289" width="14.28515625" style="16" bestFit="1" customWidth="1"/>
    <col min="1290" max="1290" width="9.140625" style="16"/>
    <col min="1291" max="1291" width="15.85546875" style="16" customWidth="1"/>
    <col min="1292" max="1535" width="9.140625" style="16"/>
    <col min="1536" max="1536" width="8.28515625" style="16" customWidth="1"/>
    <col min="1537" max="1537" width="6.85546875" style="16" customWidth="1"/>
    <col min="1538" max="1540" width="9.140625" style="16"/>
    <col min="1541" max="1541" width="11" style="16" customWidth="1"/>
    <col min="1542" max="1543" width="9.140625" style="16"/>
    <col min="1544" max="1544" width="9.85546875" style="16" customWidth="1"/>
    <col min="1545" max="1545" width="14.28515625" style="16" bestFit="1" customWidth="1"/>
    <col min="1546" max="1546" width="9.140625" style="16"/>
    <col min="1547" max="1547" width="15.85546875" style="16" customWidth="1"/>
    <col min="1548" max="1791" width="9.140625" style="16"/>
    <col min="1792" max="1792" width="8.28515625" style="16" customWidth="1"/>
    <col min="1793" max="1793" width="6.85546875" style="16" customWidth="1"/>
    <col min="1794" max="1796" width="9.140625" style="16"/>
    <col min="1797" max="1797" width="11" style="16" customWidth="1"/>
    <col min="1798" max="1799" width="9.140625" style="16"/>
    <col min="1800" max="1800" width="9.85546875" style="16" customWidth="1"/>
    <col min="1801" max="1801" width="14.28515625" style="16" bestFit="1" customWidth="1"/>
    <col min="1802" max="1802" width="9.140625" style="16"/>
    <col min="1803" max="1803" width="15.85546875" style="16" customWidth="1"/>
    <col min="1804" max="2047" width="9.140625" style="16"/>
    <col min="2048" max="2048" width="8.28515625" style="16" customWidth="1"/>
    <col min="2049" max="2049" width="6.85546875" style="16" customWidth="1"/>
    <col min="2050" max="2052" width="9.140625" style="16"/>
    <col min="2053" max="2053" width="11" style="16" customWidth="1"/>
    <col min="2054" max="2055" width="9.140625" style="16"/>
    <col min="2056" max="2056" width="9.85546875" style="16" customWidth="1"/>
    <col min="2057" max="2057" width="14.28515625" style="16" bestFit="1" customWidth="1"/>
    <col min="2058" max="2058" width="9.140625" style="16"/>
    <col min="2059" max="2059" width="15.85546875" style="16" customWidth="1"/>
    <col min="2060" max="2303" width="9.140625" style="16"/>
    <col min="2304" max="2304" width="8.28515625" style="16" customWidth="1"/>
    <col min="2305" max="2305" width="6.85546875" style="16" customWidth="1"/>
    <col min="2306" max="2308" width="9.140625" style="16"/>
    <col min="2309" max="2309" width="11" style="16" customWidth="1"/>
    <col min="2310" max="2311" width="9.140625" style="16"/>
    <col min="2312" max="2312" width="9.85546875" style="16" customWidth="1"/>
    <col min="2313" max="2313" width="14.28515625" style="16" bestFit="1" customWidth="1"/>
    <col min="2314" max="2314" width="9.140625" style="16"/>
    <col min="2315" max="2315" width="15.85546875" style="16" customWidth="1"/>
    <col min="2316" max="2559" width="9.140625" style="16"/>
    <col min="2560" max="2560" width="8.28515625" style="16" customWidth="1"/>
    <col min="2561" max="2561" width="6.85546875" style="16" customWidth="1"/>
    <col min="2562" max="2564" width="9.140625" style="16"/>
    <col min="2565" max="2565" width="11" style="16" customWidth="1"/>
    <col min="2566" max="2567" width="9.140625" style="16"/>
    <col min="2568" max="2568" width="9.85546875" style="16" customWidth="1"/>
    <col min="2569" max="2569" width="14.28515625" style="16" bestFit="1" customWidth="1"/>
    <col min="2570" max="2570" width="9.140625" style="16"/>
    <col min="2571" max="2571" width="15.85546875" style="16" customWidth="1"/>
    <col min="2572" max="2815" width="9.140625" style="16"/>
    <col min="2816" max="2816" width="8.28515625" style="16" customWidth="1"/>
    <col min="2817" max="2817" width="6.85546875" style="16" customWidth="1"/>
    <col min="2818" max="2820" width="9.140625" style="16"/>
    <col min="2821" max="2821" width="11" style="16" customWidth="1"/>
    <col min="2822" max="2823" width="9.140625" style="16"/>
    <col min="2824" max="2824" width="9.85546875" style="16" customWidth="1"/>
    <col min="2825" max="2825" width="14.28515625" style="16" bestFit="1" customWidth="1"/>
    <col min="2826" max="2826" width="9.140625" style="16"/>
    <col min="2827" max="2827" width="15.85546875" style="16" customWidth="1"/>
    <col min="2828" max="3071" width="9.140625" style="16"/>
    <col min="3072" max="3072" width="8.28515625" style="16" customWidth="1"/>
    <col min="3073" max="3073" width="6.85546875" style="16" customWidth="1"/>
    <col min="3074" max="3076" width="9.140625" style="16"/>
    <col min="3077" max="3077" width="11" style="16" customWidth="1"/>
    <col min="3078" max="3079" width="9.140625" style="16"/>
    <col min="3080" max="3080" width="9.85546875" style="16" customWidth="1"/>
    <col min="3081" max="3081" width="14.28515625" style="16" bestFit="1" customWidth="1"/>
    <col min="3082" max="3082" width="9.140625" style="16"/>
    <col min="3083" max="3083" width="15.85546875" style="16" customWidth="1"/>
    <col min="3084" max="3327" width="9.140625" style="16"/>
    <col min="3328" max="3328" width="8.28515625" style="16" customWidth="1"/>
    <col min="3329" max="3329" width="6.85546875" style="16" customWidth="1"/>
    <col min="3330" max="3332" width="9.140625" style="16"/>
    <col min="3333" max="3333" width="11" style="16" customWidth="1"/>
    <col min="3334" max="3335" width="9.140625" style="16"/>
    <col min="3336" max="3336" width="9.85546875" style="16" customWidth="1"/>
    <col min="3337" max="3337" width="14.28515625" style="16" bestFit="1" customWidth="1"/>
    <col min="3338" max="3338" width="9.140625" style="16"/>
    <col min="3339" max="3339" width="15.85546875" style="16" customWidth="1"/>
    <col min="3340" max="3583" width="9.140625" style="16"/>
    <col min="3584" max="3584" width="8.28515625" style="16" customWidth="1"/>
    <col min="3585" max="3585" width="6.85546875" style="16" customWidth="1"/>
    <col min="3586" max="3588" width="9.140625" style="16"/>
    <col min="3589" max="3589" width="11" style="16" customWidth="1"/>
    <col min="3590" max="3591" width="9.140625" style="16"/>
    <col min="3592" max="3592" width="9.85546875" style="16" customWidth="1"/>
    <col min="3593" max="3593" width="14.28515625" style="16" bestFit="1" customWidth="1"/>
    <col min="3594" max="3594" width="9.140625" style="16"/>
    <col min="3595" max="3595" width="15.85546875" style="16" customWidth="1"/>
    <col min="3596" max="3839" width="9.140625" style="16"/>
    <col min="3840" max="3840" width="8.28515625" style="16" customWidth="1"/>
    <col min="3841" max="3841" width="6.85546875" style="16" customWidth="1"/>
    <col min="3842" max="3844" width="9.140625" style="16"/>
    <col min="3845" max="3845" width="11" style="16" customWidth="1"/>
    <col min="3846" max="3847" width="9.140625" style="16"/>
    <col min="3848" max="3848" width="9.85546875" style="16" customWidth="1"/>
    <col min="3849" max="3849" width="14.28515625" style="16" bestFit="1" customWidth="1"/>
    <col min="3850" max="3850" width="9.140625" style="16"/>
    <col min="3851" max="3851" width="15.85546875" style="16" customWidth="1"/>
    <col min="3852" max="4095" width="9.140625" style="16"/>
    <col min="4096" max="4096" width="8.28515625" style="16" customWidth="1"/>
    <col min="4097" max="4097" width="6.85546875" style="16" customWidth="1"/>
    <col min="4098" max="4100" width="9.140625" style="16"/>
    <col min="4101" max="4101" width="11" style="16" customWidth="1"/>
    <col min="4102" max="4103" width="9.140625" style="16"/>
    <col min="4104" max="4104" width="9.85546875" style="16" customWidth="1"/>
    <col min="4105" max="4105" width="14.28515625" style="16" bestFit="1" customWidth="1"/>
    <col min="4106" max="4106" width="9.140625" style="16"/>
    <col min="4107" max="4107" width="15.85546875" style="16" customWidth="1"/>
    <col min="4108" max="4351" width="9.140625" style="16"/>
    <col min="4352" max="4352" width="8.28515625" style="16" customWidth="1"/>
    <col min="4353" max="4353" width="6.85546875" style="16" customWidth="1"/>
    <col min="4354" max="4356" width="9.140625" style="16"/>
    <col min="4357" max="4357" width="11" style="16" customWidth="1"/>
    <col min="4358" max="4359" width="9.140625" style="16"/>
    <col min="4360" max="4360" width="9.85546875" style="16" customWidth="1"/>
    <col min="4361" max="4361" width="14.28515625" style="16" bestFit="1" customWidth="1"/>
    <col min="4362" max="4362" width="9.140625" style="16"/>
    <col min="4363" max="4363" width="15.85546875" style="16" customWidth="1"/>
    <col min="4364" max="4607" width="9.140625" style="16"/>
    <col min="4608" max="4608" width="8.28515625" style="16" customWidth="1"/>
    <col min="4609" max="4609" width="6.85546875" style="16" customWidth="1"/>
    <col min="4610" max="4612" width="9.140625" style="16"/>
    <col min="4613" max="4613" width="11" style="16" customWidth="1"/>
    <col min="4614" max="4615" width="9.140625" style="16"/>
    <col min="4616" max="4616" width="9.85546875" style="16" customWidth="1"/>
    <col min="4617" max="4617" width="14.28515625" style="16" bestFit="1" customWidth="1"/>
    <col min="4618" max="4618" width="9.140625" style="16"/>
    <col min="4619" max="4619" width="15.85546875" style="16" customWidth="1"/>
    <col min="4620" max="4863" width="9.140625" style="16"/>
    <col min="4864" max="4864" width="8.28515625" style="16" customWidth="1"/>
    <col min="4865" max="4865" width="6.85546875" style="16" customWidth="1"/>
    <col min="4866" max="4868" width="9.140625" style="16"/>
    <col min="4869" max="4869" width="11" style="16" customWidth="1"/>
    <col min="4870" max="4871" width="9.140625" style="16"/>
    <col min="4872" max="4872" width="9.85546875" style="16" customWidth="1"/>
    <col min="4873" max="4873" width="14.28515625" style="16" bestFit="1" customWidth="1"/>
    <col min="4874" max="4874" width="9.140625" style="16"/>
    <col min="4875" max="4875" width="15.85546875" style="16" customWidth="1"/>
    <col min="4876" max="5119" width="9.140625" style="16"/>
    <col min="5120" max="5120" width="8.28515625" style="16" customWidth="1"/>
    <col min="5121" max="5121" width="6.85546875" style="16" customWidth="1"/>
    <col min="5122" max="5124" width="9.140625" style="16"/>
    <col min="5125" max="5125" width="11" style="16" customWidth="1"/>
    <col min="5126" max="5127" width="9.140625" style="16"/>
    <col min="5128" max="5128" width="9.85546875" style="16" customWidth="1"/>
    <col min="5129" max="5129" width="14.28515625" style="16" bestFit="1" customWidth="1"/>
    <col min="5130" max="5130" width="9.140625" style="16"/>
    <col min="5131" max="5131" width="15.85546875" style="16" customWidth="1"/>
    <col min="5132" max="5375" width="9.140625" style="16"/>
    <col min="5376" max="5376" width="8.28515625" style="16" customWidth="1"/>
    <col min="5377" max="5377" width="6.85546875" style="16" customWidth="1"/>
    <col min="5378" max="5380" width="9.140625" style="16"/>
    <col min="5381" max="5381" width="11" style="16" customWidth="1"/>
    <col min="5382" max="5383" width="9.140625" style="16"/>
    <col min="5384" max="5384" width="9.85546875" style="16" customWidth="1"/>
    <col min="5385" max="5385" width="14.28515625" style="16" bestFit="1" customWidth="1"/>
    <col min="5386" max="5386" width="9.140625" style="16"/>
    <col min="5387" max="5387" width="15.85546875" style="16" customWidth="1"/>
    <col min="5388" max="5631" width="9.140625" style="16"/>
    <col min="5632" max="5632" width="8.28515625" style="16" customWidth="1"/>
    <col min="5633" max="5633" width="6.85546875" style="16" customWidth="1"/>
    <col min="5634" max="5636" width="9.140625" style="16"/>
    <col min="5637" max="5637" width="11" style="16" customWidth="1"/>
    <col min="5638" max="5639" width="9.140625" style="16"/>
    <col min="5640" max="5640" width="9.85546875" style="16" customWidth="1"/>
    <col min="5641" max="5641" width="14.28515625" style="16" bestFit="1" customWidth="1"/>
    <col min="5642" max="5642" width="9.140625" style="16"/>
    <col min="5643" max="5643" width="15.85546875" style="16" customWidth="1"/>
    <col min="5644" max="5887" width="9.140625" style="16"/>
    <col min="5888" max="5888" width="8.28515625" style="16" customWidth="1"/>
    <col min="5889" max="5889" width="6.85546875" style="16" customWidth="1"/>
    <col min="5890" max="5892" width="9.140625" style="16"/>
    <col min="5893" max="5893" width="11" style="16" customWidth="1"/>
    <col min="5894" max="5895" width="9.140625" style="16"/>
    <col min="5896" max="5896" width="9.85546875" style="16" customWidth="1"/>
    <col min="5897" max="5897" width="14.28515625" style="16" bestFit="1" customWidth="1"/>
    <col min="5898" max="5898" width="9.140625" style="16"/>
    <col min="5899" max="5899" width="15.85546875" style="16" customWidth="1"/>
    <col min="5900" max="6143" width="9.140625" style="16"/>
    <col min="6144" max="6144" width="8.28515625" style="16" customWidth="1"/>
    <col min="6145" max="6145" width="6.85546875" style="16" customWidth="1"/>
    <col min="6146" max="6148" width="9.140625" style="16"/>
    <col min="6149" max="6149" width="11" style="16" customWidth="1"/>
    <col min="6150" max="6151" width="9.140625" style="16"/>
    <col min="6152" max="6152" width="9.85546875" style="16" customWidth="1"/>
    <col min="6153" max="6153" width="14.28515625" style="16" bestFit="1" customWidth="1"/>
    <col min="6154" max="6154" width="9.140625" style="16"/>
    <col min="6155" max="6155" width="15.85546875" style="16" customWidth="1"/>
    <col min="6156" max="6399" width="9.140625" style="16"/>
    <col min="6400" max="6400" width="8.28515625" style="16" customWidth="1"/>
    <col min="6401" max="6401" width="6.85546875" style="16" customWidth="1"/>
    <col min="6402" max="6404" width="9.140625" style="16"/>
    <col min="6405" max="6405" width="11" style="16" customWidth="1"/>
    <col min="6406" max="6407" width="9.140625" style="16"/>
    <col min="6408" max="6408" width="9.85546875" style="16" customWidth="1"/>
    <col min="6409" max="6409" width="14.28515625" style="16" bestFit="1" customWidth="1"/>
    <col min="6410" max="6410" width="9.140625" style="16"/>
    <col min="6411" max="6411" width="15.85546875" style="16" customWidth="1"/>
    <col min="6412" max="6655" width="9.140625" style="16"/>
    <col min="6656" max="6656" width="8.28515625" style="16" customWidth="1"/>
    <col min="6657" max="6657" width="6.85546875" style="16" customWidth="1"/>
    <col min="6658" max="6660" width="9.140625" style="16"/>
    <col min="6661" max="6661" width="11" style="16" customWidth="1"/>
    <col min="6662" max="6663" width="9.140625" style="16"/>
    <col min="6664" max="6664" width="9.85546875" style="16" customWidth="1"/>
    <col min="6665" max="6665" width="14.28515625" style="16" bestFit="1" customWidth="1"/>
    <col min="6666" max="6666" width="9.140625" style="16"/>
    <col min="6667" max="6667" width="15.85546875" style="16" customWidth="1"/>
    <col min="6668" max="6911" width="9.140625" style="16"/>
    <col min="6912" max="6912" width="8.28515625" style="16" customWidth="1"/>
    <col min="6913" max="6913" width="6.85546875" style="16" customWidth="1"/>
    <col min="6914" max="6916" width="9.140625" style="16"/>
    <col min="6917" max="6917" width="11" style="16" customWidth="1"/>
    <col min="6918" max="6919" width="9.140625" style="16"/>
    <col min="6920" max="6920" width="9.85546875" style="16" customWidth="1"/>
    <col min="6921" max="6921" width="14.28515625" style="16" bestFit="1" customWidth="1"/>
    <col min="6922" max="6922" width="9.140625" style="16"/>
    <col min="6923" max="6923" width="15.85546875" style="16" customWidth="1"/>
    <col min="6924" max="7167" width="9.140625" style="16"/>
    <col min="7168" max="7168" width="8.28515625" style="16" customWidth="1"/>
    <col min="7169" max="7169" width="6.85546875" style="16" customWidth="1"/>
    <col min="7170" max="7172" width="9.140625" style="16"/>
    <col min="7173" max="7173" width="11" style="16" customWidth="1"/>
    <col min="7174" max="7175" width="9.140625" style="16"/>
    <col min="7176" max="7176" width="9.85546875" style="16" customWidth="1"/>
    <col min="7177" max="7177" width="14.28515625" style="16" bestFit="1" customWidth="1"/>
    <col min="7178" max="7178" width="9.140625" style="16"/>
    <col min="7179" max="7179" width="15.85546875" style="16" customWidth="1"/>
    <col min="7180" max="7423" width="9.140625" style="16"/>
    <col min="7424" max="7424" width="8.28515625" style="16" customWidth="1"/>
    <col min="7425" max="7425" width="6.85546875" style="16" customWidth="1"/>
    <col min="7426" max="7428" width="9.140625" style="16"/>
    <col min="7429" max="7429" width="11" style="16" customWidth="1"/>
    <col min="7430" max="7431" width="9.140625" style="16"/>
    <col min="7432" max="7432" width="9.85546875" style="16" customWidth="1"/>
    <col min="7433" max="7433" width="14.28515625" style="16" bestFit="1" customWidth="1"/>
    <col min="7434" max="7434" width="9.140625" style="16"/>
    <col min="7435" max="7435" width="15.85546875" style="16" customWidth="1"/>
    <col min="7436" max="7679" width="9.140625" style="16"/>
    <col min="7680" max="7680" width="8.28515625" style="16" customWidth="1"/>
    <col min="7681" max="7681" width="6.85546875" style="16" customWidth="1"/>
    <col min="7682" max="7684" width="9.140625" style="16"/>
    <col min="7685" max="7685" width="11" style="16" customWidth="1"/>
    <col min="7686" max="7687" width="9.140625" style="16"/>
    <col min="7688" max="7688" width="9.85546875" style="16" customWidth="1"/>
    <col min="7689" max="7689" width="14.28515625" style="16" bestFit="1" customWidth="1"/>
    <col min="7690" max="7690" width="9.140625" style="16"/>
    <col min="7691" max="7691" width="15.85546875" style="16" customWidth="1"/>
    <col min="7692" max="7935" width="9.140625" style="16"/>
    <col min="7936" max="7936" width="8.28515625" style="16" customWidth="1"/>
    <col min="7937" max="7937" width="6.85546875" style="16" customWidth="1"/>
    <col min="7938" max="7940" width="9.140625" style="16"/>
    <col min="7941" max="7941" width="11" style="16" customWidth="1"/>
    <col min="7942" max="7943" width="9.140625" style="16"/>
    <col min="7944" max="7944" width="9.85546875" style="16" customWidth="1"/>
    <col min="7945" max="7945" width="14.28515625" style="16" bestFit="1" customWidth="1"/>
    <col min="7946" max="7946" width="9.140625" style="16"/>
    <col min="7947" max="7947" width="15.85546875" style="16" customWidth="1"/>
    <col min="7948" max="8191" width="9.140625" style="16"/>
    <col min="8192" max="8192" width="8.28515625" style="16" customWidth="1"/>
    <col min="8193" max="8193" width="6.85546875" style="16" customWidth="1"/>
    <col min="8194" max="8196" width="9.140625" style="16"/>
    <col min="8197" max="8197" width="11" style="16" customWidth="1"/>
    <col min="8198" max="8199" width="9.140625" style="16"/>
    <col min="8200" max="8200" width="9.85546875" style="16" customWidth="1"/>
    <col min="8201" max="8201" width="14.28515625" style="16" bestFit="1" customWidth="1"/>
    <col min="8202" max="8202" width="9.140625" style="16"/>
    <col min="8203" max="8203" width="15.85546875" style="16" customWidth="1"/>
    <col min="8204" max="8447" width="9.140625" style="16"/>
    <col min="8448" max="8448" width="8.28515625" style="16" customWidth="1"/>
    <col min="8449" max="8449" width="6.85546875" style="16" customWidth="1"/>
    <col min="8450" max="8452" width="9.140625" style="16"/>
    <col min="8453" max="8453" width="11" style="16" customWidth="1"/>
    <col min="8454" max="8455" width="9.140625" style="16"/>
    <col min="8456" max="8456" width="9.85546875" style="16" customWidth="1"/>
    <col min="8457" max="8457" width="14.28515625" style="16" bestFit="1" customWidth="1"/>
    <col min="8458" max="8458" width="9.140625" style="16"/>
    <col min="8459" max="8459" width="15.85546875" style="16" customWidth="1"/>
    <col min="8460" max="8703" width="9.140625" style="16"/>
    <col min="8704" max="8704" width="8.28515625" style="16" customWidth="1"/>
    <col min="8705" max="8705" width="6.85546875" style="16" customWidth="1"/>
    <col min="8706" max="8708" width="9.140625" style="16"/>
    <col min="8709" max="8709" width="11" style="16" customWidth="1"/>
    <col min="8710" max="8711" width="9.140625" style="16"/>
    <col min="8712" max="8712" width="9.85546875" style="16" customWidth="1"/>
    <col min="8713" max="8713" width="14.28515625" style="16" bestFit="1" customWidth="1"/>
    <col min="8714" max="8714" width="9.140625" style="16"/>
    <col min="8715" max="8715" width="15.85546875" style="16" customWidth="1"/>
    <col min="8716" max="8959" width="9.140625" style="16"/>
    <col min="8960" max="8960" width="8.28515625" style="16" customWidth="1"/>
    <col min="8961" max="8961" width="6.85546875" style="16" customWidth="1"/>
    <col min="8962" max="8964" width="9.140625" style="16"/>
    <col min="8965" max="8965" width="11" style="16" customWidth="1"/>
    <col min="8966" max="8967" width="9.140625" style="16"/>
    <col min="8968" max="8968" width="9.85546875" style="16" customWidth="1"/>
    <col min="8969" max="8969" width="14.28515625" style="16" bestFit="1" customWidth="1"/>
    <col min="8970" max="8970" width="9.140625" style="16"/>
    <col min="8971" max="8971" width="15.85546875" style="16" customWidth="1"/>
    <col min="8972" max="9215" width="9.140625" style="16"/>
    <col min="9216" max="9216" width="8.28515625" style="16" customWidth="1"/>
    <col min="9217" max="9217" width="6.85546875" style="16" customWidth="1"/>
    <col min="9218" max="9220" width="9.140625" style="16"/>
    <col min="9221" max="9221" width="11" style="16" customWidth="1"/>
    <col min="9222" max="9223" width="9.140625" style="16"/>
    <col min="9224" max="9224" width="9.85546875" style="16" customWidth="1"/>
    <col min="9225" max="9225" width="14.28515625" style="16" bestFit="1" customWidth="1"/>
    <col min="9226" max="9226" width="9.140625" style="16"/>
    <col min="9227" max="9227" width="15.85546875" style="16" customWidth="1"/>
    <col min="9228" max="9471" width="9.140625" style="16"/>
    <col min="9472" max="9472" width="8.28515625" style="16" customWidth="1"/>
    <col min="9473" max="9473" width="6.85546875" style="16" customWidth="1"/>
    <col min="9474" max="9476" width="9.140625" style="16"/>
    <col min="9477" max="9477" width="11" style="16" customWidth="1"/>
    <col min="9478" max="9479" width="9.140625" style="16"/>
    <col min="9480" max="9480" width="9.85546875" style="16" customWidth="1"/>
    <col min="9481" max="9481" width="14.28515625" style="16" bestFit="1" customWidth="1"/>
    <col min="9482" max="9482" width="9.140625" style="16"/>
    <col min="9483" max="9483" width="15.85546875" style="16" customWidth="1"/>
    <col min="9484" max="9727" width="9.140625" style="16"/>
    <col min="9728" max="9728" width="8.28515625" style="16" customWidth="1"/>
    <col min="9729" max="9729" width="6.85546875" style="16" customWidth="1"/>
    <col min="9730" max="9732" width="9.140625" style="16"/>
    <col min="9733" max="9733" width="11" style="16" customWidth="1"/>
    <col min="9734" max="9735" width="9.140625" style="16"/>
    <col min="9736" max="9736" width="9.85546875" style="16" customWidth="1"/>
    <col min="9737" max="9737" width="14.28515625" style="16" bestFit="1" customWidth="1"/>
    <col min="9738" max="9738" width="9.140625" style="16"/>
    <col min="9739" max="9739" width="15.85546875" style="16" customWidth="1"/>
    <col min="9740" max="9983" width="9.140625" style="16"/>
    <col min="9984" max="9984" width="8.28515625" style="16" customWidth="1"/>
    <col min="9985" max="9985" width="6.85546875" style="16" customWidth="1"/>
    <col min="9986" max="9988" width="9.140625" style="16"/>
    <col min="9989" max="9989" width="11" style="16" customWidth="1"/>
    <col min="9990" max="9991" width="9.140625" style="16"/>
    <col min="9992" max="9992" width="9.85546875" style="16" customWidth="1"/>
    <col min="9993" max="9993" width="14.28515625" style="16" bestFit="1" customWidth="1"/>
    <col min="9994" max="9994" width="9.140625" style="16"/>
    <col min="9995" max="9995" width="15.85546875" style="16" customWidth="1"/>
    <col min="9996" max="10239" width="9.140625" style="16"/>
    <col min="10240" max="10240" width="8.28515625" style="16" customWidth="1"/>
    <col min="10241" max="10241" width="6.85546875" style="16" customWidth="1"/>
    <col min="10242" max="10244" width="9.140625" style="16"/>
    <col min="10245" max="10245" width="11" style="16" customWidth="1"/>
    <col min="10246" max="10247" width="9.140625" style="16"/>
    <col min="10248" max="10248" width="9.85546875" style="16" customWidth="1"/>
    <col min="10249" max="10249" width="14.28515625" style="16" bestFit="1" customWidth="1"/>
    <col min="10250" max="10250" width="9.140625" style="16"/>
    <col min="10251" max="10251" width="15.85546875" style="16" customWidth="1"/>
    <col min="10252" max="10495" width="9.140625" style="16"/>
    <col min="10496" max="10496" width="8.28515625" style="16" customWidth="1"/>
    <col min="10497" max="10497" width="6.85546875" style="16" customWidth="1"/>
    <col min="10498" max="10500" width="9.140625" style="16"/>
    <col min="10501" max="10501" width="11" style="16" customWidth="1"/>
    <col min="10502" max="10503" width="9.140625" style="16"/>
    <col min="10504" max="10504" width="9.85546875" style="16" customWidth="1"/>
    <col min="10505" max="10505" width="14.28515625" style="16" bestFit="1" customWidth="1"/>
    <col min="10506" max="10506" width="9.140625" style="16"/>
    <col min="10507" max="10507" width="15.85546875" style="16" customWidth="1"/>
    <col min="10508" max="10751" width="9.140625" style="16"/>
    <col min="10752" max="10752" width="8.28515625" style="16" customWidth="1"/>
    <col min="10753" max="10753" width="6.85546875" style="16" customWidth="1"/>
    <col min="10754" max="10756" width="9.140625" style="16"/>
    <col min="10757" max="10757" width="11" style="16" customWidth="1"/>
    <col min="10758" max="10759" width="9.140625" style="16"/>
    <col min="10760" max="10760" width="9.85546875" style="16" customWidth="1"/>
    <col min="10761" max="10761" width="14.28515625" style="16" bestFit="1" customWidth="1"/>
    <col min="10762" max="10762" width="9.140625" style="16"/>
    <col min="10763" max="10763" width="15.85546875" style="16" customWidth="1"/>
    <col min="10764" max="11007" width="9.140625" style="16"/>
    <col min="11008" max="11008" width="8.28515625" style="16" customWidth="1"/>
    <col min="11009" max="11009" width="6.85546875" style="16" customWidth="1"/>
    <col min="11010" max="11012" width="9.140625" style="16"/>
    <col min="11013" max="11013" width="11" style="16" customWidth="1"/>
    <col min="11014" max="11015" width="9.140625" style="16"/>
    <col min="11016" max="11016" width="9.85546875" style="16" customWidth="1"/>
    <col min="11017" max="11017" width="14.28515625" style="16" bestFit="1" customWidth="1"/>
    <col min="11018" max="11018" width="9.140625" style="16"/>
    <col min="11019" max="11019" width="15.85546875" style="16" customWidth="1"/>
    <col min="11020" max="11263" width="9.140625" style="16"/>
    <col min="11264" max="11264" width="8.28515625" style="16" customWidth="1"/>
    <col min="11265" max="11265" width="6.85546875" style="16" customWidth="1"/>
    <col min="11266" max="11268" width="9.140625" style="16"/>
    <col min="11269" max="11269" width="11" style="16" customWidth="1"/>
    <col min="11270" max="11271" width="9.140625" style="16"/>
    <col min="11272" max="11272" width="9.85546875" style="16" customWidth="1"/>
    <col min="11273" max="11273" width="14.28515625" style="16" bestFit="1" customWidth="1"/>
    <col min="11274" max="11274" width="9.140625" style="16"/>
    <col min="11275" max="11275" width="15.85546875" style="16" customWidth="1"/>
    <col min="11276" max="11519" width="9.140625" style="16"/>
    <col min="11520" max="11520" width="8.28515625" style="16" customWidth="1"/>
    <col min="11521" max="11521" width="6.85546875" style="16" customWidth="1"/>
    <col min="11522" max="11524" width="9.140625" style="16"/>
    <col min="11525" max="11525" width="11" style="16" customWidth="1"/>
    <col min="11526" max="11527" width="9.140625" style="16"/>
    <col min="11528" max="11528" width="9.85546875" style="16" customWidth="1"/>
    <col min="11529" max="11529" width="14.28515625" style="16" bestFit="1" customWidth="1"/>
    <col min="11530" max="11530" width="9.140625" style="16"/>
    <col min="11531" max="11531" width="15.85546875" style="16" customWidth="1"/>
    <col min="11532" max="11775" width="9.140625" style="16"/>
    <col min="11776" max="11776" width="8.28515625" style="16" customWidth="1"/>
    <col min="11777" max="11777" width="6.85546875" style="16" customWidth="1"/>
    <col min="11778" max="11780" width="9.140625" style="16"/>
    <col min="11781" max="11781" width="11" style="16" customWidth="1"/>
    <col min="11782" max="11783" width="9.140625" style="16"/>
    <col min="11784" max="11784" width="9.85546875" style="16" customWidth="1"/>
    <col min="11785" max="11785" width="14.28515625" style="16" bestFit="1" customWidth="1"/>
    <col min="11786" max="11786" width="9.140625" style="16"/>
    <col min="11787" max="11787" width="15.85546875" style="16" customWidth="1"/>
    <col min="11788" max="12031" width="9.140625" style="16"/>
    <col min="12032" max="12032" width="8.28515625" style="16" customWidth="1"/>
    <col min="12033" max="12033" width="6.85546875" style="16" customWidth="1"/>
    <col min="12034" max="12036" width="9.140625" style="16"/>
    <col min="12037" max="12037" width="11" style="16" customWidth="1"/>
    <col min="12038" max="12039" width="9.140625" style="16"/>
    <col min="12040" max="12040" width="9.85546875" style="16" customWidth="1"/>
    <col min="12041" max="12041" width="14.28515625" style="16" bestFit="1" customWidth="1"/>
    <col min="12042" max="12042" width="9.140625" style="16"/>
    <col min="12043" max="12043" width="15.85546875" style="16" customWidth="1"/>
    <col min="12044" max="12287" width="9.140625" style="16"/>
    <col min="12288" max="12288" width="8.28515625" style="16" customWidth="1"/>
    <col min="12289" max="12289" width="6.85546875" style="16" customWidth="1"/>
    <col min="12290" max="12292" width="9.140625" style="16"/>
    <col min="12293" max="12293" width="11" style="16" customWidth="1"/>
    <col min="12294" max="12295" width="9.140625" style="16"/>
    <col min="12296" max="12296" width="9.85546875" style="16" customWidth="1"/>
    <col min="12297" max="12297" width="14.28515625" style="16" bestFit="1" customWidth="1"/>
    <col min="12298" max="12298" width="9.140625" style="16"/>
    <col min="12299" max="12299" width="15.85546875" style="16" customWidth="1"/>
    <col min="12300" max="12543" width="9.140625" style="16"/>
    <col min="12544" max="12544" width="8.28515625" style="16" customWidth="1"/>
    <col min="12545" max="12545" width="6.85546875" style="16" customWidth="1"/>
    <col min="12546" max="12548" width="9.140625" style="16"/>
    <col min="12549" max="12549" width="11" style="16" customWidth="1"/>
    <col min="12550" max="12551" width="9.140625" style="16"/>
    <col min="12552" max="12552" width="9.85546875" style="16" customWidth="1"/>
    <col min="12553" max="12553" width="14.28515625" style="16" bestFit="1" customWidth="1"/>
    <col min="12554" max="12554" width="9.140625" style="16"/>
    <col min="12555" max="12555" width="15.85546875" style="16" customWidth="1"/>
    <col min="12556" max="12799" width="9.140625" style="16"/>
    <col min="12800" max="12800" width="8.28515625" style="16" customWidth="1"/>
    <col min="12801" max="12801" width="6.85546875" style="16" customWidth="1"/>
    <col min="12802" max="12804" width="9.140625" style="16"/>
    <col min="12805" max="12805" width="11" style="16" customWidth="1"/>
    <col min="12806" max="12807" width="9.140625" style="16"/>
    <col min="12808" max="12808" width="9.85546875" style="16" customWidth="1"/>
    <col min="12809" max="12809" width="14.28515625" style="16" bestFit="1" customWidth="1"/>
    <col min="12810" max="12810" width="9.140625" style="16"/>
    <col min="12811" max="12811" width="15.85546875" style="16" customWidth="1"/>
    <col min="12812" max="13055" width="9.140625" style="16"/>
    <col min="13056" max="13056" width="8.28515625" style="16" customWidth="1"/>
    <col min="13057" max="13057" width="6.85546875" style="16" customWidth="1"/>
    <col min="13058" max="13060" width="9.140625" style="16"/>
    <col min="13061" max="13061" width="11" style="16" customWidth="1"/>
    <col min="13062" max="13063" width="9.140625" style="16"/>
    <col min="13064" max="13064" width="9.85546875" style="16" customWidth="1"/>
    <col min="13065" max="13065" width="14.28515625" style="16" bestFit="1" customWidth="1"/>
    <col min="13066" max="13066" width="9.140625" style="16"/>
    <col min="13067" max="13067" width="15.85546875" style="16" customWidth="1"/>
    <col min="13068" max="13311" width="9.140625" style="16"/>
    <col min="13312" max="13312" width="8.28515625" style="16" customWidth="1"/>
    <col min="13313" max="13313" width="6.85546875" style="16" customWidth="1"/>
    <col min="13314" max="13316" width="9.140625" style="16"/>
    <col min="13317" max="13317" width="11" style="16" customWidth="1"/>
    <col min="13318" max="13319" width="9.140625" style="16"/>
    <col min="13320" max="13320" width="9.85546875" style="16" customWidth="1"/>
    <col min="13321" max="13321" width="14.28515625" style="16" bestFit="1" customWidth="1"/>
    <col min="13322" max="13322" width="9.140625" style="16"/>
    <col min="13323" max="13323" width="15.85546875" style="16" customWidth="1"/>
    <col min="13324" max="13567" width="9.140625" style="16"/>
    <col min="13568" max="13568" width="8.28515625" style="16" customWidth="1"/>
    <col min="13569" max="13569" width="6.85546875" style="16" customWidth="1"/>
    <col min="13570" max="13572" width="9.140625" style="16"/>
    <col min="13573" max="13573" width="11" style="16" customWidth="1"/>
    <col min="13574" max="13575" width="9.140625" style="16"/>
    <col min="13576" max="13576" width="9.85546875" style="16" customWidth="1"/>
    <col min="13577" max="13577" width="14.28515625" style="16" bestFit="1" customWidth="1"/>
    <col min="13578" max="13578" width="9.140625" style="16"/>
    <col min="13579" max="13579" width="15.85546875" style="16" customWidth="1"/>
    <col min="13580" max="13823" width="9.140625" style="16"/>
    <col min="13824" max="13824" width="8.28515625" style="16" customWidth="1"/>
    <col min="13825" max="13825" width="6.85546875" style="16" customWidth="1"/>
    <col min="13826" max="13828" width="9.140625" style="16"/>
    <col min="13829" max="13829" width="11" style="16" customWidth="1"/>
    <col min="13830" max="13831" width="9.140625" style="16"/>
    <col min="13832" max="13832" width="9.85546875" style="16" customWidth="1"/>
    <col min="13833" max="13833" width="14.28515625" style="16" bestFit="1" customWidth="1"/>
    <col min="13834" max="13834" width="9.140625" style="16"/>
    <col min="13835" max="13835" width="15.85546875" style="16" customWidth="1"/>
    <col min="13836" max="14079" width="9.140625" style="16"/>
    <col min="14080" max="14080" width="8.28515625" style="16" customWidth="1"/>
    <col min="14081" max="14081" width="6.85546875" style="16" customWidth="1"/>
    <col min="14082" max="14084" width="9.140625" style="16"/>
    <col min="14085" max="14085" width="11" style="16" customWidth="1"/>
    <col min="14086" max="14087" width="9.140625" style="16"/>
    <col min="14088" max="14088" width="9.85546875" style="16" customWidth="1"/>
    <col min="14089" max="14089" width="14.28515625" style="16" bestFit="1" customWidth="1"/>
    <col min="14090" max="14090" width="9.140625" style="16"/>
    <col min="14091" max="14091" width="15.85546875" style="16" customWidth="1"/>
    <col min="14092" max="14335" width="9.140625" style="16"/>
    <col min="14336" max="14336" width="8.28515625" style="16" customWidth="1"/>
    <col min="14337" max="14337" width="6.85546875" style="16" customWidth="1"/>
    <col min="14338" max="14340" width="9.140625" style="16"/>
    <col min="14341" max="14341" width="11" style="16" customWidth="1"/>
    <col min="14342" max="14343" width="9.140625" style="16"/>
    <col min="14344" max="14344" width="9.85546875" style="16" customWidth="1"/>
    <col min="14345" max="14345" width="14.28515625" style="16" bestFit="1" customWidth="1"/>
    <col min="14346" max="14346" width="9.140625" style="16"/>
    <col min="14347" max="14347" width="15.85546875" style="16" customWidth="1"/>
    <col min="14348" max="14591" width="9.140625" style="16"/>
    <col min="14592" max="14592" width="8.28515625" style="16" customWidth="1"/>
    <col min="14593" max="14593" width="6.85546875" style="16" customWidth="1"/>
    <col min="14594" max="14596" width="9.140625" style="16"/>
    <col min="14597" max="14597" width="11" style="16" customWidth="1"/>
    <col min="14598" max="14599" width="9.140625" style="16"/>
    <col min="14600" max="14600" width="9.85546875" style="16" customWidth="1"/>
    <col min="14601" max="14601" width="14.28515625" style="16" bestFit="1" customWidth="1"/>
    <col min="14602" max="14602" width="9.140625" style="16"/>
    <col min="14603" max="14603" width="15.85546875" style="16" customWidth="1"/>
    <col min="14604" max="14847" width="9.140625" style="16"/>
    <col min="14848" max="14848" width="8.28515625" style="16" customWidth="1"/>
    <col min="14849" max="14849" width="6.85546875" style="16" customWidth="1"/>
    <col min="14850" max="14852" width="9.140625" style="16"/>
    <col min="14853" max="14853" width="11" style="16" customWidth="1"/>
    <col min="14854" max="14855" width="9.140625" style="16"/>
    <col min="14856" max="14856" width="9.85546875" style="16" customWidth="1"/>
    <col min="14857" max="14857" width="14.28515625" style="16" bestFit="1" customWidth="1"/>
    <col min="14858" max="14858" width="9.140625" style="16"/>
    <col min="14859" max="14859" width="15.85546875" style="16" customWidth="1"/>
    <col min="14860" max="15103" width="9.140625" style="16"/>
    <col min="15104" max="15104" width="8.28515625" style="16" customWidth="1"/>
    <col min="15105" max="15105" width="6.85546875" style="16" customWidth="1"/>
    <col min="15106" max="15108" width="9.140625" style="16"/>
    <col min="15109" max="15109" width="11" style="16" customWidth="1"/>
    <col min="15110" max="15111" width="9.140625" style="16"/>
    <col min="15112" max="15112" width="9.85546875" style="16" customWidth="1"/>
    <col min="15113" max="15113" width="14.28515625" style="16" bestFit="1" customWidth="1"/>
    <col min="15114" max="15114" width="9.140625" style="16"/>
    <col min="15115" max="15115" width="15.85546875" style="16" customWidth="1"/>
    <col min="15116" max="15359" width="9.140625" style="16"/>
    <col min="15360" max="15360" width="8.28515625" style="16" customWidth="1"/>
    <col min="15361" max="15361" width="6.85546875" style="16" customWidth="1"/>
    <col min="15362" max="15364" width="9.140625" style="16"/>
    <col min="15365" max="15365" width="11" style="16" customWidth="1"/>
    <col min="15366" max="15367" width="9.140625" style="16"/>
    <col min="15368" max="15368" width="9.85546875" style="16" customWidth="1"/>
    <col min="15369" max="15369" width="14.28515625" style="16" bestFit="1" customWidth="1"/>
    <col min="15370" max="15370" width="9.140625" style="16"/>
    <col min="15371" max="15371" width="15.85546875" style="16" customWidth="1"/>
    <col min="15372" max="15615" width="9.140625" style="16"/>
    <col min="15616" max="15616" width="8.28515625" style="16" customWidth="1"/>
    <col min="15617" max="15617" width="6.85546875" style="16" customWidth="1"/>
    <col min="15618" max="15620" width="9.140625" style="16"/>
    <col min="15621" max="15621" width="11" style="16" customWidth="1"/>
    <col min="15622" max="15623" width="9.140625" style="16"/>
    <col min="15624" max="15624" width="9.85546875" style="16" customWidth="1"/>
    <col min="15625" max="15625" width="14.28515625" style="16" bestFit="1" customWidth="1"/>
    <col min="15626" max="15626" width="9.140625" style="16"/>
    <col min="15627" max="15627" width="15.85546875" style="16" customWidth="1"/>
    <col min="15628" max="15871" width="9.140625" style="16"/>
    <col min="15872" max="15872" width="8.28515625" style="16" customWidth="1"/>
    <col min="15873" max="15873" width="6.85546875" style="16" customWidth="1"/>
    <col min="15874" max="15876" width="9.140625" style="16"/>
    <col min="15877" max="15877" width="11" style="16" customWidth="1"/>
    <col min="15878" max="15879" width="9.140625" style="16"/>
    <col min="15880" max="15880" width="9.85546875" style="16" customWidth="1"/>
    <col min="15881" max="15881" width="14.28515625" style="16" bestFit="1" customWidth="1"/>
    <col min="15882" max="15882" width="9.140625" style="16"/>
    <col min="15883" max="15883" width="15.85546875" style="16" customWidth="1"/>
    <col min="15884" max="16127" width="9.140625" style="16"/>
    <col min="16128" max="16128" width="8.28515625" style="16" customWidth="1"/>
    <col min="16129" max="16129" width="6.85546875" style="16" customWidth="1"/>
    <col min="16130" max="16132" width="9.140625" style="16"/>
    <col min="16133" max="16133" width="11" style="16" customWidth="1"/>
    <col min="16134" max="16135" width="9.140625" style="16"/>
    <col min="16136" max="16136" width="9.85546875" style="16" customWidth="1"/>
    <col min="16137" max="16137" width="14.28515625" style="16" bestFit="1" customWidth="1"/>
    <col min="16138" max="16138" width="9.140625" style="16"/>
    <col min="16139" max="16139" width="15.85546875" style="16" customWidth="1"/>
    <col min="16140" max="16384" width="9.140625" style="16"/>
  </cols>
  <sheetData>
    <row r="2" spans="1:12" ht="36.75" customHeight="1">
      <c r="A2" s="15"/>
      <c r="B2" s="197" t="s">
        <v>6</v>
      </c>
      <c r="C2" s="198"/>
      <c r="D2" s="198"/>
      <c r="E2" s="198"/>
      <c r="F2" s="198"/>
      <c r="G2" s="198"/>
      <c r="H2" s="198"/>
      <c r="I2" s="198"/>
      <c r="J2" s="198"/>
      <c r="K2" s="199"/>
    </row>
    <row r="3" spans="1:12" ht="123" customHeight="1">
      <c r="A3" s="17"/>
      <c r="B3" s="200" t="s">
        <v>109</v>
      </c>
      <c r="C3" s="200"/>
      <c r="D3" s="200"/>
      <c r="E3" s="200"/>
      <c r="F3" s="200"/>
      <c r="G3" s="200"/>
      <c r="H3" s="200"/>
      <c r="I3" s="200"/>
      <c r="J3" s="200"/>
      <c r="K3" s="201"/>
      <c r="L3" s="18"/>
    </row>
    <row r="4" spans="1:12" s="22" customFormat="1" ht="42.75" customHeight="1">
      <c r="A4" s="19"/>
      <c r="B4" s="200" t="s">
        <v>7</v>
      </c>
      <c r="C4" s="200"/>
      <c r="D4" s="200"/>
      <c r="E4" s="200"/>
      <c r="F4" s="200"/>
      <c r="G4" s="200"/>
      <c r="H4" s="200"/>
      <c r="I4" s="181" t="e">
        <f>ხარჯთაღრიცხვა!#REF!</f>
        <v>#REF!</v>
      </c>
      <c r="J4" s="138" t="s">
        <v>8</v>
      </c>
      <c r="K4" s="20"/>
      <c r="L4" s="21"/>
    </row>
    <row r="5" spans="1:12" s="22" customFormat="1" ht="93" customHeight="1">
      <c r="A5" s="19"/>
      <c r="B5" s="200" t="s">
        <v>47</v>
      </c>
      <c r="C5" s="200"/>
      <c r="D5" s="200"/>
      <c r="E5" s="200"/>
      <c r="F5" s="200"/>
      <c r="G5" s="200"/>
      <c r="H5" s="200"/>
      <c r="I5" s="200"/>
      <c r="J5" s="200"/>
      <c r="K5" s="201"/>
      <c r="L5" s="23"/>
    </row>
    <row r="6" spans="1:12" ht="13.5" customHeight="1">
      <c r="A6" s="17"/>
      <c r="B6" s="24"/>
      <c r="C6" s="24"/>
      <c r="D6" s="24"/>
      <c r="E6" s="24"/>
      <c r="F6" s="24"/>
      <c r="G6" s="24"/>
      <c r="H6" s="24"/>
      <c r="I6" s="24"/>
      <c r="J6" s="24"/>
      <c r="K6" s="25"/>
      <c r="L6" s="26"/>
    </row>
    <row r="7" spans="1:12" ht="13.5" customHeight="1">
      <c r="A7" s="17"/>
      <c r="B7" s="24"/>
      <c r="C7" s="24"/>
      <c r="D7" s="24"/>
      <c r="E7" s="24"/>
      <c r="F7" s="24"/>
      <c r="G7" s="24"/>
      <c r="H7" s="24"/>
      <c r="I7" s="24"/>
      <c r="J7" s="24"/>
      <c r="K7" s="25"/>
      <c r="L7" s="26"/>
    </row>
    <row r="8" spans="1:12" ht="13.5" customHeight="1">
      <c r="A8" s="17"/>
      <c r="B8" s="24"/>
      <c r="C8" s="24"/>
      <c r="D8" s="24"/>
      <c r="E8" s="24"/>
      <c r="F8" s="24"/>
      <c r="G8" s="24"/>
      <c r="H8" s="24"/>
      <c r="I8" s="24"/>
      <c r="J8" s="24"/>
      <c r="K8" s="25"/>
      <c r="L8" s="26"/>
    </row>
    <row r="9" spans="1:12" ht="20.25" customHeight="1">
      <c r="A9" s="182" t="s">
        <v>9</v>
      </c>
      <c r="B9" s="196" t="s">
        <v>10</v>
      </c>
      <c r="C9" s="196"/>
      <c r="D9" s="196"/>
      <c r="E9" s="196"/>
      <c r="F9" s="27"/>
      <c r="G9" s="27"/>
      <c r="H9" s="27"/>
      <c r="I9" s="27"/>
      <c r="J9" s="27"/>
      <c r="K9" s="28"/>
    </row>
    <row r="10" spans="1:12">
      <c r="A10" s="182" t="s">
        <v>11</v>
      </c>
      <c r="B10" s="196" t="s">
        <v>119</v>
      </c>
      <c r="C10" s="196"/>
      <c r="D10" s="196"/>
      <c r="E10" s="196"/>
      <c r="F10" s="29"/>
      <c r="G10" s="29"/>
      <c r="H10" s="29"/>
      <c r="I10" s="29"/>
      <c r="J10" s="29"/>
      <c r="K10" s="30"/>
    </row>
    <row r="11" spans="1:12">
      <c r="A11" s="182" t="s">
        <v>12</v>
      </c>
      <c r="B11" s="196" t="s">
        <v>115</v>
      </c>
      <c r="C11" s="196"/>
      <c r="D11" s="196"/>
      <c r="E11" s="196"/>
      <c r="F11" s="29"/>
      <c r="G11" s="29"/>
      <c r="H11" s="29"/>
      <c r="I11" s="29"/>
      <c r="J11" s="29"/>
      <c r="K11" s="30"/>
    </row>
    <row r="12" spans="1:12">
      <c r="A12" s="182" t="s">
        <v>13</v>
      </c>
      <c r="B12" s="196" t="s">
        <v>14</v>
      </c>
      <c r="C12" s="196"/>
      <c r="D12" s="196"/>
      <c r="E12" s="196"/>
      <c r="F12" s="29"/>
      <c r="G12" s="29"/>
      <c r="H12" s="29"/>
      <c r="I12" s="29"/>
      <c r="J12" s="29"/>
      <c r="K12" s="30"/>
    </row>
    <row r="13" spans="1:12">
      <c r="A13" s="182" t="s">
        <v>15</v>
      </c>
      <c r="B13" s="196" t="s">
        <v>16</v>
      </c>
      <c r="C13" s="196"/>
      <c r="D13" s="196"/>
      <c r="E13" s="196"/>
      <c r="F13" s="29"/>
      <c r="G13" s="29"/>
      <c r="H13" s="29"/>
      <c r="I13" s="29"/>
      <c r="J13" s="29"/>
      <c r="K13" s="30"/>
    </row>
    <row r="14" spans="1:12">
      <c r="A14" s="17"/>
      <c r="K14" s="31"/>
    </row>
    <row r="15" spans="1:12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4"/>
    </row>
    <row r="32" spans="6:6">
      <c r="F32" s="16">
        <v>0.255</v>
      </c>
    </row>
    <row r="42" spans="6:6">
      <c r="F42" s="16">
        <v>0.255</v>
      </c>
    </row>
    <row r="46" spans="6:6">
      <c r="F46" s="16">
        <v>1.0069999999999999</v>
      </c>
    </row>
    <row r="52" spans="6:6">
      <c r="F52" s="16">
        <v>0.51</v>
      </c>
    </row>
    <row r="64" spans="6:6">
      <c r="F64" s="16">
        <v>0.17</v>
      </c>
    </row>
  </sheetData>
  <mergeCells count="9">
    <mergeCell ref="B11:E11"/>
    <mergeCell ref="B12:E12"/>
    <mergeCell ref="B13:E13"/>
    <mergeCell ref="B2:K2"/>
    <mergeCell ref="B3:K3"/>
    <mergeCell ref="B4:H4"/>
    <mergeCell ref="B5:K5"/>
    <mergeCell ref="B9:E9"/>
    <mergeCell ref="B10:E10"/>
  </mergeCells>
  <pageMargins left="0.25" right="0.25" top="0.75" bottom="0.75" header="0.3" footer="0.3"/>
  <pageSetup paperSize="9" scale="8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tabSelected="1" view="pageBreakPreview" zoomScale="80" zoomScaleNormal="85" zoomScaleSheetLayoutView="80" workbookViewId="0">
      <selection sqref="A1:M1"/>
    </sheetView>
  </sheetViews>
  <sheetFormatPr defaultColWidth="9.140625" defaultRowHeight="15.75"/>
  <cols>
    <col min="1" max="1" width="3.7109375" style="74" customWidth="1"/>
    <col min="2" max="2" width="14.28515625" style="75" customWidth="1"/>
    <col min="3" max="3" width="59.85546875" style="144" customWidth="1"/>
    <col min="4" max="4" width="9.7109375" style="166" customWidth="1"/>
    <col min="5" max="5" width="13.140625" style="72" customWidth="1"/>
    <col min="6" max="6" width="14.5703125" style="73" bestFit="1" customWidth="1"/>
    <col min="7" max="7" width="13.42578125" style="73" bestFit="1" customWidth="1"/>
    <col min="8" max="8" width="12.7109375" style="73" customWidth="1"/>
    <col min="9" max="9" width="9" style="73" customWidth="1"/>
    <col min="10" max="10" width="11" style="73" bestFit="1" customWidth="1"/>
    <col min="11" max="11" width="8.42578125" style="73" customWidth="1"/>
    <col min="12" max="12" width="11.85546875" style="73" bestFit="1" customWidth="1"/>
    <col min="13" max="13" width="16.85546875" style="73" customWidth="1"/>
    <col min="14" max="14" width="12.5703125" style="41" customWidth="1"/>
    <col min="15" max="15" width="8.140625" style="41" customWidth="1"/>
    <col min="16" max="16" width="52" style="41" customWidth="1"/>
    <col min="17" max="17" width="9.5703125" style="41" bestFit="1" customWidth="1"/>
    <col min="18" max="16384" width="9.140625" style="41"/>
  </cols>
  <sheetData>
    <row r="1" spans="1:15" s="35" customFormat="1" ht="48.75" customHeight="1">
      <c r="A1" s="204" t="s">
        <v>120</v>
      </c>
      <c r="B1" s="204"/>
      <c r="C1" s="204"/>
      <c r="D1" s="205"/>
      <c r="E1" s="204"/>
      <c r="F1" s="204"/>
      <c r="G1" s="204"/>
      <c r="H1" s="204"/>
      <c r="I1" s="204"/>
      <c r="J1" s="204"/>
      <c r="K1" s="204"/>
      <c r="L1" s="204"/>
      <c r="M1" s="204"/>
    </row>
    <row r="2" spans="1:15" s="36" customFormat="1" ht="21">
      <c r="A2" s="206" t="s">
        <v>17</v>
      </c>
      <c r="B2" s="206"/>
      <c r="C2" s="206"/>
      <c r="D2" s="207"/>
      <c r="E2" s="206"/>
      <c r="F2" s="206"/>
      <c r="G2" s="206"/>
      <c r="H2" s="206"/>
      <c r="I2" s="206"/>
      <c r="J2" s="206"/>
      <c r="K2" s="206"/>
      <c r="L2" s="206"/>
      <c r="M2" s="206"/>
    </row>
    <row r="3" spans="1:15" s="36" customFormat="1" ht="21">
      <c r="A3" s="37"/>
      <c r="B3" s="38"/>
      <c r="C3" s="39"/>
      <c r="D3" s="156"/>
      <c r="E3" s="38"/>
      <c r="F3" s="38"/>
      <c r="G3" s="38"/>
      <c r="H3" s="38"/>
      <c r="I3" s="38"/>
      <c r="J3" s="38"/>
      <c r="K3" s="38"/>
      <c r="L3" s="38"/>
      <c r="M3" s="38"/>
    </row>
    <row r="4" spans="1:15">
      <c r="A4" s="208"/>
      <c r="B4" s="208"/>
      <c r="C4" s="208"/>
      <c r="D4" s="209"/>
      <c r="E4" s="208"/>
      <c r="F4" s="210" t="s">
        <v>48</v>
      </c>
      <c r="G4" s="210"/>
      <c r="H4" s="210"/>
      <c r="I4" s="210"/>
      <c r="J4" s="210"/>
      <c r="K4" s="211"/>
      <c r="L4" s="211"/>
      <c r="M4" s="40" t="s">
        <v>49</v>
      </c>
    </row>
    <row r="5" spans="1:15">
      <c r="A5" s="117"/>
      <c r="B5" s="42"/>
      <c r="C5" s="117"/>
      <c r="D5" s="160"/>
      <c r="E5" s="42"/>
      <c r="F5" s="43"/>
      <c r="G5" s="43"/>
      <c r="H5" s="202" t="s">
        <v>50</v>
      </c>
      <c r="I5" s="202"/>
      <c r="J5" s="202"/>
      <c r="K5" s="203"/>
      <c r="L5" s="203"/>
      <c r="M5" s="44" t="s">
        <v>28</v>
      </c>
    </row>
    <row r="6" spans="1:15" s="49" customFormat="1" ht="16.5" thickBot="1">
      <c r="A6" s="45"/>
      <c r="B6" s="46"/>
      <c r="C6" s="142"/>
      <c r="D6" s="161"/>
      <c r="E6" s="47"/>
      <c r="F6" s="48"/>
      <c r="G6" s="48"/>
      <c r="H6" s="48"/>
      <c r="I6" s="48"/>
      <c r="J6" s="48"/>
      <c r="K6" s="48"/>
      <c r="L6" s="48"/>
      <c r="M6" s="48"/>
    </row>
    <row r="7" spans="1:15" s="49" customFormat="1" ht="30.6" customHeight="1">
      <c r="A7" s="212" t="s">
        <v>18</v>
      </c>
      <c r="B7" s="214" t="s">
        <v>51</v>
      </c>
      <c r="C7" s="216" t="s">
        <v>3</v>
      </c>
      <c r="D7" s="218" t="s">
        <v>19</v>
      </c>
      <c r="E7" s="220" t="s">
        <v>20</v>
      </c>
      <c r="F7" s="225" t="s">
        <v>2</v>
      </c>
      <c r="G7" s="222" t="s">
        <v>21</v>
      </c>
      <c r="H7" s="222"/>
      <c r="I7" s="222" t="s">
        <v>22</v>
      </c>
      <c r="J7" s="222"/>
      <c r="K7" s="222" t="s">
        <v>23</v>
      </c>
      <c r="L7" s="222"/>
      <c r="M7" s="223" t="s">
        <v>24</v>
      </c>
    </row>
    <row r="8" spans="1:15" s="49" customFormat="1" ht="30" customHeight="1">
      <c r="A8" s="213"/>
      <c r="B8" s="215"/>
      <c r="C8" s="217"/>
      <c r="D8" s="219"/>
      <c r="E8" s="221"/>
      <c r="F8" s="226"/>
      <c r="G8" s="50" t="s">
        <v>25</v>
      </c>
      <c r="H8" s="50" t="s">
        <v>24</v>
      </c>
      <c r="I8" s="50" t="s">
        <v>25</v>
      </c>
      <c r="J8" s="50" t="s">
        <v>24</v>
      </c>
      <c r="K8" s="50" t="s">
        <v>25</v>
      </c>
      <c r="L8" s="50" t="s">
        <v>24</v>
      </c>
      <c r="M8" s="224"/>
    </row>
    <row r="9" spans="1:15" s="54" customFormat="1" ht="15">
      <c r="A9" s="85">
        <v>1</v>
      </c>
      <c r="B9" s="51">
        <v>2</v>
      </c>
      <c r="C9" s="85">
        <v>3</v>
      </c>
      <c r="D9" s="52">
        <v>4</v>
      </c>
      <c r="E9" s="51">
        <v>5</v>
      </c>
      <c r="F9" s="51">
        <v>6</v>
      </c>
      <c r="G9" s="51">
        <v>7</v>
      </c>
      <c r="H9" s="51">
        <v>8</v>
      </c>
      <c r="I9" s="51">
        <v>9</v>
      </c>
      <c r="J9" s="51">
        <v>10</v>
      </c>
      <c r="K9" s="51">
        <v>11</v>
      </c>
      <c r="L9" s="51">
        <v>12</v>
      </c>
      <c r="M9" s="53">
        <v>13</v>
      </c>
    </row>
    <row r="10" spans="1:15" s="55" customFormat="1" ht="24.75" customHeight="1">
      <c r="A10" s="87"/>
      <c r="B10" s="88"/>
      <c r="C10" s="89" t="s">
        <v>52</v>
      </c>
      <c r="D10" s="90"/>
      <c r="E10" s="88"/>
      <c r="F10" s="91"/>
      <c r="G10" s="91"/>
      <c r="H10" s="91"/>
      <c r="I10" s="91"/>
      <c r="J10" s="91"/>
      <c r="K10" s="91"/>
      <c r="L10" s="91"/>
      <c r="M10" s="92"/>
    </row>
    <row r="11" spans="1:15" s="55" customFormat="1" ht="36" customHeight="1">
      <c r="A11" s="86">
        <v>1</v>
      </c>
      <c r="B11" s="139" t="s">
        <v>115</v>
      </c>
      <c r="C11" s="56" t="s">
        <v>53</v>
      </c>
      <c r="D11" s="157" t="s">
        <v>1</v>
      </c>
      <c r="E11" s="57"/>
      <c r="F11" s="81">
        <v>8.5000000000000006E-2</v>
      </c>
      <c r="G11" s="57"/>
      <c r="H11" s="50"/>
      <c r="I11" s="57"/>
      <c r="J11" s="50"/>
      <c r="K11" s="57"/>
      <c r="L11" s="50"/>
      <c r="M11" s="58"/>
    </row>
    <row r="12" spans="1:15" s="55" customFormat="1" ht="20.25" customHeight="1">
      <c r="A12" s="116"/>
      <c r="B12" s="139"/>
      <c r="C12" s="148" t="s">
        <v>102</v>
      </c>
      <c r="D12" s="148" t="s">
        <v>103</v>
      </c>
      <c r="E12" s="57">
        <v>94</v>
      </c>
      <c r="F12" s="159">
        <v>7.99</v>
      </c>
      <c r="G12" s="122"/>
      <c r="H12" s="122"/>
      <c r="I12" s="122"/>
      <c r="J12" s="122"/>
      <c r="K12" s="122"/>
      <c r="L12" s="122"/>
      <c r="M12" s="123"/>
    </row>
    <row r="13" spans="1:15" s="55" customFormat="1" ht="21.75" customHeight="1">
      <c r="A13" s="113"/>
      <c r="B13" s="112"/>
      <c r="C13" s="108" t="s">
        <v>43</v>
      </c>
      <c r="D13" s="114"/>
      <c r="E13" s="112"/>
      <c r="F13" s="115"/>
      <c r="G13" s="124"/>
      <c r="H13" s="125"/>
      <c r="I13" s="125"/>
      <c r="J13" s="125"/>
      <c r="K13" s="125"/>
      <c r="L13" s="125"/>
      <c r="M13" s="125"/>
    </row>
    <row r="14" spans="1:15" s="55" customFormat="1" ht="21.75" customHeight="1">
      <c r="A14" s="87"/>
      <c r="B14" s="88"/>
      <c r="C14" s="89" t="s">
        <v>54</v>
      </c>
      <c r="D14" s="90"/>
      <c r="E14" s="88"/>
      <c r="F14" s="91"/>
      <c r="G14" s="126"/>
      <c r="H14" s="127"/>
      <c r="I14" s="127"/>
      <c r="J14" s="127"/>
      <c r="K14" s="127"/>
      <c r="L14" s="127"/>
      <c r="M14" s="128"/>
    </row>
    <row r="15" spans="1:15" s="49" customFormat="1" ht="30.6" customHeight="1">
      <c r="A15" s="85">
        <v>1</v>
      </c>
      <c r="B15" s="119" t="s">
        <v>55</v>
      </c>
      <c r="C15" s="60" t="s">
        <v>56</v>
      </c>
      <c r="D15" s="157" t="s">
        <v>57</v>
      </c>
      <c r="E15" s="61"/>
      <c r="F15" s="81">
        <v>1.2E-2</v>
      </c>
      <c r="G15" s="129"/>
      <c r="H15" s="122"/>
      <c r="I15" s="122"/>
      <c r="J15" s="122"/>
      <c r="K15" s="122"/>
      <c r="L15" s="122"/>
      <c r="M15" s="123"/>
      <c r="N15" s="55"/>
      <c r="O15" s="55"/>
    </row>
    <row r="16" spans="1:15" s="49" customFormat="1" ht="30">
      <c r="A16" s="85"/>
      <c r="B16" s="86" t="s">
        <v>96</v>
      </c>
      <c r="C16" s="85" t="s">
        <v>58</v>
      </c>
      <c r="D16" s="59" t="s">
        <v>104</v>
      </c>
      <c r="E16" s="62">
        <v>33.5</v>
      </c>
      <c r="F16" s="57">
        <v>0.40200000000000002</v>
      </c>
      <c r="G16" s="122"/>
      <c r="H16" s="122"/>
      <c r="I16" s="122"/>
      <c r="J16" s="122"/>
      <c r="K16" s="122"/>
      <c r="L16" s="122"/>
      <c r="M16" s="123"/>
      <c r="N16" s="55"/>
      <c r="O16" s="55"/>
    </row>
    <row r="17" spans="1:16" s="49" customFormat="1" ht="25.5" customHeight="1">
      <c r="A17" s="85">
        <v>2</v>
      </c>
      <c r="B17" s="119" t="s">
        <v>59</v>
      </c>
      <c r="C17" s="63" t="s">
        <v>60</v>
      </c>
      <c r="D17" s="157" t="s">
        <v>0</v>
      </c>
      <c r="E17" s="64"/>
      <c r="F17" s="50">
        <v>1</v>
      </c>
      <c r="G17" s="130"/>
      <c r="H17" s="122"/>
      <c r="I17" s="122"/>
      <c r="J17" s="122"/>
      <c r="K17" s="122"/>
      <c r="L17" s="122"/>
      <c r="M17" s="123"/>
      <c r="N17" s="55"/>
      <c r="O17" s="55"/>
    </row>
    <row r="18" spans="1:16" s="49" customFormat="1" ht="21.75" customHeight="1">
      <c r="A18" s="85"/>
      <c r="B18" s="119"/>
      <c r="C18" s="148" t="s">
        <v>102</v>
      </c>
      <c r="D18" s="148" t="s">
        <v>103</v>
      </c>
      <c r="E18" s="65">
        <v>2.06</v>
      </c>
      <c r="F18" s="57">
        <v>2.06</v>
      </c>
      <c r="G18" s="122"/>
      <c r="H18" s="122"/>
      <c r="I18" s="122"/>
      <c r="J18" s="122"/>
      <c r="K18" s="122"/>
      <c r="L18" s="122"/>
      <c r="M18" s="123"/>
      <c r="N18" s="55"/>
      <c r="O18" s="55"/>
    </row>
    <row r="19" spans="1:16" ht="37.5" customHeight="1">
      <c r="A19" s="85">
        <v>3</v>
      </c>
      <c r="B19" s="119" t="s">
        <v>64</v>
      </c>
      <c r="C19" s="60" t="s">
        <v>65</v>
      </c>
      <c r="D19" s="158" t="s">
        <v>57</v>
      </c>
      <c r="E19" s="67"/>
      <c r="F19" s="81">
        <v>1.2999999999999999E-2</v>
      </c>
      <c r="G19" s="122"/>
      <c r="H19" s="122"/>
      <c r="I19" s="122"/>
      <c r="J19" s="122"/>
      <c r="K19" s="122"/>
      <c r="L19" s="122"/>
      <c r="M19" s="123"/>
      <c r="N19" s="55"/>
      <c r="O19" s="55"/>
    </row>
    <row r="20" spans="1:16" ht="24.75" customHeight="1">
      <c r="A20" s="85"/>
      <c r="B20" s="119"/>
      <c r="C20" s="148" t="s">
        <v>102</v>
      </c>
      <c r="D20" s="148" t="s">
        <v>103</v>
      </c>
      <c r="E20" s="68">
        <v>14</v>
      </c>
      <c r="F20" s="57">
        <v>0.182</v>
      </c>
      <c r="G20" s="122"/>
      <c r="H20" s="122"/>
      <c r="I20" s="122"/>
      <c r="J20" s="122"/>
      <c r="K20" s="122"/>
      <c r="L20" s="122"/>
      <c r="M20" s="123"/>
      <c r="N20" s="55"/>
      <c r="O20" s="55"/>
    </row>
    <row r="21" spans="1:16" ht="31.5" customHeight="1">
      <c r="A21" s="85"/>
      <c r="B21" s="86" t="s">
        <v>86</v>
      </c>
      <c r="C21" s="85" t="s">
        <v>66</v>
      </c>
      <c r="D21" s="59" t="s">
        <v>104</v>
      </c>
      <c r="E21" s="68">
        <v>29.5</v>
      </c>
      <c r="F21" s="66">
        <v>0.38350000000000001</v>
      </c>
      <c r="G21" s="122"/>
      <c r="H21" s="122"/>
      <c r="I21" s="122"/>
      <c r="J21" s="122"/>
      <c r="K21" s="122"/>
      <c r="L21" s="122"/>
      <c r="M21" s="123"/>
      <c r="N21" s="55"/>
      <c r="O21" s="55"/>
    </row>
    <row r="22" spans="1:16" ht="24.75" customHeight="1">
      <c r="A22" s="85"/>
      <c r="B22" s="86" t="s">
        <v>88</v>
      </c>
      <c r="C22" s="85" t="s">
        <v>63</v>
      </c>
      <c r="D22" s="68" t="s">
        <v>0</v>
      </c>
      <c r="E22" s="68">
        <v>0.05</v>
      </c>
      <c r="F22" s="66">
        <v>6.4999999999999997E-4</v>
      </c>
      <c r="G22" s="122"/>
      <c r="H22" s="122"/>
      <c r="I22" s="122"/>
      <c r="J22" s="122"/>
      <c r="K22" s="122"/>
      <c r="L22" s="122"/>
      <c r="M22" s="123"/>
      <c r="N22" s="55"/>
      <c r="O22" s="55"/>
    </row>
    <row r="23" spans="1:16" ht="24.75" customHeight="1">
      <c r="A23" s="85"/>
      <c r="B23" s="119"/>
      <c r="C23" s="82" t="s">
        <v>62</v>
      </c>
      <c r="D23" s="62" t="s">
        <v>28</v>
      </c>
      <c r="E23" s="65">
        <v>2.1</v>
      </c>
      <c r="F23" s="66">
        <v>2.7300000000000001E-2</v>
      </c>
      <c r="G23" s="122"/>
      <c r="H23" s="122"/>
      <c r="I23" s="122"/>
      <c r="J23" s="122"/>
      <c r="K23" s="122"/>
      <c r="L23" s="122"/>
      <c r="M23" s="123"/>
      <c r="N23" s="55"/>
      <c r="O23" s="152"/>
      <c r="P23" s="153"/>
    </row>
    <row r="24" spans="1:16" ht="25.5" customHeight="1">
      <c r="A24" s="85"/>
      <c r="B24" s="119"/>
      <c r="C24" s="60" t="s">
        <v>116</v>
      </c>
      <c r="D24" s="140" t="s">
        <v>74</v>
      </c>
      <c r="E24" s="68">
        <v>1.65</v>
      </c>
      <c r="F24" s="93">
        <v>21.449999999999996</v>
      </c>
      <c r="G24" s="122"/>
      <c r="H24" s="122"/>
      <c r="I24" s="122"/>
      <c r="J24" s="122"/>
      <c r="K24" s="122"/>
      <c r="L24" s="122"/>
      <c r="M24" s="123"/>
      <c r="N24" s="55"/>
      <c r="O24" s="152"/>
      <c r="P24" s="153"/>
    </row>
    <row r="25" spans="1:16" ht="25.5" customHeight="1">
      <c r="A25" s="85">
        <v>4</v>
      </c>
      <c r="B25" s="119" t="s">
        <v>67</v>
      </c>
      <c r="C25" s="60" t="s">
        <v>68</v>
      </c>
      <c r="D25" s="158" t="s">
        <v>57</v>
      </c>
      <c r="E25" s="69"/>
      <c r="F25" s="83">
        <v>1.2999999999999999E-2</v>
      </c>
      <c r="G25" s="122"/>
      <c r="H25" s="122"/>
      <c r="I25" s="122"/>
      <c r="J25" s="122"/>
      <c r="K25" s="122"/>
      <c r="L25" s="122"/>
      <c r="M25" s="123"/>
      <c r="N25" s="55"/>
      <c r="O25" s="154"/>
      <c r="P25" s="155"/>
    </row>
    <row r="26" spans="1:16" ht="24" customHeight="1">
      <c r="A26" s="85"/>
      <c r="B26" s="119"/>
      <c r="C26" s="148" t="s">
        <v>102</v>
      </c>
      <c r="D26" s="148" t="s">
        <v>103</v>
      </c>
      <c r="E26" s="68">
        <v>3.23</v>
      </c>
      <c r="F26" s="57">
        <v>4.199E-2</v>
      </c>
      <c r="G26" s="122"/>
      <c r="H26" s="122"/>
      <c r="I26" s="122"/>
      <c r="J26" s="122"/>
      <c r="K26" s="122"/>
      <c r="L26" s="122"/>
      <c r="M26" s="123"/>
      <c r="N26" s="55"/>
      <c r="O26" s="152"/>
      <c r="P26" s="153"/>
    </row>
    <row r="27" spans="1:16" ht="32.25" customHeight="1">
      <c r="A27" s="85"/>
      <c r="B27" s="86" t="s">
        <v>96</v>
      </c>
      <c r="C27" s="85" t="s">
        <v>58</v>
      </c>
      <c r="D27" s="59" t="s">
        <v>104</v>
      </c>
      <c r="E27" s="62">
        <v>3.62</v>
      </c>
      <c r="F27" s="66">
        <v>4.7059999999999998E-2</v>
      </c>
      <c r="G27" s="122"/>
      <c r="H27" s="122"/>
      <c r="I27" s="122"/>
      <c r="J27" s="122"/>
      <c r="K27" s="122"/>
      <c r="L27" s="122"/>
      <c r="M27" s="123"/>
      <c r="N27" s="55"/>
      <c r="O27" s="152"/>
      <c r="P27" s="153"/>
    </row>
    <row r="28" spans="1:16" ht="24" customHeight="1">
      <c r="A28" s="85"/>
      <c r="B28" s="119"/>
      <c r="C28" s="82" t="s">
        <v>62</v>
      </c>
      <c r="D28" s="62" t="s">
        <v>28</v>
      </c>
      <c r="E28" s="65">
        <v>0.18</v>
      </c>
      <c r="F28" s="66">
        <v>2.3399999999999996E-3</v>
      </c>
      <c r="G28" s="122"/>
      <c r="H28" s="122"/>
      <c r="I28" s="122"/>
      <c r="J28" s="122"/>
      <c r="K28" s="122"/>
      <c r="L28" s="122"/>
      <c r="M28" s="123"/>
      <c r="N28" s="55"/>
      <c r="O28" s="55"/>
    </row>
    <row r="29" spans="1:16" ht="24" customHeight="1">
      <c r="A29" s="85"/>
      <c r="B29" s="86" t="s">
        <v>88</v>
      </c>
      <c r="C29" s="85" t="s">
        <v>63</v>
      </c>
      <c r="D29" s="68" t="s">
        <v>0</v>
      </c>
      <c r="E29" s="68">
        <v>0.04</v>
      </c>
      <c r="F29" s="66">
        <v>5.1999999999999995E-4</v>
      </c>
      <c r="G29" s="122"/>
      <c r="H29" s="122"/>
      <c r="I29" s="122"/>
      <c r="J29" s="122"/>
      <c r="K29" s="122"/>
      <c r="L29" s="122"/>
      <c r="M29" s="123"/>
      <c r="N29" s="55"/>
      <c r="O29" s="55"/>
    </row>
    <row r="30" spans="1:16" ht="22.5" customHeight="1">
      <c r="A30" s="85"/>
      <c r="B30" s="112"/>
      <c r="C30" s="108" t="s">
        <v>69</v>
      </c>
      <c r="D30" s="109"/>
      <c r="E30" s="110"/>
      <c r="F30" s="111"/>
      <c r="G30" s="131"/>
      <c r="H30" s="125"/>
      <c r="I30" s="125"/>
      <c r="J30" s="125"/>
      <c r="K30" s="125"/>
      <c r="L30" s="125"/>
      <c r="M30" s="125"/>
      <c r="N30" s="55"/>
      <c r="O30" s="55"/>
    </row>
    <row r="31" spans="1:16" ht="22.5" customHeight="1">
      <c r="A31" s="85"/>
      <c r="B31" s="76"/>
      <c r="C31" s="77" t="s">
        <v>80</v>
      </c>
      <c r="D31" s="76"/>
      <c r="E31" s="78"/>
      <c r="F31" s="79"/>
      <c r="G31" s="132"/>
      <c r="H31" s="132"/>
      <c r="I31" s="132"/>
      <c r="J31" s="132"/>
      <c r="K31" s="132"/>
      <c r="L31" s="132"/>
      <c r="M31" s="133"/>
      <c r="N31" s="55"/>
      <c r="O31" s="55"/>
    </row>
    <row r="32" spans="1:16" s="49" customFormat="1" ht="36.75" customHeight="1">
      <c r="A32" s="85">
        <v>2</v>
      </c>
      <c r="B32" s="120" t="s">
        <v>30</v>
      </c>
      <c r="C32" s="60" t="s">
        <v>31</v>
      </c>
      <c r="D32" s="158" t="s">
        <v>70</v>
      </c>
      <c r="E32" s="61"/>
      <c r="F32" s="149">
        <v>0.255</v>
      </c>
      <c r="G32" s="129"/>
      <c r="H32" s="134"/>
      <c r="I32" s="122"/>
      <c r="J32" s="134"/>
      <c r="K32" s="122"/>
      <c r="L32" s="134"/>
      <c r="M32" s="135"/>
      <c r="N32" s="55"/>
      <c r="O32" s="55"/>
    </row>
    <row r="33" spans="1:15" s="49" customFormat="1" ht="22.5" customHeight="1">
      <c r="A33" s="85"/>
      <c r="B33" s="121"/>
      <c r="C33" s="148" t="s">
        <v>102</v>
      </c>
      <c r="D33" s="148" t="s">
        <v>103</v>
      </c>
      <c r="E33" s="62">
        <v>21.6</v>
      </c>
      <c r="F33" s="80">
        <v>5.5080000000000009</v>
      </c>
      <c r="G33" s="122"/>
      <c r="H33" s="134"/>
      <c r="I33" s="134"/>
      <c r="J33" s="122"/>
      <c r="K33" s="122"/>
      <c r="L33" s="134"/>
      <c r="M33" s="123"/>
      <c r="N33" s="55"/>
      <c r="O33" s="55"/>
    </row>
    <row r="34" spans="1:15" s="49" customFormat="1" ht="22.5" customHeight="1">
      <c r="A34" s="85"/>
      <c r="B34" s="141" t="s">
        <v>90</v>
      </c>
      <c r="C34" s="84" t="s">
        <v>83</v>
      </c>
      <c r="D34" s="59" t="s">
        <v>104</v>
      </c>
      <c r="E34" s="62">
        <v>1.24</v>
      </c>
      <c r="F34" s="150">
        <v>0.31619999999999998</v>
      </c>
      <c r="G34" s="122"/>
      <c r="H34" s="134"/>
      <c r="I34" s="122"/>
      <c r="J34" s="134"/>
      <c r="K34" s="134"/>
      <c r="L34" s="134"/>
      <c r="M34" s="135"/>
      <c r="N34" s="55"/>
      <c r="O34" s="55"/>
    </row>
    <row r="35" spans="1:15" s="49" customFormat="1" ht="22.5" customHeight="1">
      <c r="A35" s="85"/>
      <c r="B35" s="86" t="s">
        <v>96</v>
      </c>
      <c r="C35" s="85" t="s">
        <v>58</v>
      </c>
      <c r="D35" s="59" t="s">
        <v>104</v>
      </c>
      <c r="E35" s="62">
        <v>2.58</v>
      </c>
      <c r="F35" s="150">
        <v>0.65790000000000004</v>
      </c>
      <c r="G35" s="122"/>
      <c r="H35" s="134"/>
      <c r="I35" s="122"/>
      <c r="J35" s="134"/>
      <c r="K35" s="122"/>
      <c r="L35" s="134"/>
      <c r="M35" s="135"/>
      <c r="N35" s="55"/>
      <c r="O35" s="55"/>
    </row>
    <row r="36" spans="1:15" s="49" customFormat="1" ht="22.5" customHeight="1">
      <c r="A36" s="85"/>
      <c r="B36" s="141" t="s">
        <v>91</v>
      </c>
      <c r="C36" s="85" t="s">
        <v>27</v>
      </c>
      <c r="D36" s="59" t="s">
        <v>104</v>
      </c>
      <c r="E36" s="62">
        <v>0.41</v>
      </c>
      <c r="F36" s="150">
        <v>0.10454999999999999</v>
      </c>
      <c r="G36" s="122"/>
      <c r="H36" s="134"/>
      <c r="I36" s="122"/>
      <c r="J36" s="134"/>
      <c r="K36" s="122"/>
      <c r="L36" s="134"/>
      <c r="M36" s="135"/>
      <c r="N36" s="55"/>
      <c r="O36" s="55"/>
    </row>
    <row r="37" spans="1:15" s="49" customFormat="1" ht="22.5" customHeight="1">
      <c r="A37" s="85"/>
      <c r="B37" s="141" t="s">
        <v>93</v>
      </c>
      <c r="C37" s="85" t="s">
        <v>32</v>
      </c>
      <c r="D37" s="59" t="s">
        <v>104</v>
      </c>
      <c r="E37" s="62">
        <v>7.6</v>
      </c>
      <c r="F37" s="150">
        <v>1.9379999999999999</v>
      </c>
      <c r="G37" s="122"/>
      <c r="H37" s="134"/>
      <c r="I37" s="122"/>
      <c r="J37" s="134"/>
      <c r="K37" s="122"/>
      <c r="L37" s="134"/>
      <c r="M37" s="135"/>
      <c r="N37" s="55"/>
      <c r="O37" s="55"/>
    </row>
    <row r="38" spans="1:15" s="49" customFormat="1" ht="22.5" customHeight="1">
      <c r="A38" s="85"/>
      <c r="B38" s="141" t="s">
        <v>94</v>
      </c>
      <c r="C38" s="85" t="s">
        <v>26</v>
      </c>
      <c r="D38" s="59" t="s">
        <v>104</v>
      </c>
      <c r="E38" s="62">
        <v>15.1</v>
      </c>
      <c r="F38" s="150">
        <v>3.8504999999999998</v>
      </c>
      <c r="G38" s="122"/>
      <c r="H38" s="134"/>
      <c r="I38" s="122"/>
      <c r="J38" s="134"/>
      <c r="K38" s="122"/>
      <c r="L38" s="134"/>
      <c r="M38" s="135"/>
      <c r="N38" s="55"/>
      <c r="O38" s="55"/>
    </row>
    <row r="39" spans="1:15" s="49" customFormat="1" ht="22.5" customHeight="1">
      <c r="A39" s="85"/>
      <c r="B39" s="141" t="s">
        <v>92</v>
      </c>
      <c r="C39" s="84" t="s">
        <v>84</v>
      </c>
      <c r="D39" s="59" t="s">
        <v>104</v>
      </c>
      <c r="E39" s="62">
        <v>0.97</v>
      </c>
      <c r="F39" s="150">
        <v>0.24734999999999999</v>
      </c>
      <c r="G39" s="122"/>
      <c r="H39" s="134"/>
      <c r="I39" s="122"/>
      <c r="J39" s="134"/>
      <c r="K39" s="134"/>
      <c r="L39" s="134"/>
      <c r="M39" s="135"/>
      <c r="N39" s="55"/>
      <c r="O39" s="55"/>
    </row>
    <row r="40" spans="1:15" s="49" customFormat="1" ht="22.5" customHeight="1">
      <c r="A40" s="85"/>
      <c r="B40" s="86" t="s">
        <v>87</v>
      </c>
      <c r="C40" s="85" t="s">
        <v>33</v>
      </c>
      <c r="D40" s="68" t="s">
        <v>0</v>
      </c>
      <c r="E40" s="62">
        <v>126</v>
      </c>
      <c r="F40" s="150">
        <v>32.130000000000003</v>
      </c>
      <c r="G40" s="122"/>
      <c r="H40" s="134"/>
      <c r="I40" s="122"/>
      <c r="J40" s="122"/>
      <c r="K40" s="122"/>
      <c r="L40" s="134"/>
      <c r="M40" s="135"/>
      <c r="N40" s="55"/>
      <c r="O40" s="55"/>
    </row>
    <row r="41" spans="1:15" s="49" customFormat="1" ht="18" customHeight="1">
      <c r="A41" s="85"/>
      <c r="B41" s="121"/>
      <c r="C41" s="84" t="s">
        <v>29</v>
      </c>
      <c r="D41" s="68" t="s">
        <v>0</v>
      </c>
      <c r="E41" s="70">
        <v>7</v>
      </c>
      <c r="F41" s="80">
        <v>1.7850000000000001</v>
      </c>
      <c r="G41" s="134"/>
      <c r="H41" s="122"/>
      <c r="I41" s="122"/>
      <c r="J41" s="122"/>
      <c r="K41" s="122"/>
      <c r="L41" s="122"/>
      <c r="M41" s="135"/>
      <c r="N41" s="55"/>
      <c r="O41" s="55"/>
    </row>
    <row r="42" spans="1:15" s="49" customFormat="1" ht="46.9" customHeight="1">
      <c r="A42" s="85">
        <v>3</v>
      </c>
      <c r="B42" s="120" t="s">
        <v>71</v>
      </c>
      <c r="C42" s="60" t="s">
        <v>72</v>
      </c>
      <c r="D42" s="71" t="s">
        <v>61</v>
      </c>
      <c r="E42" s="50"/>
      <c r="F42" s="151">
        <v>0.255</v>
      </c>
      <c r="G42" s="129"/>
      <c r="H42" s="122"/>
      <c r="I42" s="122"/>
      <c r="J42" s="122"/>
      <c r="K42" s="122"/>
      <c r="L42" s="122"/>
      <c r="M42" s="135"/>
      <c r="N42" s="55"/>
      <c r="O42" s="55"/>
    </row>
    <row r="43" spans="1:15" s="49" customFormat="1" ht="24.75" customHeight="1">
      <c r="A43" s="85"/>
      <c r="B43" s="121"/>
      <c r="C43" s="148" t="s">
        <v>102</v>
      </c>
      <c r="D43" s="148" t="s">
        <v>103</v>
      </c>
      <c r="E43" s="94">
        <v>386.44</v>
      </c>
      <c r="F43" s="80">
        <v>98.542200000000008</v>
      </c>
      <c r="G43" s="122"/>
      <c r="H43" s="122"/>
      <c r="I43" s="134"/>
      <c r="J43" s="122"/>
      <c r="K43" s="122"/>
      <c r="L43" s="122"/>
      <c r="M43" s="123"/>
      <c r="N43" s="55"/>
      <c r="O43" s="55"/>
    </row>
    <row r="44" spans="1:15" s="49" customFormat="1" ht="20.25" customHeight="1">
      <c r="A44" s="85"/>
      <c r="B44" s="121"/>
      <c r="C44" s="82" t="s">
        <v>62</v>
      </c>
      <c r="D44" s="62" t="s">
        <v>28</v>
      </c>
      <c r="E44" s="94">
        <v>13.1</v>
      </c>
      <c r="F44" s="150">
        <v>3.3405</v>
      </c>
      <c r="G44" s="122"/>
      <c r="H44" s="122"/>
      <c r="I44" s="122"/>
      <c r="J44" s="122"/>
      <c r="K44" s="122"/>
      <c r="L44" s="122"/>
      <c r="M44" s="135"/>
      <c r="N44" s="55"/>
      <c r="O44" s="55"/>
    </row>
    <row r="45" spans="1:15" s="49" customFormat="1" ht="25.5" customHeight="1">
      <c r="A45" s="85"/>
      <c r="B45" s="145" t="s">
        <v>95</v>
      </c>
      <c r="C45" s="141" t="s">
        <v>112</v>
      </c>
      <c r="D45" s="68" t="s">
        <v>0</v>
      </c>
      <c r="E45" s="94">
        <v>163.19999999999999</v>
      </c>
      <c r="F45" s="150">
        <v>41.616</v>
      </c>
      <c r="G45" s="134"/>
      <c r="H45" s="122"/>
      <c r="I45" s="122"/>
      <c r="J45" s="122"/>
      <c r="K45" s="122"/>
      <c r="L45" s="122"/>
      <c r="M45" s="135"/>
      <c r="N45" s="55"/>
      <c r="O45" s="55"/>
    </row>
    <row r="46" spans="1:15" s="49" customFormat="1" ht="19.5" customHeight="1">
      <c r="A46" s="85"/>
      <c r="B46" s="146" t="s">
        <v>89</v>
      </c>
      <c r="C46" s="60" t="s">
        <v>73</v>
      </c>
      <c r="D46" s="62" t="s">
        <v>74</v>
      </c>
      <c r="E46" s="94" t="s">
        <v>34</v>
      </c>
      <c r="F46" s="150">
        <v>1.0069999999999999</v>
      </c>
      <c r="G46" s="122"/>
      <c r="H46" s="122"/>
      <c r="I46" s="122"/>
      <c r="J46" s="122"/>
      <c r="K46" s="122"/>
      <c r="L46" s="122"/>
      <c r="M46" s="135"/>
      <c r="N46" s="55"/>
      <c r="O46" s="55"/>
    </row>
    <row r="47" spans="1:15" s="49" customFormat="1" ht="18" customHeight="1">
      <c r="A47" s="85"/>
      <c r="B47" s="145" t="s">
        <v>99</v>
      </c>
      <c r="C47" s="85" t="s">
        <v>75</v>
      </c>
      <c r="D47" s="62" t="s">
        <v>74</v>
      </c>
      <c r="E47" s="94">
        <v>0.19</v>
      </c>
      <c r="F47" s="150">
        <v>4.845E-2</v>
      </c>
      <c r="G47" s="122"/>
      <c r="H47" s="122"/>
      <c r="I47" s="122"/>
      <c r="J47" s="122"/>
      <c r="K47" s="122"/>
      <c r="L47" s="122"/>
      <c r="M47" s="135"/>
      <c r="N47" s="55"/>
      <c r="O47" s="55"/>
    </row>
    <row r="48" spans="1:15" s="49" customFormat="1" ht="15">
      <c r="A48" s="85"/>
      <c r="B48" s="141" t="s">
        <v>92</v>
      </c>
      <c r="C48" s="84" t="s">
        <v>84</v>
      </c>
      <c r="D48" s="59" t="s">
        <v>104</v>
      </c>
      <c r="E48" s="94">
        <v>22.6</v>
      </c>
      <c r="F48" s="150">
        <v>5.7630000000000008</v>
      </c>
      <c r="G48" s="122"/>
      <c r="H48" s="122"/>
      <c r="I48" s="122"/>
      <c r="J48" s="122"/>
      <c r="K48" s="134"/>
      <c r="L48" s="122"/>
      <c r="M48" s="135"/>
      <c r="N48" s="55"/>
      <c r="O48" s="55"/>
    </row>
    <row r="49" spans="1:15" s="49" customFormat="1" ht="19.5" customHeight="1">
      <c r="A49" s="85"/>
      <c r="B49" s="121"/>
      <c r="C49" s="84" t="s">
        <v>29</v>
      </c>
      <c r="D49" s="68" t="s">
        <v>0</v>
      </c>
      <c r="E49" s="94">
        <v>178</v>
      </c>
      <c r="F49" s="80">
        <v>45.39</v>
      </c>
      <c r="G49" s="134"/>
      <c r="H49" s="122"/>
      <c r="I49" s="122"/>
      <c r="J49" s="122"/>
      <c r="K49" s="122"/>
      <c r="L49" s="122"/>
      <c r="M49" s="135"/>
      <c r="N49" s="55"/>
      <c r="O49" s="55"/>
    </row>
    <row r="50" spans="1:15" s="49" customFormat="1" ht="19.5" customHeight="1">
      <c r="A50" s="85"/>
      <c r="B50" s="141" t="s">
        <v>100</v>
      </c>
      <c r="C50" s="84" t="s">
        <v>81</v>
      </c>
      <c r="D50" s="62" t="s">
        <v>76</v>
      </c>
      <c r="E50" s="94">
        <v>9.34</v>
      </c>
      <c r="F50" s="80">
        <v>2.3816999999999999</v>
      </c>
      <c r="G50" s="134"/>
      <c r="H50" s="122"/>
      <c r="I50" s="122"/>
      <c r="J50" s="122"/>
      <c r="K50" s="122"/>
      <c r="L50" s="122"/>
      <c r="M50" s="135"/>
      <c r="N50" s="55"/>
      <c r="O50" s="55"/>
    </row>
    <row r="51" spans="1:15" s="49" customFormat="1" ht="19.5" customHeight="1">
      <c r="A51" s="85"/>
      <c r="B51" s="121"/>
      <c r="C51" s="85" t="s">
        <v>36</v>
      </c>
      <c r="D51" s="62" t="s">
        <v>28</v>
      </c>
      <c r="E51" s="94">
        <v>5.6400000000000006</v>
      </c>
      <c r="F51" s="80">
        <v>1.4382000000000001</v>
      </c>
      <c r="G51" s="134"/>
      <c r="H51" s="122"/>
      <c r="I51" s="122"/>
      <c r="J51" s="122"/>
      <c r="K51" s="122"/>
      <c r="L51" s="122"/>
      <c r="M51" s="135"/>
      <c r="N51" s="55"/>
      <c r="O51" s="55"/>
    </row>
    <row r="52" spans="1:15" s="49" customFormat="1" ht="31.15" customHeight="1">
      <c r="A52" s="85">
        <v>4</v>
      </c>
      <c r="B52" s="120" t="s">
        <v>37</v>
      </c>
      <c r="C52" s="60" t="s">
        <v>38</v>
      </c>
      <c r="D52" s="158" t="s">
        <v>77</v>
      </c>
      <c r="E52" s="61"/>
      <c r="F52" s="149">
        <v>0.51</v>
      </c>
      <c r="G52" s="129"/>
      <c r="H52" s="122"/>
      <c r="I52" s="122"/>
      <c r="J52" s="122"/>
      <c r="K52" s="122"/>
      <c r="L52" s="122"/>
      <c r="M52" s="135"/>
      <c r="N52" s="55"/>
      <c r="O52" s="55"/>
    </row>
    <row r="53" spans="1:15" s="49" customFormat="1" ht="21.75" customHeight="1">
      <c r="A53" s="85"/>
      <c r="B53" s="120"/>
      <c r="C53" s="148" t="s">
        <v>102</v>
      </c>
      <c r="D53" s="148" t="s">
        <v>103</v>
      </c>
      <c r="E53" s="62">
        <v>7.7</v>
      </c>
      <c r="F53" s="80">
        <v>3.927</v>
      </c>
      <c r="G53" s="122"/>
      <c r="H53" s="122"/>
      <c r="I53" s="134"/>
      <c r="J53" s="122"/>
      <c r="K53" s="122"/>
      <c r="L53" s="122"/>
      <c r="M53" s="123"/>
      <c r="N53" s="55"/>
      <c r="O53" s="55"/>
    </row>
    <row r="54" spans="1:15" s="49" customFormat="1" ht="21.75" customHeight="1">
      <c r="A54" s="85"/>
      <c r="B54" s="120"/>
      <c r="C54" s="180" t="s">
        <v>39</v>
      </c>
      <c r="D54" s="59" t="s">
        <v>104</v>
      </c>
      <c r="E54" s="62">
        <v>19.399999999999999</v>
      </c>
      <c r="F54" s="150">
        <v>9.8940000000000001</v>
      </c>
      <c r="G54" s="122"/>
      <c r="H54" s="122"/>
      <c r="I54" s="122"/>
      <c r="J54" s="122"/>
      <c r="K54" s="122"/>
      <c r="L54" s="122"/>
      <c r="M54" s="135"/>
      <c r="N54" s="55"/>
      <c r="O54" s="55"/>
    </row>
    <row r="55" spans="1:15" s="49" customFormat="1" ht="21.75" customHeight="1">
      <c r="A55" s="85"/>
      <c r="B55" s="146" t="s">
        <v>92</v>
      </c>
      <c r="C55" s="180" t="s">
        <v>40</v>
      </c>
      <c r="D55" s="59" t="s">
        <v>104</v>
      </c>
      <c r="E55" s="62">
        <v>2.42</v>
      </c>
      <c r="F55" s="150">
        <v>1.2342</v>
      </c>
      <c r="G55" s="122"/>
      <c r="H55" s="122"/>
      <c r="I55" s="122"/>
      <c r="J55" s="122"/>
      <c r="K55" s="122"/>
      <c r="L55" s="122"/>
      <c r="M55" s="135"/>
      <c r="N55" s="55"/>
      <c r="O55" s="55"/>
    </row>
    <row r="56" spans="1:15" s="49" customFormat="1" ht="21.75" customHeight="1">
      <c r="A56" s="85"/>
      <c r="B56" s="120"/>
      <c r="C56" s="180" t="s">
        <v>41</v>
      </c>
      <c r="D56" s="59" t="s">
        <v>104</v>
      </c>
      <c r="E56" s="62">
        <v>1.67</v>
      </c>
      <c r="F56" s="150">
        <v>0.85170000000000001</v>
      </c>
      <c r="G56" s="122"/>
      <c r="H56" s="122"/>
      <c r="I56" s="122"/>
      <c r="J56" s="122"/>
      <c r="K56" s="122"/>
      <c r="L56" s="122"/>
      <c r="M56" s="135"/>
      <c r="N56" s="55"/>
      <c r="O56" s="55"/>
    </row>
    <row r="57" spans="1:15" s="49" customFormat="1" ht="21.75" customHeight="1">
      <c r="A57" s="85"/>
      <c r="B57" s="141" t="s">
        <v>92</v>
      </c>
      <c r="C57" s="84" t="s">
        <v>84</v>
      </c>
      <c r="D57" s="59" t="s">
        <v>104</v>
      </c>
      <c r="E57" s="62">
        <v>0.88</v>
      </c>
      <c r="F57" s="150">
        <v>0.44880000000000003</v>
      </c>
      <c r="G57" s="122"/>
      <c r="H57" s="122"/>
      <c r="I57" s="122"/>
      <c r="J57" s="122"/>
      <c r="K57" s="134"/>
      <c r="L57" s="122"/>
      <c r="M57" s="135"/>
      <c r="N57" s="55"/>
      <c r="O57" s="55"/>
    </row>
    <row r="58" spans="1:15" s="49" customFormat="1" ht="21.75" customHeight="1">
      <c r="A58" s="85"/>
      <c r="B58" s="120"/>
      <c r="C58" s="82" t="s">
        <v>62</v>
      </c>
      <c r="D58" s="62" t="s">
        <v>28</v>
      </c>
      <c r="E58" s="62">
        <v>6.37</v>
      </c>
      <c r="F58" s="150">
        <v>3.2486999999999999</v>
      </c>
      <c r="G58" s="122"/>
      <c r="H58" s="122"/>
      <c r="I58" s="122"/>
      <c r="J58" s="122"/>
      <c r="K58" s="122"/>
      <c r="L58" s="122"/>
      <c r="M58" s="135"/>
      <c r="N58" s="55"/>
      <c r="O58" s="55"/>
    </row>
    <row r="59" spans="1:15" s="49" customFormat="1" ht="21.75" customHeight="1">
      <c r="A59" s="85"/>
      <c r="B59" s="145" t="s">
        <v>101</v>
      </c>
      <c r="C59" s="85" t="s">
        <v>42</v>
      </c>
      <c r="D59" s="62" t="s">
        <v>74</v>
      </c>
      <c r="E59" s="62">
        <v>0.06</v>
      </c>
      <c r="F59" s="150">
        <v>3.0599999999999999E-2</v>
      </c>
      <c r="G59" s="122"/>
      <c r="H59" s="122"/>
      <c r="I59" s="122"/>
      <c r="J59" s="122"/>
      <c r="K59" s="122"/>
      <c r="L59" s="122"/>
      <c r="M59" s="135"/>
      <c r="N59" s="55"/>
      <c r="O59" s="55"/>
    </row>
    <row r="60" spans="1:15" s="49" customFormat="1" ht="21.75" customHeight="1">
      <c r="A60" s="85"/>
      <c r="B60" s="145" t="s">
        <v>99</v>
      </c>
      <c r="C60" s="85" t="s">
        <v>75</v>
      </c>
      <c r="D60" s="62" t="s">
        <v>74</v>
      </c>
      <c r="E60" s="62">
        <v>7.0000000000000007E-2</v>
      </c>
      <c r="F60" s="150">
        <v>3.5700000000000003E-2</v>
      </c>
      <c r="G60" s="122"/>
      <c r="H60" s="122"/>
      <c r="I60" s="122"/>
      <c r="J60" s="122"/>
      <c r="K60" s="122"/>
      <c r="L60" s="122"/>
      <c r="M60" s="135"/>
      <c r="N60" s="55"/>
      <c r="O60" s="55"/>
    </row>
    <row r="61" spans="1:15" s="49" customFormat="1" ht="21.75" customHeight="1">
      <c r="A61" s="85"/>
      <c r="B61" s="120"/>
      <c r="C61" s="84" t="s">
        <v>29</v>
      </c>
      <c r="D61" s="68" t="s">
        <v>0</v>
      </c>
      <c r="E61" s="57">
        <v>6.2</v>
      </c>
      <c r="F61" s="80">
        <v>3.1620000000000004</v>
      </c>
      <c r="G61" s="134"/>
      <c r="H61" s="122"/>
      <c r="I61" s="122"/>
      <c r="J61" s="122"/>
      <c r="K61" s="122"/>
      <c r="L61" s="122"/>
      <c r="M61" s="135"/>
      <c r="N61" s="55"/>
      <c r="O61" s="55"/>
    </row>
    <row r="62" spans="1:15" s="49" customFormat="1" ht="21.75" customHeight="1">
      <c r="A62" s="85"/>
      <c r="B62" s="146" t="s">
        <v>97</v>
      </c>
      <c r="C62" s="85" t="s">
        <v>35</v>
      </c>
      <c r="D62" s="68" t="s">
        <v>0</v>
      </c>
      <c r="E62" s="70">
        <v>1</v>
      </c>
      <c r="F62" s="80">
        <v>0.51</v>
      </c>
      <c r="G62" s="122"/>
      <c r="H62" s="122"/>
      <c r="I62" s="122"/>
      <c r="J62" s="122"/>
      <c r="K62" s="122"/>
      <c r="L62" s="122"/>
      <c r="M62" s="135"/>
      <c r="N62" s="55"/>
      <c r="O62" s="55"/>
    </row>
    <row r="63" spans="1:15" s="49" customFormat="1" ht="22.5" customHeight="1">
      <c r="A63" s="85"/>
      <c r="B63" s="120"/>
      <c r="C63" s="85" t="s">
        <v>36</v>
      </c>
      <c r="D63" s="62" t="s">
        <v>28</v>
      </c>
      <c r="E63" s="62">
        <v>1.78</v>
      </c>
      <c r="F63" s="80">
        <v>0.90780000000000005</v>
      </c>
      <c r="G63" s="134"/>
      <c r="H63" s="122"/>
      <c r="I63" s="122"/>
      <c r="J63" s="122"/>
      <c r="K63" s="122"/>
      <c r="L63" s="122"/>
      <c r="M63" s="135"/>
      <c r="N63" s="55"/>
      <c r="O63" s="55"/>
    </row>
    <row r="64" spans="1:15" s="49" customFormat="1" ht="36" customHeight="1">
      <c r="A64" s="85">
        <v>5</v>
      </c>
      <c r="B64" s="120" t="s">
        <v>82</v>
      </c>
      <c r="C64" s="167" t="s">
        <v>105</v>
      </c>
      <c r="D64" s="168" t="s">
        <v>70</v>
      </c>
      <c r="E64" s="169"/>
      <c r="F64" s="170">
        <v>0.17</v>
      </c>
      <c r="G64" s="134"/>
      <c r="H64" s="122"/>
      <c r="I64" s="136"/>
      <c r="J64" s="122"/>
      <c r="K64" s="136"/>
      <c r="L64" s="122"/>
      <c r="M64" s="135"/>
      <c r="N64" s="55"/>
      <c r="O64" s="55"/>
    </row>
    <row r="65" spans="1:15" s="49" customFormat="1" ht="22.5" customHeight="1">
      <c r="A65" s="85"/>
      <c r="B65" s="120"/>
      <c r="C65" s="171" t="s">
        <v>102</v>
      </c>
      <c r="D65" s="171" t="s">
        <v>103</v>
      </c>
      <c r="E65" s="172">
        <v>15</v>
      </c>
      <c r="F65" s="80">
        <v>2.5500000000000003</v>
      </c>
      <c r="G65" s="134"/>
      <c r="H65" s="122"/>
      <c r="I65" s="136"/>
      <c r="J65" s="122"/>
      <c r="K65" s="136"/>
      <c r="L65" s="122"/>
      <c r="M65" s="135"/>
      <c r="N65" s="55"/>
      <c r="O65" s="55"/>
    </row>
    <row r="66" spans="1:15" s="49" customFormat="1" ht="22.5" customHeight="1">
      <c r="A66" s="85"/>
      <c r="B66" s="141" t="s">
        <v>90</v>
      </c>
      <c r="C66" s="84" t="s">
        <v>83</v>
      </c>
      <c r="D66" s="59" t="s">
        <v>104</v>
      </c>
      <c r="E66" s="172">
        <v>2.16</v>
      </c>
      <c r="F66" s="80">
        <v>0.36720000000000003</v>
      </c>
      <c r="G66" s="134"/>
      <c r="H66" s="122"/>
      <c r="I66" s="136"/>
      <c r="J66" s="122"/>
      <c r="K66" s="134"/>
      <c r="L66" s="122"/>
      <c r="M66" s="135"/>
      <c r="N66" s="55"/>
      <c r="O66" s="55"/>
    </row>
    <row r="67" spans="1:15" s="49" customFormat="1" ht="22.5" customHeight="1">
      <c r="A67" s="85"/>
      <c r="B67" s="141" t="s">
        <v>91</v>
      </c>
      <c r="C67" s="173" t="s">
        <v>27</v>
      </c>
      <c r="D67" s="59" t="s">
        <v>104</v>
      </c>
      <c r="E67" s="172">
        <v>2.73</v>
      </c>
      <c r="F67" s="80">
        <v>0.46410000000000001</v>
      </c>
      <c r="G67" s="134"/>
      <c r="H67" s="122"/>
      <c r="I67" s="136"/>
      <c r="J67" s="122"/>
      <c r="K67" s="122"/>
      <c r="L67" s="122"/>
      <c r="M67" s="135"/>
      <c r="N67" s="55"/>
      <c r="O67" s="55"/>
    </row>
    <row r="68" spans="1:15" s="49" customFormat="1" ht="22.5" customHeight="1">
      <c r="A68" s="85"/>
      <c r="B68" s="141" t="s">
        <v>92</v>
      </c>
      <c r="C68" s="84" t="s">
        <v>84</v>
      </c>
      <c r="D68" s="59" t="s">
        <v>104</v>
      </c>
      <c r="E68" s="172">
        <v>0.97</v>
      </c>
      <c r="F68" s="80">
        <v>0.16490000000000002</v>
      </c>
      <c r="G68" s="134"/>
      <c r="H68" s="122"/>
      <c r="I68" s="136"/>
      <c r="J68" s="122"/>
      <c r="K68" s="134"/>
      <c r="L68" s="122"/>
      <c r="M68" s="135"/>
      <c r="N68" s="55"/>
      <c r="O68" s="55"/>
    </row>
    <row r="69" spans="1:15" s="49" customFormat="1" ht="22.5" customHeight="1">
      <c r="A69" s="85"/>
      <c r="B69" s="141" t="s">
        <v>98</v>
      </c>
      <c r="C69" s="84" t="s">
        <v>78</v>
      </c>
      <c r="D69" s="173" t="s">
        <v>106</v>
      </c>
      <c r="E69" s="172">
        <v>122</v>
      </c>
      <c r="F69" s="80">
        <v>20.740000000000002</v>
      </c>
      <c r="G69" s="134"/>
      <c r="H69" s="122"/>
      <c r="I69" s="136"/>
      <c r="J69" s="122"/>
      <c r="K69" s="136"/>
      <c r="L69" s="122"/>
      <c r="M69" s="135"/>
      <c r="N69" s="55"/>
      <c r="O69" s="55"/>
    </row>
    <row r="70" spans="1:15" s="49" customFormat="1" ht="22.5" customHeight="1">
      <c r="A70" s="85"/>
      <c r="B70" s="120"/>
      <c r="C70" s="173" t="s">
        <v>29</v>
      </c>
      <c r="D70" s="173" t="s">
        <v>106</v>
      </c>
      <c r="E70" s="172">
        <v>7</v>
      </c>
      <c r="F70" s="80">
        <v>1.1900000000000002</v>
      </c>
      <c r="G70" s="134"/>
      <c r="H70" s="122"/>
      <c r="I70" s="136"/>
      <c r="J70" s="122"/>
      <c r="K70" s="136"/>
      <c r="L70" s="122"/>
      <c r="M70" s="135"/>
      <c r="N70" s="55"/>
      <c r="O70" s="55"/>
    </row>
    <row r="71" spans="1:15" s="49" customFormat="1" ht="23.25" customHeight="1">
      <c r="A71" s="107"/>
      <c r="B71" s="107"/>
      <c r="C71" s="108" t="s">
        <v>79</v>
      </c>
      <c r="D71" s="109"/>
      <c r="E71" s="110"/>
      <c r="F71" s="111"/>
      <c r="G71" s="131"/>
      <c r="H71" s="125"/>
      <c r="I71" s="125"/>
      <c r="J71" s="125"/>
      <c r="K71" s="125"/>
      <c r="L71" s="125"/>
      <c r="M71" s="125"/>
      <c r="N71" s="55"/>
      <c r="O71" s="55"/>
    </row>
    <row r="72" spans="1:15" ht="24" customHeight="1">
      <c r="A72" s="95"/>
      <c r="B72" s="96"/>
      <c r="C72" s="97" t="s">
        <v>111</v>
      </c>
      <c r="D72" s="162"/>
      <c r="E72" s="98"/>
      <c r="F72" s="98"/>
      <c r="G72" s="98"/>
      <c r="H72" s="99"/>
      <c r="I72" s="99"/>
      <c r="J72" s="99"/>
      <c r="K72" s="99"/>
      <c r="L72" s="99"/>
      <c r="M72" s="99"/>
      <c r="N72" s="55"/>
    </row>
    <row r="73" spans="1:15" ht="24" customHeight="1">
      <c r="A73" s="95"/>
      <c r="B73" s="96"/>
      <c r="C73" s="97" t="s">
        <v>85</v>
      </c>
      <c r="D73" s="163">
        <v>0.05</v>
      </c>
      <c r="E73" s="98"/>
      <c r="F73" s="98"/>
      <c r="G73" s="98"/>
      <c r="H73" s="137"/>
      <c r="I73" s="137"/>
      <c r="J73" s="137"/>
      <c r="K73" s="137"/>
      <c r="L73" s="137"/>
      <c r="M73" s="174"/>
    </row>
    <row r="74" spans="1:15" ht="24" customHeight="1">
      <c r="A74" s="95"/>
      <c r="B74" s="96"/>
      <c r="C74" s="97" t="s">
        <v>24</v>
      </c>
      <c r="D74" s="162"/>
      <c r="E74" s="98"/>
      <c r="F74" s="98"/>
      <c r="G74" s="98"/>
      <c r="H74" s="137"/>
      <c r="I74" s="137"/>
      <c r="J74" s="137"/>
      <c r="K74" s="137"/>
      <c r="L74" s="137"/>
      <c r="M74" s="99"/>
    </row>
    <row r="75" spans="1:15" ht="24" customHeight="1">
      <c r="A75" s="100"/>
      <c r="B75" s="101"/>
      <c r="C75" s="97" t="s">
        <v>44</v>
      </c>
      <c r="D75" s="164" t="s">
        <v>118</v>
      </c>
      <c r="E75" s="98"/>
      <c r="F75" s="98"/>
      <c r="G75" s="98"/>
      <c r="H75" s="98"/>
      <c r="I75" s="98"/>
      <c r="J75" s="98"/>
      <c r="K75" s="98"/>
      <c r="L75" s="98"/>
      <c r="M75" s="175"/>
    </row>
    <row r="76" spans="1:15" ht="24" customHeight="1">
      <c r="A76" s="100"/>
      <c r="B76" s="101"/>
      <c r="C76" s="97" t="s">
        <v>24</v>
      </c>
      <c r="D76" s="162"/>
      <c r="E76" s="98"/>
      <c r="F76" s="98"/>
      <c r="G76" s="98"/>
      <c r="H76" s="98"/>
      <c r="I76" s="98"/>
      <c r="J76" s="98"/>
      <c r="K76" s="98"/>
      <c r="L76" s="98"/>
      <c r="M76" s="147"/>
    </row>
    <row r="77" spans="1:15" ht="24" customHeight="1">
      <c r="A77" s="100"/>
      <c r="B77" s="101"/>
      <c r="C77" s="102" t="s">
        <v>45</v>
      </c>
      <c r="D77" s="103" t="s">
        <v>118</v>
      </c>
      <c r="E77" s="103"/>
      <c r="F77" s="104"/>
      <c r="G77" s="104"/>
      <c r="H77" s="104"/>
      <c r="I77" s="105"/>
      <c r="J77" s="105"/>
      <c r="K77" s="105"/>
      <c r="L77" s="105"/>
      <c r="M77" s="175"/>
    </row>
    <row r="78" spans="1:15" ht="24" customHeight="1">
      <c r="A78" s="100"/>
      <c r="B78" s="101"/>
      <c r="C78" s="102" t="s">
        <v>24</v>
      </c>
      <c r="D78" s="106"/>
      <c r="E78" s="106"/>
      <c r="F78" s="104"/>
      <c r="G78" s="104"/>
      <c r="H78" s="104"/>
      <c r="I78" s="105"/>
      <c r="J78" s="105"/>
      <c r="K78" s="105"/>
      <c r="L78" s="105"/>
      <c r="M78" s="147"/>
    </row>
    <row r="79" spans="1:15" ht="24" customHeight="1">
      <c r="A79" s="100"/>
      <c r="B79" s="101"/>
      <c r="C79" s="102" t="s">
        <v>46</v>
      </c>
      <c r="D79" s="103">
        <v>0.03</v>
      </c>
      <c r="E79" s="103"/>
      <c r="F79" s="104"/>
      <c r="G79" s="104"/>
      <c r="H79" s="104"/>
      <c r="I79" s="105"/>
      <c r="J79" s="105"/>
      <c r="K79" s="105"/>
      <c r="L79" s="105"/>
      <c r="M79" s="175"/>
    </row>
    <row r="80" spans="1:15" ht="24" customHeight="1">
      <c r="A80" s="100"/>
      <c r="B80" s="101"/>
      <c r="C80" s="102" t="s">
        <v>24</v>
      </c>
      <c r="D80" s="106"/>
      <c r="E80" s="106"/>
      <c r="F80" s="104"/>
      <c r="G80" s="104"/>
      <c r="H80" s="104"/>
      <c r="I80" s="105"/>
      <c r="J80" s="105"/>
      <c r="K80" s="105"/>
      <c r="L80" s="105"/>
      <c r="M80" s="147"/>
    </row>
    <row r="81" spans="1:8">
      <c r="A81" s="118"/>
      <c r="C81" s="118"/>
      <c r="F81" s="72"/>
      <c r="G81" s="72"/>
      <c r="H81" s="72"/>
    </row>
    <row r="82" spans="1:8">
      <c r="C82" s="143"/>
      <c r="D82" s="165"/>
    </row>
  </sheetData>
  <mergeCells count="17">
    <mergeCell ref="G7:H7"/>
    <mergeCell ref="I7:J7"/>
    <mergeCell ref="K7:L7"/>
    <mergeCell ref="M7:M8"/>
    <mergeCell ref="F7:F8"/>
    <mergeCell ref="A7:A8"/>
    <mergeCell ref="B7:B8"/>
    <mergeCell ref="C7:C8"/>
    <mergeCell ref="D7:D8"/>
    <mergeCell ref="E7:E8"/>
    <mergeCell ref="H5:J5"/>
    <mergeCell ref="K5:L5"/>
    <mergeCell ref="A1:M1"/>
    <mergeCell ref="A2:M2"/>
    <mergeCell ref="A4:E4"/>
    <mergeCell ref="F4:J4"/>
    <mergeCell ref="K4:L4"/>
  </mergeCells>
  <phoneticPr fontId="38" type="noConversion"/>
  <pageMargins left="0.22" right="0.21" top="0.25" bottom="0.27" header="0.18" footer="0.16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სათაური</vt:lpstr>
      <vt:lpstr>განმარტ</vt:lpstr>
      <vt:lpstr>ხარჯთაღრიცხვა</vt:lpstr>
      <vt:lpstr>განმარტ!Print_Area</vt:lpstr>
      <vt:lpstr>სათაური!Print_Area</vt:lpstr>
      <vt:lpstr>ხარჯთაღრიცხვა!Print_Area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</dc:creator>
  <cp:lastModifiedBy>Levan Bitsadze</cp:lastModifiedBy>
  <cp:lastPrinted>2021-09-28T05:49:51Z</cp:lastPrinted>
  <dcterms:created xsi:type="dcterms:W3CDTF">2015-06-05T18:19:34Z</dcterms:created>
  <dcterms:modified xsi:type="dcterms:W3CDTF">2022-03-15T09:52:40Z</dcterms:modified>
</cp:coreProperties>
</file>