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85" windowHeight="10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3" i="1" l="1"/>
  <c r="F178" i="1"/>
  <c r="F177" i="1"/>
  <c r="F175" i="1"/>
  <c r="F174" i="1"/>
  <c r="F172" i="1"/>
  <c r="F171" i="1"/>
  <c r="F169" i="1"/>
  <c r="F168" i="1"/>
  <c r="F166" i="1"/>
  <c r="F165" i="1"/>
  <c r="F163" i="1"/>
  <c r="F162" i="1"/>
  <c r="F154" i="1"/>
  <c r="F152" i="1"/>
  <c r="F150" i="1"/>
  <c r="F148" i="1"/>
  <c r="F145" i="1"/>
  <c r="F144" i="1"/>
  <c r="F143" i="1"/>
  <c r="F141" i="1"/>
  <c r="F140" i="1"/>
  <c r="F138" i="1"/>
  <c r="F137" i="1"/>
  <c r="F135" i="1"/>
  <c r="F134" i="1"/>
  <c r="F131" i="1"/>
  <c r="F130" i="1"/>
  <c r="F129" i="1"/>
  <c r="F128" i="1"/>
  <c r="F126" i="1"/>
  <c r="F125" i="1"/>
  <c r="F123" i="1"/>
  <c r="F122" i="1"/>
  <c r="F120" i="1"/>
  <c r="F119" i="1"/>
  <c r="F117" i="1"/>
  <c r="F116" i="1"/>
  <c r="F115" i="1"/>
  <c r="F113" i="1"/>
  <c r="F112" i="1"/>
  <c r="F110" i="1"/>
  <c r="F108" i="1"/>
  <c r="F107" i="1"/>
  <c r="F105" i="1"/>
  <c r="F104" i="1"/>
  <c r="F103" i="1"/>
  <c r="F101" i="1"/>
  <c r="F100" i="1"/>
  <c r="F99" i="1"/>
  <c r="F89" i="1"/>
  <c r="F87" i="1"/>
  <c r="F85" i="1"/>
  <c r="F84" i="1"/>
  <c r="F82" i="1"/>
  <c r="F80" i="1"/>
  <c r="F79" i="1"/>
  <c r="F77" i="1"/>
  <c r="F76" i="1"/>
  <c r="F74" i="1"/>
  <c r="F10" i="1" l="1"/>
  <c r="F9" i="1"/>
  <c r="F12" i="1"/>
  <c r="F14" i="1"/>
  <c r="F58" i="1"/>
  <c r="F57" i="1"/>
  <c r="F56" i="1"/>
  <c r="F54" i="1"/>
  <c r="F53" i="1"/>
  <c r="F51" i="1"/>
  <c r="F50" i="1"/>
  <c r="F49" i="1"/>
  <c r="F37" i="1"/>
  <c r="F36" i="1"/>
  <c r="F35" i="1"/>
  <c r="F33" i="1"/>
  <c r="F32" i="1"/>
  <c r="F29" i="1"/>
  <c r="F28" i="1"/>
  <c r="F27" i="1"/>
  <c r="F25" i="1"/>
  <c r="F24" i="1"/>
  <c r="F23" i="1"/>
  <c r="F22" i="1"/>
  <c r="F21" i="1"/>
  <c r="F20" i="1"/>
  <c r="F18" i="1"/>
  <c r="F17" i="1"/>
</calcChain>
</file>

<file path=xl/sharedStrings.xml><?xml version="1.0" encoding="utf-8"?>
<sst xmlns="http://schemas.openxmlformats.org/spreadsheetml/2006/main" count="358" uniqueCount="151">
  <si>
    <t>1-78-3</t>
  </si>
  <si>
    <t xml:space="preserve">gruntis damuSaveba xeliT </t>
  </si>
  <si>
    <t>m3</t>
  </si>
  <si>
    <t xml:space="preserve">Sromis danaxarjebi </t>
  </si>
  <si>
    <t>kac/sT</t>
  </si>
  <si>
    <t>Sromis danaxarjebi</t>
  </si>
  <si>
    <t>t</t>
  </si>
  <si>
    <t>sxva manqana</t>
  </si>
  <si>
    <t>lari</t>
  </si>
  <si>
    <t>masala:</t>
  </si>
  <si>
    <t>sxva masala</t>
  </si>
  <si>
    <t>6-11-1</t>
  </si>
  <si>
    <t>betoni m200</t>
  </si>
  <si>
    <t>yalibis fari</t>
  </si>
  <si>
    <t>m2</t>
  </si>
  <si>
    <t>xis Zeli</t>
  </si>
  <si>
    <t>xis ficari 3x.40mm da meti</t>
  </si>
  <si>
    <t>samSeneblo WanWiki</t>
  </si>
  <si>
    <t>kg</t>
  </si>
  <si>
    <t>7-21-8</t>
  </si>
  <si>
    <t xml:space="preserve">liTonis Robis mowyoba liTonis dgarebze </t>
  </si>
  <si>
    <t>grZ.m</t>
  </si>
  <si>
    <t xml:space="preserve">amwe saavtomobilo svlaze tvirTamweobiT 10t </t>
  </si>
  <si>
    <t>manq/sT</t>
  </si>
  <si>
    <t xml:space="preserve">sxva manqana </t>
  </si>
  <si>
    <t>liTonis dgarebi d=40X40X3mm</t>
  </si>
  <si>
    <t>poliesteriT dafaruli paneli 200*250</t>
  </si>
  <si>
    <t>kompl</t>
  </si>
  <si>
    <t>eleqtrodi</t>
  </si>
  <si>
    <t>7-22-1</t>
  </si>
  <si>
    <t>cali</t>
  </si>
  <si>
    <t>15-164-8</t>
  </si>
  <si>
    <t>liTonis konstruqciebis SeRebva zeTovani saRebaviT orjer</t>
  </si>
  <si>
    <t>zeTovani saRebavi</t>
  </si>
  <si>
    <t>olifa</t>
  </si>
  <si>
    <t>jami</t>
  </si>
  <si>
    <t>zednadebi xarjebi</t>
  </si>
  <si>
    <t>mogeba</t>
  </si>
  <si>
    <t xml:space="preserve">jami </t>
  </si>
  <si>
    <t>masalebis transporti</t>
  </si>
  <si>
    <t>gauTvaliswinebeli xarjebi</t>
  </si>
  <si>
    <t>monoliTuri betonis lenturi saZirkvlis da cokolis mowyoba m200 betonisagan 25*50*280სმ</t>
  </si>
  <si>
    <t>arsebuli a/betonisa da talaxnarevi xreSovani gruntis moxsna .  gruntis datvirTva avtoTviTmclelebze</t>
  </si>
  <si>
    <t>jami (1+2...+8)</t>
  </si>
  <si>
    <t>#</t>
  </si>
  <si>
    <t>safuZveli</t>
  </si>
  <si>
    <t>ganz.</t>
  </si>
  <si>
    <t>normatiuli</t>
  </si>
  <si>
    <t>masala</t>
  </si>
  <si>
    <t>xelfasi</t>
  </si>
  <si>
    <t xml:space="preserve"> meqanizmebi</t>
  </si>
  <si>
    <t>s a m u S a o T a</t>
  </si>
  <si>
    <t>resursi</t>
  </si>
  <si>
    <t>d a s a x e l e b a</t>
  </si>
  <si>
    <t>erT.-ze</t>
  </si>
  <si>
    <t>sul</t>
  </si>
  <si>
    <t>erT.</t>
  </si>
  <si>
    <t>fasi</t>
  </si>
  <si>
    <t>კვადრატული mili 100X100X5</t>
  </si>
  <si>
    <t>კვადრატული mili 40X40X3</t>
  </si>
  <si>
    <t>კვადრატული mili 30X20X2</t>
  </si>
  <si>
    <t>კვადრატi 30X20X2</t>
  </si>
  <si>
    <t>ისარი 20</t>
  </si>
  <si>
    <t>ზოლოვანა 20X5</t>
  </si>
  <si>
    <t>კვადრატi 40</t>
  </si>
  <si>
    <t>ქუდი 100X100</t>
  </si>
  <si>
    <t>საბოქლომე</t>
  </si>
  <si>
    <t>ც</t>
  </si>
  <si>
    <t>საკეტი</t>
  </si>
  <si>
    <t>furclovani foladi sisqiT 6mm</t>
  </si>
  <si>
    <t xml:space="preserve">liTonis WiSkaris mowyoba </t>
  </si>
  <si>
    <t>zedmeti gruntis datvirTva  avtoTviTmclelze</t>
  </si>
  <si>
    <t xml:space="preserve">gruntis gatana 15 km-ze </t>
  </si>
  <si>
    <t>1. demontaJis samuSaoebi</t>
  </si>
  <si>
    <t>kedlebidan saRebavis moxsna</t>
  </si>
  <si>
    <t xml:space="preserve">Sromis danaxarjebi  </t>
  </si>
  <si>
    <t>46-15-2</t>
  </si>
  <si>
    <t>kedlebidan nalesis moxsna</t>
  </si>
  <si>
    <t>46-30-2</t>
  </si>
  <si>
    <t>xis iatakis demontaJi</t>
  </si>
  <si>
    <t>Weridan saRebavis moxsna</t>
  </si>
  <si>
    <t>46-32-3</t>
  </si>
  <si>
    <t>karis blokis demontaJi</t>
  </si>
  <si>
    <t>Senobis gasufTaveba samSeneblo nagvisagan</t>
  </si>
  <si>
    <t>samSeneblo nagvis datvirTva xeliT avtoTviTmclelze</t>
  </si>
  <si>
    <t xml:space="preserve">samSeneblo nagvis gatana 5 km-ze </t>
  </si>
  <si>
    <t>jami 1</t>
  </si>
  <si>
    <t>2. samSeneblo samuSaoebi</t>
  </si>
  <si>
    <t>kedlebi</t>
  </si>
  <si>
    <t>15-55-5-11</t>
  </si>
  <si>
    <t>kedlebis Selesva cementis xsnariT</t>
  </si>
  <si>
    <t>xsnaris tumbo 1m3/sT</t>
  </si>
  <si>
    <t>cementis xsnari 1:3</t>
  </si>
  <si>
    <t>liTonis bade</t>
  </si>
  <si>
    <t>15-56-1</t>
  </si>
  <si>
    <t>kar-fanjrebis ferdoebis Selesva cementis xsnariT</t>
  </si>
  <si>
    <t>15-168-3</t>
  </si>
  <si>
    <t>kedlebis SeRebva wyalemulsiuri saRebaviT orjer</t>
  </si>
  <si>
    <t>saRebavi pva "betek plusi"</t>
  </si>
  <si>
    <t>safiTxni</t>
  </si>
  <si>
    <t>11-8-1, 11-8-2</t>
  </si>
  <si>
    <t>cementis moWimvis mowyoba sisqiT 40mm</t>
  </si>
  <si>
    <t>Sromis danaxarjebi 0,188+0,0034X4=</t>
  </si>
  <si>
    <t>sxvadasxva manqanebi normiT 0,0095+0,0023X4=</t>
  </si>
  <si>
    <t>cementis xsnari m150 0,0204+0,0051X4=</t>
  </si>
  <si>
    <t>sxvadasxva masala normiT</t>
  </si>
  <si>
    <t>11-27-6</t>
  </si>
  <si>
    <t xml:space="preserve">laminirebuli parketis iatakis mowyoba plintusebis gaTvaliswinebiT </t>
  </si>
  <si>
    <t>webo</t>
  </si>
  <si>
    <t xml:space="preserve">laminirebuli parketi  </t>
  </si>
  <si>
    <t>laminirebuli plintusi</t>
  </si>
  <si>
    <t>Weri</t>
  </si>
  <si>
    <t>34-59-7;
34-61-1</t>
  </si>
  <si>
    <t>plastikatis SekiduliEWeris mowyoba liTonis karkasze</t>
  </si>
  <si>
    <t>sxvadasxva manqanebi</t>
  </si>
  <si>
    <t xml:space="preserve">plastikatis Sekiduli Weri </t>
  </si>
  <si>
    <t>sxvadasxva masala 0,389+0,016=</t>
  </si>
  <si>
    <t>15-168-4</t>
  </si>
  <si>
    <t>Weris damuSaveba fiTxiT da SeRebva wyalemulsiuri saRebaviT orjer</t>
  </si>
  <si>
    <t xml:space="preserve">saRebavi pva </t>
  </si>
  <si>
    <t>kar-fanjrebi</t>
  </si>
  <si>
    <t>sabazr</t>
  </si>
  <si>
    <t>mdf-is yru karis dayeneba</t>
  </si>
  <si>
    <t xml:space="preserve">mdf-is yru kari mowyobilobiT </t>
  </si>
  <si>
    <t xml:space="preserve">metaloplastmasis rafis mowyoba </t>
  </si>
  <si>
    <t>metaloplastmasis rafa</t>
  </si>
  <si>
    <t>jami 2</t>
  </si>
  <si>
    <t>3. eleqtrosamontaJo samuSaoebi</t>
  </si>
  <si>
    <t>8-525-1</t>
  </si>
  <si>
    <t>avtomaturi gamomrTveli 16a-iani, 1 faza</t>
  </si>
  <si>
    <t>avtomaturi gamomrTveli</t>
  </si>
  <si>
    <t>8-599-1</t>
  </si>
  <si>
    <t xml:space="preserve">ლედ sanaTi  1X18vt </t>
  </si>
  <si>
    <t xml:space="preserve">ლედ sanaTi 18vt </t>
  </si>
  <si>
    <t>8-604-4</t>
  </si>
  <si>
    <t>saevakuacio ლედ sanaTi warweriT @~gasasvleli~ simZ. 3vt</t>
  </si>
  <si>
    <t>sinaTi warweriT "gasasvleli'"</t>
  </si>
  <si>
    <t>zednadebi xarjebi xelfasidan</t>
  </si>
  <si>
    <t>jami 3</t>
  </si>
  <si>
    <t>jami 1+2+3</t>
  </si>
  <si>
    <t>dRg</t>
  </si>
  <si>
    <r>
      <t>r</t>
    </r>
    <r>
      <rPr>
        <sz val="8"/>
        <rFont val="Arial Cyr"/>
      </rPr>
      <t xml:space="preserve">  </t>
    </r>
    <r>
      <rPr>
        <sz val="8"/>
        <rFont val="Times New Roman"/>
        <family val="1"/>
      </rPr>
      <t>14-801</t>
    </r>
  </si>
  <si>
    <r>
      <t>r</t>
    </r>
    <r>
      <rPr>
        <sz val="8"/>
        <rFont val="Arial Cyr"/>
      </rPr>
      <t xml:space="preserve"> </t>
    </r>
    <r>
      <rPr>
        <sz val="8"/>
        <rFont val="Times New Roman"/>
        <family val="1"/>
      </rPr>
      <t>14-801</t>
    </r>
  </si>
  <si>
    <r>
      <t>r</t>
    </r>
    <r>
      <rPr>
        <sz val="8"/>
        <rFont val="Times New Roman"/>
        <family val="1"/>
      </rPr>
      <t>21-87</t>
    </r>
  </si>
  <si>
    <t xml:space="preserve"> XX  და  XXI კორპუსების ეზოს, ღობის, ჭიშკრის და აუდიტორიების მოწყობითი სამუშაოები (ქ.ფოთი, 9 აპრილის ხეივანი №11)</t>
  </si>
  <si>
    <t>დღგ</t>
  </si>
  <si>
    <t>სულ ჯამი</t>
  </si>
  <si>
    <t>სულ მთლიანი ჯამი</t>
  </si>
  <si>
    <t>ხარჯთაღრიცხვა</t>
  </si>
  <si>
    <t>დანართი 2</t>
  </si>
  <si>
    <t>პრეტედენტი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</si>
</sst>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[$-437]yyyy\ &quot;წლის&quot;\ dd\ mm\,\ dddd"/>
    <numFmt numFmtId="165" formatCode="_-* #,##0.00_-;\-* #,##0.00_-;_-* &quot;-&quot;??_-;_-@_-"/>
    <numFmt numFmtId="166" formatCode="0.000"/>
    <numFmt numFmtId="167" formatCode="_(* #,##0.00_);_(* \(#,##0.00\);_(* &quot;-&quot;??_);_(@_)"/>
    <numFmt numFmtId="168" formatCode="_-* #,##0\ _₾_-;\-* #,##0\ _₾_-;_-* &quot;-&quot;??\ _₾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cadNusx"/>
    </font>
    <font>
      <sz val="8"/>
      <name val="AcadNusx"/>
    </font>
    <font>
      <sz val="8"/>
      <color theme="1"/>
      <name val="Acad Nusx Geo"/>
      <family val="2"/>
    </font>
    <font>
      <sz val="8"/>
      <name val="Arial Cyr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color indexed="8"/>
      <name val="AcadNusx"/>
    </font>
    <font>
      <sz val="8"/>
      <name val="AcadMtav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4" fillId="0" borderId="3" xfId="4" applyFont="1" applyFill="1" applyBorder="1" applyAlignment="1" applyProtection="1">
      <alignment horizontal="left" vertical="center" wrapText="1"/>
    </xf>
    <xf numFmtId="0" fontId="4" fillId="0" borderId="0" xfId="7" applyFont="1" applyFill="1" applyAlignment="1" applyProtection="1">
      <alignment horizontal="center"/>
    </xf>
    <xf numFmtId="0" fontId="4" fillId="0" borderId="0" xfId="4" applyFont="1" applyFill="1" applyAlignment="1" applyProtection="1">
      <alignment horizontal="center" vertical="center" wrapText="1"/>
    </xf>
    <xf numFmtId="0" fontId="4" fillId="0" borderId="0" xfId="7" applyFont="1" applyFill="1" applyAlignment="1" applyProtection="1">
      <alignment horizontal="center" vertical="center" wrapText="1"/>
    </xf>
    <xf numFmtId="43" fontId="4" fillId="0" borderId="6" xfId="3" applyFont="1" applyFill="1" applyBorder="1" applyAlignment="1" applyProtection="1">
      <alignment horizontal="center"/>
    </xf>
    <xf numFmtId="0" fontId="4" fillId="0" borderId="10" xfId="4" applyFont="1" applyFill="1" applyBorder="1" applyAlignment="1" applyProtection="1">
      <alignment horizontal="left" wrapText="1"/>
    </xf>
    <xf numFmtId="43" fontId="4" fillId="0" borderId="9" xfId="3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9" applyFont="1" applyFill="1" applyBorder="1" applyAlignment="1" applyProtection="1">
      <alignment horizontal="center"/>
    </xf>
    <xf numFmtId="165" fontId="4" fillId="0" borderId="2" xfId="6" applyNumberFormat="1" applyFont="1" applyFill="1" applyBorder="1" applyAlignment="1" applyProtection="1">
      <alignment horizontal="center"/>
    </xf>
    <xf numFmtId="43" fontId="4" fillId="0" borderId="3" xfId="3" applyFont="1" applyFill="1" applyBorder="1" applyAlignment="1" applyProtection="1">
      <alignment vertical="center"/>
    </xf>
    <xf numFmtId="43" fontId="4" fillId="0" borderId="2" xfId="3" applyFont="1" applyFill="1" applyBorder="1" applyAlignment="1" applyProtection="1"/>
    <xf numFmtId="43" fontId="4" fillId="0" borderId="3" xfId="3" applyFont="1" applyFill="1" applyBorder="1" applyAlignment="1" applyProtection="1"/>
    <xf numFmtId="0" fontId="4" fillId="0" borderId="2" xfId="1" applyFont="1" applyFill="1" applyBorder="1" applyAlignment="1" applyProtection="1">
      <alignment horizontal="center" vertical="top" wrapText="1"/>
    </xf>
    <xf numFmtId="0" fontId="4" fillId="0" borderId="2" xfId="1" applyFont="1" applyFill="1" applyBorder="1" applyAlignment="1" applyProtection="1">
      <alignment horizontal="left" vertical="top" wrapText="1"/>
    </xf>
    <xf numFmtId="43" fontId="4" fillId="0" borderId="2" xfId="3" applyFont="1" applyFill="1" applyBorder="1" applyAlignment="1" applyProtection="1">
      <alignment vertical="center" wrapText="1"/>
    </xf>
    <xf numFmtId="0" fontId="4" fillId="0" borderId="6" xfId="1" applyFont="1" applyFill="1" applyBorder="1" applyAlignment="1" applyProtection="1">
      <alignment horizontal="left" vertical="top" wrapText="1"/>
    </xf>
    <xf numFmtId="0" fontId="4" fillId="0" borderId="9" xfId="1" applyFont="1" applyFill="1" applyBorder="1" applyAlignment="1" applyProtection="1">
      <alignment horizontal="center" vertical="top" wrapText="1"/>
    </xf>
    <xf numFmtId="43" fontId="4" fillId="0" borderId="6" xfId="3" applyFont="1" applyFill="1" applyBorder="1" applyAlignment="1" applyProtection="1">
      <alignment vertical="center" wrapText="1"/>
    </xf>
    <xf numFmtId="0" fontId="6" fillId="0" borderId="11" xfId="1" quotePrefix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center" vertical="top" wrapText="1"/>
    </xf>
    <xf numFmtId="43" fontId="4" fillId="0" borderId="1" xfId="3" applyFont="1" applyFill="1" applyBorder="1" applyAlignment="1" applyProtection="1">
      <alignment vertical="center" wrapText="1"/>
    </xf>
    <xf numFmtId="43" fontId="4" fillId="0" borderId="9" xfId="3" applyFont="1" applyFill="1" applyBorder="1" applyAlignment="1" applyProtection="1">
      <alignment vertical="center" wrapText="1"/>
    </xf>
    <xf numFmtId="0" fontId="7" fillId="0" borderId="1" xfId="1" applyFont="1" applyFill="1" applyBorder="1" applyProtection="1"/>
    <xf numFmtId="43" fontId="7" fillId="0" borderId="1" xfId="3" applyFont="1" applyFill="1" applyBorder="1" applyAlignment="1" applyProtection="1">
      <alignment vertical="center"/>
    </xf>
    <xf numFmtId="43" fontId="4" fillId="0" borderId="1" xfId="3" applyFont="1" applyFill="1" applyBorder="1" applyAlignment="1" applyProtection="1">
      <alignment vertical="center"/>
    </xf>
    <xf numFmtId="0" fontId="4" fillId="0" borderId="1" xfId="9" applyFont="1" applyFill="1" applyBorder="1" applyAlignment="1" applyProtection="1">
      <alignment horizontal="center"/>
    </xf>
    <xf numFmtId="165" fontId="4" fillId="0" borderId="1" xfId="6" applyNumberFormat="1" applyFont="1" applyFill="1" applyBorder="1" applyAlignment="1" applyProtection="1">
      <alignment horizontal="center"/>
    </xf>
    <xf numFmtId="0" fontId="7" fillId="0" borderId="2" xfId="0" quotePrefix="1" applyFont="1" applyFill="1" applyBorder="1" applyAlignment="1" applyProtection="1">
      <alignment vertical="top" wrapText="1"/>
    </xf>
    <xf numFmtId="0" fontId="7" fillId="0" borderId="6" xfId="0" quotePrefix="1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7" fillId="0" borderId="9" xfId="0" quotePrefix="1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4" fillId="0" borderId="9" xfId="1" applyFont="1" applyFill="1" applyBorder="1" applyAlignment="1" applyProtection="1">
      <alignment horizontal="left" vertical="top" wrapText="1"/>
    </xf>
    <xf numFmtId="43" fontId="4" fillId="0" borderId="2" xfId="3" applyFont="1" applyFill="1" applyBorder="1" applyAlignment="1" applyProtection="1">
      <alignment vertical="top" wrapText="1"/>
    </xf>
    <xf numFmtId="43" fontId="4" fillId="0" borderId="6" xfId="3" applyFont="1" applyFill="1" applyBorder="1" applyAlignment="1" applyProtection="1">
      <alignment vertical="top" wrapText="1"/>
    </xf>
    <xf numFmtId="43" fontId="4" fillId="0" borderId="9" xfId="3" applyFont="1" applyFill="1" applyBorder="1" applyAlignment="1" applyProtection="1">
      <alignment vertical="top" wrapText="1"/>
    </xf>
    <xf numFmtId="0" fontId="7" fillId="0" borderId="0" xfId="1" applyFont="1" applyFill="1" applyProtection="1"/>
    <xf numFmtId="0" fontId="7" fillId="0" borderId="1" xfId="1" quotePrefix="1" applyFont="1" applyFill="1" applyBorder="1" applyAlignment="1" applyProtection="1">
      <alignment horizontal="center" vertical="top" wrapText="1"/>
    </xf>
    <xf numFmtId="0" fontId="4" fillId="0" borderId="6" xfId="1" applyFont="1" applyFill="1" applyBorder="1" applyAlignment="1" applyProtection="1"/>
    <xf numFmtId="9" fontId="4" fillId="0" borderId="1" xfId="5" applyFont="1" applyFill="1" applyBorder="1" applyAlignment="1" applyProtection="1">
      <alignment horizontal="center"/>
    </xf>
    <xf numFmtId="165" fontId="4" fillId="0" borderId="6" xfId="6" applyNumberFormat="1" applyFont="1" applyFill="1" applyBorder="1" applyAlignment="1" applyProtection="1">
      <alignment horizontal="center"/>
    </xf>
    <xf numFmtId="43" fontId="4" fillId="0" borderId="6" xfId="3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43" fontId="4" fillId="0" borderId="1" xfId="3" applyFont="1" applyFill="1" applyBorder="1" applyAlignment="1" applyProtection="1">
      <alignment vertical="top" wrapText="1"/>
    </xf>
    <xf numFmtId="168" fontId="4" fillId="0" borderId="6" xfId="3" applyNumberFormat="1" applyFont="1" applyFill="1" applyBorder="1" applyAlignment="1" applyProtection="1">
      <alignment vertical="center" wrapText="1"/>
    </xf>
    <xf numFmtId="168" fontId="4" fillId="0" borderId="6" xfId="3" applyNumberFormat="1" applyFont="1" applyFill="1" applyBorder="1" applyAlignment="1" applyProtection="1">
      <alignment vertical="top" wrapText="1"/>
    </xf>
    <xf numFmtId="168" fontId="4" fillId="0" borderId="6" xfId="3" applyNumberFormat="1" applyFont="1" applyFill="1" applyBorder="1" applyAlignment="1" applyProtection="1">
      <alignment horizontal="center" vertical="center" wrapText="1"/>
    </xf>
    <xf numFmtId="168" fontId="4" fillId="0" borderId="9" xfId="3" applyNumberFormat="1" applyFont="1" applyFill="1" applyBorder="1" applyAlignment="1" applyProtection="1">
      <alignment vertical="center" wrapText="1"/>
    </xf>
    <xf numFmtId="168" fontId="4" fillId="0" borderId="2" xfId="3" applyNumberFormat="1" applyFont="1" applyFill="1" applyBorder="1" applyAlignment="1" applyProtection="1">
      <alignment vertical="center" wrapText="1"/>
    </xf>
    <xf numFmtId="168" fontId="4" fillId="0" borderId="2" xfId="3" applyNumberFormat="1" applyFont="1" applyFill="1" applyBorder="1" applyAlignment="1" applyProtection="1">
      <alignment vertical="top" wrapText="1"/>
    </xf>
    <xf numFmtId="168" fontId="4" fillId="0" borderId="9" xfId="3" applyNumberFormat="1" applyFont="1" applyFill="1" applyBorder="1" applyAlignment="1" applyProtection="1">
      <alignment vertical="top" wrapText="1"/>
    </xf>
    <xf numFmtId="168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right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9" fontId="11" fillId="0" borderId="1" xfId="8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right" vertical="top" wrapText="1"/>
    </xf>
    <xf numFmtId="168" fontId="4" fillId="0" borderId="1" xfId="3" applyNumberFormat="1" applyFont="1" applyFill="1" applyBorder="1" applyAlignment="1" applyProtection="1">
      <alignment vertical="center" wrapText="1"/>
    </xf>
    <xf numFmtId="168" fontId="4" fillId="0" borderId="1" xfId="3" applyNumberFormat="1" applyFont="1" applyFill="1" applyBorder="1" applyAlignment="1" applyProtection="1">
      <alignment vertical="center"/>
    </xf>
    <xf numFmtId="43" fontId="4" fillId="0" borderId="2" xfId="3" applyFont="1" applyFill="1" applyBorder="1" applyAlignment="1" applyProtection="1">
      <alignment vertical="center"/>
    </xf>
    <xf numFmtId="168" fontId="4" fillId="0" borderId="2" xfId="3" applyNumberFormat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right"/>
    </xf>
    <xf numFmtId="0" fontId="4" fillId="0" borderId="1" xfId="7" applyFont="1" applyFill="1" applyBorder="1" applyAlignment="1" applyProtection="1">
      <alignment horizontal="center"/>
    </xf>
    <xf numFmtId="0" fontId="4" fillId="0" borderId="1" xfId="7" applyFont="1" applyFill="1" applyBorder="1" applyAlignment="1" applyProtection="1">
      <alignment horizontal="left"/>
    </xf>
    <xf numFmtId="9" fontId="4" fillId="0" borderId="1" xfId="7" applyNumberFormat="1" applyFont="1" applyFill="1" applyBorder="1" applyAlignment="1" applyProtection="1">
      <alignment horizontal="center"/>
    </xf>
    <xf numFmtId="0" fontId="4" fillId="0" borderId="1" xfId="7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7" fillId="0" borderId="2" xfId="1" quotePrefix="1" applyFont="1" applyFill="1" applyBorder="1" applyAlignment="1" applyProtection="1">
      <alignment horizontal="center" vertical="top" wrapText="1"/>
    </xf>
    <xf numFmtId="43" fontId="4" fillId="0" borderId="9" xfId="3" applyFont="1" applyFill="1" applyBorder="1" applyAlignment="1" applyProtection="1">
      <alignment horizontal="center" vertical="center"/>
    </xf>
    <xf numFmtId="43" fontId="4" fillId="0" borderId="6" xfId="3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2" xfId="9" applyFont="1" applyFill="1" applyBorder="1" applyAlignment="1" applyProtection="1">
      <alignment horizontal="center"/>
    </xf>
    <xf numFmtId="0" fontId="4" fillId="0" borderId="2" xfId="9" applyFont="1" applyFill="1" applyBorder="1" applyAlignment="1" applyProtection="1">
      <alignment horizontal="left"/>
    </xf>
    <xf numFmtId="0" fontId="6" fillId="0" borderId="0" xfId="1" applyFont="1" applyFill="1" applyProtection="1"/>
    <xf numFmtId="0" fontId="8" fillId="0" borderId="0" xfId="1" applyFont="1" applyFill="1" applyProtection="1"/>
    <xf numFmtId="0" fontId="4" fillId="0" borderId="1" xfId="9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vertical="top" wrapText="1"/>
    </xf>
    <xf numFmtId="0" fontId="7" fillId="0" borderId="0" xfId="0" applyFont="1" applyFill="1" applyProtection="1"/>
    <xf numFmtId="0" fontId="4" fillId="0" borderId="6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6" xfId="1" applyFont="1" applyFill="1" applyBorder="1" applyAlignment="1" applyProtection="1">
      <alignment horizontal="left" vertical="center"/>
    </xf>
    <xf numFmtId="0" fontId="9" fillId="0" borderId="0" xfId="0" applyFont="1" applyFill="1" applyProtection="1"/>
    <xf numFmtId="0" fontId="10" fillId="0" borderId="2" xfId="0" applyFont="1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horizontal="center" wrapText="1"/>
    </xf>
    <xf numFmtId="166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vertical="top" wrapText="1"/>
    </xf>
    <xf numFmtId="0" fontId="9" fillId="0" borderId="0" xfId="0" applyFont="1" applyFill="1" applyBorder="1" applyProtection="1"/>
    <xf numFmtId="167" fontId="4" fillId="0" borderId="0" xfId="7" applyNumberFormat="1" applyFont="1" applyFill="1" applyAlignment="1" applyProtection="1">
      <alignment horizontal="center"/>
    </xf>
    <xf numFmtId="4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top" wrapText="1"/>
    </xf>
    <xf numFmtId="0" fontId="4" fillId="0" borderId="6" xfId="1" applyFont="1" applyFill="1" applyBorder="1" applyAlignment="1" applyProtection="1">
      <alignment horizontal="center" vertical="top" wrapText="1"/>
    </xf>
    <xf numFmtId="0" fontId="4" fillId="0" borderId="5" xfId="1" quotePrefix="1" applyFont="1" applyFill="1" applyBorder="1" applyAlignment="1" applyProtection="1">
      <alignment horizontal="center" vertical="top" wrapText="1"/>
    </xf>
    <xf numFmtId="0" fontId="4" fillId="0" borderId="6" xfId="1" quotePrefix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7" fillId="0" borderId="2" xfId="0" quotePrefix="1" applyFont="1" applyFill="1" applyBorder="1" applyAlignment="1" applyProtection="1">
      <alignment horizontal="center" vertical="top" wrapText="1"/>
    </xf>
    <xf numFmtId="0" fontId="7" fillId="0" borderId="6" xfId="0" quotePrefix="1" applyFont="1" applyFill="1" applyBorder="1" applyAlignment="1" applyProtection="1">
      <alignment horizontal="center" vertical="top" wrapText="1"/>
    </xf>
    <xf numFmtId="0" fontId="7" fillId="0" borderId="9" xfId="0" quotePrefix="1" applyFont="1" applyFill="1" applyBorder="1" applyAlignment="1" applyProtection="1">
      <alignment horizontal="center" vertical="top" wrapText="1"/>
    </xf>
    <xf numFmtId="0" fontId="7" fillId="0" borderId="2" xfId="1" quotePrefix="1" applyFont="1" applyFill="1" applyBorder="1" applyAlignment="1" applyProtection="1">
      <alignment horizontal="center" vertical="top" wrapText="1"/>
    </xf>
    <xf numFmtId="0" fontId="7" fillId="0" borderId="6" xfId="1" quotePrefix="1" applyFont="1" applyFill="1" applyBorder="1" applyAlignment="1" applyProtection="1">
      <alignment horizontal="center" vertical="top" wrapText="1"/>
    </xf>
    <xf numFmtId="0" fontId="7" fillId="0" borderId="9" xfId="1" quotePrefix="1" applyFont="1" applyFill="1" applyBorder="1" applyAlignment="1" applyProtection="1">
      <alignment horizontal="center" vertical="top" wrapText="1"/>
    </xf>
    <xf numFmtId="0" fontId="7" fillId="0" borderId="5" xfId="1" quotePrefix="1" applyFont="1" applyFill="1" applyBorder="1" applyAlignment="1" applyProtection="1">
      <alignment horizontal="center" vertical="top" wrapText="1"/>
    </xf>
    <xf numFmtId="0" fontId="7" fillId="0" borderId="5" xfId="0" quotePrefix="1" applyFont="1" applyFill="1" applyBorder="1" applyAlignment="1" applyProtection="1">
      <alignment horizontal="center" vertical="top" wrapText="1"/>
    </xf>
    <xf numFmtId="0" fontId="6" fillId="0" borderId="5" xfId="1" quotePrefix="1" applyFont="1" applyFill="1" applyBorder="1" applyAlignment="1" applyProtection="1">
      <alignment horizontal="center" vertical="top" wrapText="1"/>
    </xf>
    <xf numFmtId="0" fontId="6" fillId="0" borderId="6" xfId="1" quotePrefix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165" fontId="4" fillId="0" borderId="7" xfId="6" applyNumberFormat="1" applyFont="1" applyFill="1" applyBorder="1" applyAlignment="1" applyProtection="1">
      <alignment horizontal="center"/>
    </xf>
    <xf numFmtId="43" fontId="4" fillId="0" borderId="8" xfId="3" applyFont="1" applyFill="1" applyBorder="1" applyAlignment="1" applyProtection="1">
      <alignment horizontal="center"/>
    </xf>
    <xf numFmtId="165" fontId="4" fillId="0" borderId="2" xfId="6" applyNumberFormat="1" applyFont="1" applyFill="1" applyBorder="1" applyAlignment="1" applyProtection="1">
      <alignment horizontal="center" vertical="center"/>
    </xf>
    <xf numFmtId="165" fontId="4" fillId="0" borderId="9" xfId="6" applyNumberFormat="1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 applyProtection="1">
      <alignment horizontal="center" vertical="center"/>
    </xf>
    <xf numFmtId="43" fontId="4" fillId="0" borderId="9" xfId="3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0" borderId="6" xfId="4" applyNumberFormat="1" applyFont="1" applyFill="1" applyBorder="1" applyAlignment="1" applyProtection="1">
      <alignment horizontal="center" vertical="center"/>
    </xf>
    <xf numFmtId="0" fontId="4" fillId="0" borderId="9" xfId="4" applyNumberFormat="1" applyFont="1" applyFill="1" applyBorder="1" applyAlignment="1" applyProtection="1">
      <alignment horizontal="center" vertical="center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9" xfId="4" applyFont="1" applyFill="1" applyBorder="1" applyAlignment="1" applyProtection="1">
      <alignment horizontal="center" vertical="center" wrapText="1"/>
    </xf>
    <xf numFmtId="9" fontId="4" fillId="0" borderId="2" xfId="5" applyFont="1" applyFill="1" applyBorder="1" applyAlignment="1" applyProtection="1">
      <alignment horizontal="center" vertical="center"/>
    </xf>
    <xf numFmtId="9" fontId="4" fillId="0" borderId="6" xfId="5" applyFont="1" applyFill="1" applyBorder="1" applyAlignment="1" applyProtection="1">
      <alignment horizontal="center" vertical="center"/>
    </xf>
    <xf numFmtId="9" fontId="4" fillId="0" borderId="9" xfId="5" applyFont="1" applyFill="1" applyBorder="1" applyAlignment="1" applyProtection="1">
      <alignment horizontal="center" vertical="center"/>
    </xf>
    <xf numFmtId="165" fontId="4" fillId="0" borderId="4" xfId="6" applyNumberFormat="1" applyFont="1" applyFill="1" applyBorder="1" applyAlignment="1" applyProtection="1">
      <alignment horizontal="center"/>
    </xf>
    <xf numFmtId="43" fontId="4" fillId="0" borderId="5" xfId="3" applyFont="1" applyFill="1" applyBorder="1" applyAlignment="1" applyProtection="1">
      <alignment horizontal="center"/>
    </xf>
    <xf numFmtId="43" fontId="4" fillId="0" borderId="4" xfId="3" applyFont="1" applyFill="1" applyBorder="1" applyAlignment="1" applyProtection="1">
      <alignment horizontal="center" vertical="center"/>
    </xf>
    <xf numFmtId="43" fontId="4" fillId="0" borderId="5" xfId="3" applyFont="1" applyFill="1" applyBorder="1" applyAlignment="1" applyProtection="1">
      <alignment horizontal="center" vertical="center"/>
    </xf>
    <xf numFmtId="43" fontId="4" fillId="0" borderId="7" xfId="3" applyFont="1" applyFill="1" applyBorder="1" applyAlignment="1" applyProtection="1">
      <alignment horizontal="center" vertical="center"/>
    </xf>
    <xf numFmtId="43" fontId="4" fillId="0" borderId="8" xfId="3" applyFont="1" applyFill="1" applyBorder="1" applyAlignment="1" applyProtection="1">
      <alignment horizontal="center" vertical="center"/>
    </xf>
    <xf numFmtId="43" fontId="4" fillId="0" borderId="6" xfId="3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0">
    <cellStyle name="Comma" xfId="3" builtinId="3"/>
    <cellStyle name="Comma 3" xfId="6"/>
    <cellStyle name="Normal" xfId="0" builtinId="0"/>
    <cellStyle name="Normal 10" xfId="7"/>
    <cellStyle name="Normal 2" xfId="9"/>
    <cellStyle name="Normal 3" xfId="1"/>
    <cellStyle name="Normal 3 2" xfId="2"/>
    <cellStyle name="Normal_gare wyalsadfenigagarini 2_SMSH2008-IIkv ." xfId="4"/>
    <cellStyle name="Percent" xfId="8" builtinId="5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tabSelected="1" workbookViewId="0">
      <selection activeCell="D196" sqref="D196"/>
    </sheetView>
  </sheetViews>
  <sheetFormatPr defaultRowHeight="12"/>
  <cols>
    <col min="1" max="1" width="3.42578125" style="10" customWidth="1"/>
    <col min="2" max="2" width="7" style="10" customWidth="1"/>
    <col min="3" max="3" width="23.5703125" style="89" customWidth="1"/>
    <col min="4" max="4" width="9.140625" style="10"/>
    <col min="5" max="5" width="7.85546875" style="10" customWidth="1"/>
    <col min="6" max="6" width="9.7109375" style="10" bestFit="1" customWidth="1"/>
    <col min="7" max="7" width="7.7109375" style="10" customWidth="1"/>
    <col min="8" max="8" width="9.7109375" style="10" customWidth="1"/>
    <col min="9" max="9" width="6.85546875" style="10" customWidth="1"/>
    <col min="10" max="10" width="13.140625" style="10" customWidth="1"/>
    <col min="11" max="11" width="5" style="10" customWidth="1"/>
    <col min="12" max="12" width="7.7109375" style="10" customWidth="1"/>
    <col min="13" max="13" width="10.85546875" style="10" customWidth="1"/>
    <col min="14" max="16384" width="9.140625" style="10"/>
  </cols>
  <sheetData>
    <row r="1" spans="1:16" ht="20.25" customHeight="1">
      <c r="J1" s="150" t="s">
        <v>149</v>
      </c>
      <c r="K1" s="150"/>
      <c r="L1" s="150"/>
      <c r="M1" s="150"/>
    </row>
    <row r="2" spans="1:16" ht="20.25" customHeight="1">
      <c r="B2" s="150" t="s">
        <v>148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6" s="86" customFormat="1" ht="15.75" customHeight="1">
      <c r="A3" s="133" t="s">
        <v>144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6" s="2" customFormat="1" ht="11.25">
      <c r="A4" s="134" t="s">
        <v>44</v>
      </c>
      <c r="B4" s="137" t="s">
        <v>45</v>
      </c>
      <c r="C4" s="1"/>
      <c r="D4" s="140" t="s">
        <v>46</v>
      </c>
      <c r="E4" s="143" t="s">
        <v>47</v>
      </c>
      <c r="F4" s="144"/>
      <c r="G4" s="145" t="s">
        <v>48</v>
      </c>
      <c r="H4" s="146"/>
      <c r="I4" s="145" t="s">
        <v>49</v>
      </c>
      <c r="J4" s="146"/>
      <c r="K4" s="145" t="s">
        <v>50</v>
      </c>
      <c r="L4" s="146"/>
      <c r="M4" s="131" t="s">
        <v>35</v>
      </c>
      <c r="N4" s="126"/>
      <c r="O4" s="126"/>
      <c r="P4" s="126"/>
    </row>
    <row r="5" spans="1:16" s="2" customFormat="1" ht="16.5" customHeight="1">
      <c r="A5" s="135"/>
      <c r="B5" s="138"/>
      <c r="C5" s="3" t="s">
        <v>51</v>
      </c>
      <c r="D5" s="141"/>
      <c r="E5" s="127" t="s">
        <v>52</v>
      </c>
      <c r="F5" s="128"/>
      <c r="G5" s="147"/>
      <c r="H5" s="148"/>
      <c r="I5" s="147"/>
      <c r="J5" s="148"/>
      <c r="K5" s="147"/>
      <c r="L5" s="148"/>
      <c r="M5" s="149"/>
    </row>
    <row r="6" spans="1:16" s="2" customFormat="1" ht="11.25">
      <c r="A6" s="135"/>
      <c r="B6" s="138"/>
      <c r="C6" s="4" t="s">
        <v>53</v>
      </c>
      <c r="D6" s="141"/>
      <c r="E6" s="129" t="s">
        <v>54</v>
      </c>
      <c r="F6" s="131" t="s">
        <v>55</v>
      </c>
      <c r="G6" s="5" t="s">
        <v>56</v>
      </c>
      <c r="H6" s="131" t="s">
        <v>55</v>
      </c>
      <c r="I6" s="5" t="s">
        <v>56</v>
      </c>
      <c r="J6" s="131" t="s">
        <v>55</v>
      </c>
      <c r="K6" s="85" t="s">
        <v>56</v>
      </c>
      <c r="L6" s="131" t="s">
        <v>55</v>
      </c>
      <c r="M6" s="149"/>
    </row>
    <row r="7" spans="1:16" s="2" customFormat="1" ht="11.25">
      <c r="A7" s="136"/>
      <c r="B7" s="139"/>
      <c r="C7" s="6"/>
      <c r="D7" s="142"/>
      <c r="E7" s="130"/>
      <c r="F7" s="132"/>
      <c r="G7" s="7" t="s">
        <v>57</v>
      </c>
      <c r="H7" s="132"/>
      <c r="I7" s="7" t="s">
        <v>57</v>
      </c>
      <c r="J7" s="132"/>
      <c r="K7" s="84" t="s">
        <v>57</v>
      </c>
      <c r="L7" s="132"/>
      <c r="M7" s="132"/>
    </row>
    <row r="8" spans="1:16" ht="56.25">
      <c r="A8" s="8">
        <v>1</v>
      </c>
      <c r="B8" s="8"/>
      <c r="C8" s="87" t="s">
        <v>42</v>
      </c>
      <c r="D8" s="88" t="s">
        <v>2</v>
      </c>
      <c r="E8" s="8"/>
      <c r="F8" s="8">
        <v>350</v>
      </c>
      <c r="G8" s="8"/>
      <c r="H8" s="8"/>
      <c r="I8" s="8"/>
      <c r="J8" s="8"/>
      <c r="K8" s="8"/>
      <c r="L8" s="8"/>
      <c r="M8" s="8"/>
    </row>
    <row r="9" spans="1:16">
      <c r="A9" s="8"/>
      <c r="B9" s="8"/>
      <c r="C9" s="78" t="s">
        <v>3</v>
      </c>
      <c r="D9" s="8" t="s">
        <v>4</v>
      </c>
      <c r="E9" s="8">
        <v>1.4</v>
      </c>
      <c r="F9" s="8">
        <f>F8*E9</f>
        <v>489.99999999999994</v>
      </c>
      <c r="G9" s="8"/>
      <c r="H9" s="8"/>
      <c r="I9" s="8"/>
      <c r="J9" s="8"/>
      <c r="K9" s="8"/>
      <c r="L9" s="8"/>
      <c r="M9" s="8"/>
    </row>
    <row r="10" spans="1:16">
      <c r="A10" s="8"/>
      <c r="B10" s="8"/>
      <c r="C10" s="78" t="s">
        <v>24</v>
      </c>
      <c r="D10" s="8" t="s">
        <v>8</v>
      </c>
      <c r="E10" s="8">
        <v>0.3</v>
      </c>
      <c r="F10" s="8">
        <f>F8*E8:E10</f>
        <v>105</v>
      </c>
      <c r="G10" s="8"/>
      <c r="H10" s="8"/>
      <c r="I10" s="8"/>
      <c r="J10" s="8"/>
      <c r="K10" s="8"/>
      <c r="L10" s="8"/>
      <c r="M10" s="8"/>
    </row>
    <row r="11" spans="1:16">
      <c r="A11" s="8">
        <v>2</v>
      </c>
      <c r="B11" s="8" t="s">
        <v>0</v>
      </c>
      <c r="C11" s="78" t="s">
        <v>1</v>
      </c>
      <c r="D11" s="8" t="s">
        <v>2</v>
      </c>
      <c r="E11" s="8"/>
      <c r="F11" s="8">
        <v>35</v>
      </c>
      <c r="G11" s="8"/>
      <c r="H11" s="8"/>
      <c r="I11" s="8"/>
      <c r="J11" s="8"/>
      <c r="K11" s="8"/>
      <c r="L11" s="8"/>
      <c r="M11" s="8"/>
    </row>
    <row r="12" spans="1:16">
      <c r="A12" s="8"/>
      <c r="B12" s="8"/>
      <c r="C12" s="78" t="s">
        <v>3</v>
      </c>
      <c r="D12" s="8" t="s">
        <v>4</v>
      </c>
      <c r="E12" s="8">
        <v>2.2239999999999998</v>
      </c>
      <c r="F12" s="8">
        <f>F11*E12</f>
        <v>77.839999999999989</v>
      </c>
      <c r="G12" s="8"/>
      <c r="H12" s="8"/>
      <c r="I12" s="8"/>
      <c r="J12" s="8"/>
      <c r="K12" s="8"/>
      <c r="L12" s="8"/>
      <c r="M12" s="8"/>
    </row>
    <row r="13" spans="1:16" ht="33.75">
      <c r="A13" s="8">
        <v>3</v>
      </c>
      <c r="B13" s="8"/>
      <c r="C13" s="78" t="s">
        <v>71</v>
      </c>
      <c r="D13" s="8" t="s">
        <v>6</v>
      </c>
      <c r="E13" s="8"/>
      <c r="F13" s="8">
        <v>550</v>
      </c>
      <c r="G13" s="8"/>
      <c r="H13" s="8"/>
      <c r="I13" s="8"/>
      <c r="J13" s="8"/>
      <c r="K13" s="8"/>
      <c r="L13" s="8"/>
      <c r="M13" s="8"/>
    </row>
    <row r="14" spans="1:16">
      <c r="A14" s="8"/>
      <c r="B14" s="8"/>
      <c r="C14" s="78" t="s">
        <v>3</v>
      </c>
      <c r="D14" s="8" t="s">
        <v>4</v>
      </c>
      <c r="E14" s="8">
        <v>0.53</v>
      </c>
      <c r="F14" s="8">
        <f>F13*E14</f>
        <v>291.5</v>
      </c>
      <c r="G14" s="8"/>
      <c r="H14" s="8"/>
      <c r="I14" s="8"/>
      <c r="J14" s="8"/>
      <c r="K14" s="8"/>
      <c r="L14" s="8"/>
      <c r="M14" s="8"/>
    </row>
    <row r="15" spans="1:16">
      <c r="A15" s="8">
        <v>4</v>
      </c>
      <c r="B15" s="8"/>
      <c r="C15" s="78" t="s">
        <v>72</v>
      </c>
      <c r="D15" s="8" t="s">
        <v>6</v>
      </c>
      <c r="E15" s="8"/>
      <c r="F15" s="8">
        <v>620</v>
      </c>
      <c r="G15" s="8"/>
      <c r="H15" s="8"/>
      <c r="I15" s="8"/>
      <c r="J15" s="8"/>
      <c r="K15" s="8"/>
      <c r="L15" s="8"/>
      <c r="M15" s="8"/>
    </row>
    <row r="16" spans="1:16" ht="45">
      <c r="A16" s="8">
        <v>5</v>
      </c>
      <c r="B16" s="8" t="s">
        <v>11</v>
      </c>
      <c r="C16" s="78" t="s">
        <v>41</v>
      </c>
      <c r="D16" s="8" t="s">
        <v>2</v>
      </c>
      <c r="E16" s="8"/>
      <c r="F16" s="8">
        <v>35</v>
      </c>
      <c r="G16" s="8"/>
      <c r="H16" s="8"/>
      <c r="I16" s="8"/>
      <c r="J16" s="8"/>
      <c r="K16" s="8"/>
      <c r="L16" s="8"/>
      <c r="M16" s="8"/>
    </row>
    <row r="17" spans="1:19">
      <c r="A17" s="8"/>
      <c r="B17" s="8"/>
      <c r="C17" s="78" t="s">
        <v>3</v>
      </c>
      <c r="D17" s="8" t="s">
        <v>4</v>
      </c>
      <c r="E17" s="8">
        <v>2.81</v>
      </c>
      <c r="F17" s="8">
        <f>F16*E17</f>
        <v>98.350000000000009</v>
      </c>
      <c r="G17" s="8"/>
      <c r="H17" s="8"/>
      <c r="I17" s="8"/>
      <c r="J17" s="8"/>
      <c r="K17" s="8"/>
      <c r="L17" s="8"/>
      <c r="M17" s="8"/>
    </row>
    <row r="18" spans="1:19">
      <c r="A18" s="8"/>
      <c r="B18" s="8"/>
      <c r="C18" s="78" t="s">
        <v>7</v>
      </c>
      <c r="D18" s="8" t="s">
        <v>8</v>
      </c>
      <c r="E18" s="8">
        <v>0.33</v>
      </c>
      <c r="F18" s="8">
        <f>F16*E18</f>
        <v>11.55</v>
      </c>
      <c r="G18" s="8"/>
      <c r="H18" s="8"/>
      <c r="I18" s="8"/>
      <c r="J18" s="8"/>
      <c r="K18" s="8"/>
      <c r="L18" s="8"/>
      <c r="M18" s="8"/>
    </row>
    <row r="19" spans="1:19">
      <c r="A19" s="8"/>
      <c r="B19" s="8"/>
      <c r="C19" s="78" t="s">
        <v>9</v>
      </c>
      <c r="D19" s="8"/>
      <c r="E19" s="8"/>
      <c r="F19" s="8"/>
      <c r="G19" s="8"/>
      <c r="H19" s="8"/>
      <c r="I19" s="8"/>
      <c r="J19" s="8"/>
      <c r="K19" s="8"/>
      <c r="L19" s="8"/>
      <c r="M19" s="8"/>
      <c r="S19" s="89"/>
    </row>
    <row r="20" spans="1:19">
      <c r="A20" s="8"/>
      <c r="B20" s="8"/>
      <c r="C20" s="78" t="s">
        <v>12</v>
      </c>
      <c r="D20" s="8" t="s">
        <v>2</v>
      </c>
      <c r="E20" s="8">
        <v>1.02</v>
      </c>
      <c r="F20" s="8">
        <f>F16*E20</f>
        <v>35.700000000000003</v>
      </c>
      <c r="G20" s="8"/>
      <c r="H20" s="9"/>
      <c r="I20" s="8"/>
      <c r="J20" s="8"/>
      <c r="K20" s="8"/>
      <c r="L20" s="8"/>
      <c r="M20" s="9"/>
    </row>
    <row r="21" spans="1:19">
      <c r="A21" s="8"/>
      <c r="B21" s="8"/>
      <c r="C21" s="78" t="s">
        <v>13</v>
      </c>
      <c r="D21" s="8" t="s">
        <v>14</v>
      </c>
      <c r="E21" s="8">
        <v>0.71699999999999997</v>
      </c>
      <c r="F21" s="8">
        <f>F16*E21</f>
        <v>25.094999999999999</v>
      </c>
      <c r="G21" s="8"/>
      <c r="H21" s="9"/>
      <c r="I21" s="8"/>
      <c r="J21" s="8"/>
      <c r="K21" s="8"/>
      <c r="L21" s="8"/>
      <c r="M21" s="9"/>
    </row>
    <row r="22" spans="1:19">
      <c r="A22" s="8"/>
      <c r="B22" s="8"/>
      <c r="C22" s="78" t="s">
        <v>15</v>
      </c>
      <c r="D22" s="8" t="s">
        <v>2</v>
      </c>
      <c r="E22" s="8">
        <v>1.2999999999999999E-3</v>
      </c>
      <c r="F22" s="8">
        <f>F16*E22</f>
        <v>4.5499999999999999E-2</v>
      </c>
      <c r="G22" s="8"/>
      <c r="H22" s="9"/>
      <c r="I22" s="8"/>
      <c r="J22" s="8"/>
      <c r="K22" s="8"/>
      <c r="L22" s="8"/>
      <c r="M22" s="9"/>
    </row>
    <row r="23" spans="1:19">
      <c r="A23" s="8"/>
      <c r="B23" s="8"/>
      <c r="C23" s="78" t="s">
        <v>16</v>
      </c>
      <c r="D23" s="8" t="s">
        <v>2</v>
      </c>
      <c r="E23" s="8">
        <v>1.52E-2</v>
      </c>
      <c r="F23" s="8">
        <f>F16*E23</f>
        <v>0.53200000000000003</v>
      </c>
      <c r="G23" s="8"/>
      <c r="H23" s="9"/>
      <c r="I23" s="8"/>
      <c r="J23" s="8"/>
      <c r="K23" s="8"/>
      <c r="L23" s="8"/>
      <c r="M23" s="9"/>
    </row>
    <row r="24" spans="1:19">
      <c r="A24" s="8"/>
      <c r="B24" s="8"/>
      <c r="C24" s="78" t="s">
        <v>17</v>
      </c>
      <c r="D24" s="8" t="s">
        <v>18</v>
      </c>
      <c r="E24" s="8">
        <v>0.9</v>
      </c>
      <c r="F24" s="8">
        <f>F16*E24</f>
        <v>31.5</v>
      </c>
      <c r="G24" s="8"/>
      <c r="H24" s="9"/>
      <c r="I24" s="8"/>
      <c r="J24" s="8"/>
      <c r="K24" s="8"/>
      <c r="L24" s="8"/>
      <c r="M24" s="9"/>
    </row>
    <row r="25" spans="1:19">
      <c r="A25" s="8"/>
      <c r="B25" s="8"/>
      <c r="C25" s="78" t="s">
        <v>10</v>
      </c>
      <c r="D25" s="8" t="s">
        <v>8</v>
      </c>
      <c r="E25" s="8">
        <v>0.16</v>
      </c>
      <c r="F25" s="8">
        <f>F16*E23:E25</f>
        <v>5.6000000000000005</v>
      </c>
      <c r="G25" s="8"/>
      <c r="H25" s="9"/>
      <c r="I25" s="8"/>
      <c r="J25" s="8"/>
      <c r="K25" s="8"/>
      <c r="L25" s="8"/>
      <c r="M25" s="9"/>
    </row>
    <row r="26" spans="1:19" ht="22.5">
      <c r="A26" s="8">
        <v>6</v>
      </c>
      <c r="B26" s="8" t="s">
        <v>19</v>
      </c>
      <c r="C26" s="78" t="s">
        <v>20</v>
      </c>
      <c r="D26" s="8" t="s">
        <v>21</v>
      </c>
      <c r="E26" s="8"/>
      <c r="F26" s="8">
        <v>280</v>
      </c>
      <c r="G26" s="8"/>
      <c r="H26" s="8"/>
      <c r="I26" s="8"/>
      <c r="J26" s="8"/>
      <c r="K26" s="8"/>
      <c r="L26" s="8"/>
      <c r="M26" s="8"/>
    </row>
    <row r="27" spans="1:19">
      <c r="A27" s="8"/>
      <c r="B27" s="8"/>
      <c r="C27" s="78" t="s">
        <v>5</v>
      </c>
      <c r="D27" s="8" t="s">
        <v>4</v>
      </c>
      <c r="E27" s="8">
        <v>2.23</v>
      </c>
      <c r="F27" s="8">
        <f>F26*E26:E27</f>
        <v>624.4</v>
      </c>
      <c r="G27" s="8"/>
      <c r="H27" s="8"/>
      <c r="I27" s="8"/>
      <c r="J27" s="8"/>
      <c r="K27" s="8"/>
      <c r="L27" s="8"/>
      <c r="M27" s="9"/>
    </row>
    <row r="28" spans="1:19" ht="22.5">
      <c r="A28" s="8"/>
      <c r="B28" s="8"/>
      <c r="C28" s="78" t="s">
        <v>22</v>
      </c>
      <c r="D28" s="8" t="s">
        <v>23</v>
      </c>
      <c r="E28" s="8">
        <v>0.18099999999999999</v>
      </c>
      <c r="F28" s="8">
        <f>F26*E28</f>
        <v>50.68</v>
      </c>
      <c r="G28" s="8"/>
      <c r="H28" s="8"/>
      <c r="I28" s="8"/>
      <c r="J28" s="8"/>
      <c r="K28" s="8"/>
      <c r="L28" s="8"/>
      <c r="M28" s="9"/>
    </row>
    <row r="29" spans="1:19">
      <c r="A29" s="8"/>
      <c r="B29" s="8"/>
      <c r="C29" s="78" t="s">
        <v>24</v>
      </c>
      <c r="D29" s="8" t="s">
        <v>8</v>
      </c>
      <c r="E29" s="8">
        <v>0.05</v>
      </c>
      <c r="F29" s="8">
        <f>F26*E29</f>
        <v>14</v>
      </c>
      <c r="G29" s="8"/>
      <c r="H29" s="8"/>
      <c r="I29" s="8"/>
      <c r="J29" s="8"/>
      <c r="K29" s="8"/>
      <c r="L29" s="8"/>
      <c r="M29" s="9"/>
    </row>
    <row r="30" spans="1:19" ht="22.5">
      <c r="A30" s="8"/>
      <c r="B30" s="8"/>
      <c r="C30" s="78" t="s">
        <v>25</v>
      </c>
      <c r="D30" s="8" t="s">
        <v>21</v>
      </c>
      <c r="E30" s="8"/>
      <c r="F30" s="8">
        <v>224</v>
      </c>
      <c r="G30" s="8"/>
      <c r="H30" s="9"/>
      <c r="I30" s="8"/>
      <c r="J30" s="8"/>
      <c r="K30" s="8"/>
      <c r="L30" s="8"/>
      <c r="M30" s="9"/>
    </row>
    <row r="31" spans="1:19" ht="22.5">
      <c r="A31" s="8"/>
      <c r="B31" s="8"/>
      <c r="C31" s="78" t="s">
        <v>26</v>
      </c>
      <c r="D31" s="8" t="s">
        <v>27</v>
      </c>
      <c r="E31" s="8"/>
      <c r="F31" s="8">
        <v>112</v>
      </c>
      <c r="G31" s="8"/>
      <c r="H31" s="9"/>
      <c r="I31" s="8"/>
      <c r="J31" s="8"/>
      <c r="K31" s="8"/>
      <c r="L31" s="8"/>
      <c r="M31" s="9"/>
    </row>
    <row r="32" spans="1:19">
      <c r="A32" s="8"/>
      <c r="B32" s="8"/>
      <c r="C32" s="78" t="s">
        <v>28</v>
      </c>
      <c r="D32" s="8" t="s">
        <v>18</v>
      </c>
      <c r="E32" s="8">
        <v>0.28699999999999998</v>
      </c>
      <c r="F32" s="8">
        <f>F26*E32</f>
        <v>80.36</v>
      </c>
      <c r="G32" s="8"/>
      <c r="H32" s="9"/>
      <c r="I32" s="8"/>
      <c r="J32" s="8"/>
      <c r="K32" s="8"/>
      <c r="L32" s="8"/>
      <c r="M32" s="9"/>
    </row>
    <row r="33" spans="1:13">
      <c r="A33" s="8"/>
      <c r="B33" s="8"/>
      <c r="C33" s="78" t="s">
        <v>10</v>
      </c>
      <c r="D33" s="8" t="s">
        <v>8</v>
      </c>
      <c r="E33" s="8">
        <v>0.04</v>
      </c>
      <c r="F33" s="8">
        <f>F26*E32:E33</f>
        <v>11.200000000000001</v>
      </c>
      <c r="G33" s="8"/>
      <c r="H33" s="9"/>
      <c r="I33" s="8"/>
      <c r="J33" s="8"/>
      <c r="K33" s="8"/>
      <c r="L33" s="8"/>
      <c r="M33" s="9"/>
    </row>
    <row r="34" spans="1:13">
      <c r="A34" s="8">
        <v>7</v>
      </c>
      <c r="B34" s="8" t="s">
        <v>29</v>
      </c>
      <c r="C34" s="78" t="s">
        <v>70</v>
      </c>
      <c r="D34" s="8" t="s">
        <v>30</v>
      </c>
      <c r="E34" s="8"/>
      <c r="F34" s="8">
        <v>1</v>
      </c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78" t="s">
        <v>3</v>
      </c>
      <c r="D35" s="8" t="s">
        <v>4</v>
      </c>
      <c r="E35" s="8">
        <v>17.2</v>
      </c>
      <c r="F35" s="8">
        <f>F34*E35</f>
        <v>17.2</v>
      </c>
      <c r="G35" s="8"/>
      <c r="H35" s="8"/>
      <c r="I35" s="8"/>
      <c r="J35" s="8"/>
      <c r="K35" s="8"/>
      <c r="L35" s="8"/>
      <c r="M35" s="9"/>
    </row>
    <row r="36" spans="1:13" ht="22.5">
      <c r="A36" s="8"/>
      <c r="B36" s="8"/>
      <c r="C36" s="78" t="s">
        <v>22</v>
      </c>
      <c r="D36" s="8" t="s">
        <v>23</v>
      </c>
      <c r="E36" s="8">
        <v>0.91300000000000003</v>
      </c>
      <c r="F36" s="8">
        <f>F34*E35:E36</f>
        <v>0.91300000000000003</v>
      </c>
      <c r="G36" s="8"/>
      <c r="H36" s="8"/>
      <c r="I36" s="8"/>
      <c r="J36" s="8"/>
      <c r="K36" s="8"/>
      <c r="L36" s="8"/>
      <c r="M36" s="9"/>
    </row>
    <row r="37" spans="1:13">
      <c r="A37" s="8"/>
      <c r="B37" s="8"/>
      <c r="C37" s="78" t="s">
        <v>24</v>
      </c>
      <c r="D37" s="8" t="s">
        <v>8</v>
      </c>
      <c r="E37" s="8">
        <v>0.7</v>
      </c>
      <c r="F37" s="8">
        <f>F34*E37</f>
        <v>0.7</v>
      </c>
      <c r="G37" s="8"/>
      <c r="H37" s="8"/>
      <c r="I37" s="8"/>
      <c r="J37" s="8"/>
      <c r="K37" s="8"/>
      <c r="L37" s="8"/>
      <c r="M37" s="9"/>
    </row>
    <row r="38" spans="1:13" ht="22.5">
      <c r="A38" s="8"/>
      <c r="B38" s="8"/>
      <c r="C38" s="78" t="s">
        <v>58</v>
      </c>
      <c r="D38" s="8" t="s">
        <v>21</v>
      </c>
      <c r="E38" s="8"/>
      <c r="F38" s="8">
        <v>13</v>
      </c>
      <c r="G38" s="8"/>
      <c r="H38" s="9"/>
      <c r="I38" s="8"/>
      <c r="J38" s="8"/>
      <c r="K38" s="8"/>
      <c r="L38" s="8"/>
      <c r="M38" s="9"/>
    </row>
    <row r="39" spans="1:13" ht="22.5">
      <c r="A39" s="8"/>
      <c r="B39" s="8"/>
      <c r="C39" s="78" t="s">
        <v>59</v>
      </c>
      <c r="D39" s="8" t="s">
        <v>21</v>
      </c>
      <c r="E39" s="8"/>
      <c r="F39" s="8">
        <v>40</v>
      </c>
      <c r="G39" s="8"/>
      <c r="H39" s="9"/>
      <c r="I39" s="8"/>
      <c r="J39" s="8"/>
      <c r="K39" s="8"/>
      <c r="L39" s="8"/>
      <c r="M39" s="9"/>
    </row>
    <row r="40" spans="1:13" ht="22.5">
      <c r="A40" s="8"/>
      <c r="B40" s="8"/>
      <c r="C40" s="78" t="s">
        <v>60</v>
      </c>
      <c r="D40" s="8" t="s">
        <v>21</v>
      </c>
      <c r="E40" s="8"/>
      <c r="F40" s="8">
        <v>80</v>
      </c>
      <c r="G40" s="8"/>
      <c r="H40" s="9"/>
      <c r="I40" s="8"/>
      <c r="J40" s="8"/>
      <c r="K40" s="8"/>
      <c r="L40" s="8"/>
      <c r="M40" s="9"/>
    </row>
    <row r="41" spans="1:13">
      <c r="A41" s="8"/>
      <c r="B41" s="8"/>
      <c r="C41" s="78" t="s">
        <v>61</v>
      </c>
      <c r="D41" s="8" t="s">
        <v>21</v>
      </c>
      <c r="E41" s="8"/>
      <c r="F41" s="8">
        <v>55</v>
      </c>
      <c r="G41" s="8"/>
      <c r="H41" s="9"/>
      <c r="I41" s="8"/>
      <c r="J41" s="8"/>
      <c r="K41" s="8"/>
      <c r="L41" s="8"/>
      <c r="M41" s="9"/>
    </row>
    <row r="42" spans="1:13">
      <c r="A42" s="8"/>
      <c r="B42" s="8"/>
      <c r="C42" s="78" t="s">
        <v>62</v>
      </c>
      <c r="D42" s="8" t="s">
        <v>21</v>
      </c>
      <c r="E42" s="8"/>
      <c r="F42" s="8">
        <v>9</v>
      </c>
      <c r="G42" s="8"/>
      <c r="H42" s="9"/>
      <c r="I42" s="8"/>
      <c r="J42" s="8"/>
      <c r="K42" s="8"/>
      <c r="L42" s="8"/>
      <c r="M42" s="9"/>
    </row>
    <row r="43" spans="1:13">
      <c r="A43" s="8"/>
      <c r="B43" s="8"/>
      <c r="C43" s="78" t="s">
        <v>63</v>
      </c>
      <c r="D43" s="8" t="s">
        <v>21</v>
      </c>
      <c r="E43" s="8"/>
      <c r="F43" s="8">
        <v>28</v>
      </c>
      <c r="G43" s="8"/>
      <c r="H43" s="9"/>
      <c r="I43" s="8"/>
      <c r="J43" s="8"/>
      <c r="K43" s="8"/>
      <c r="L43" s="8"/>
      <c r="M43" s="9"/>
    </row>
    <row r="44" spans="1:13">
      <c r="A44" s="8"/>
      <c r="B44" s="8"/>
      <c r="C44" s="78" t="s">
        <v>64</v>
      </c>
      <c r="D44" s="8" t="s">
        <v>21</v>
      </c>
      <c r="E44" s="8"/>
      <c r="F44" s="8">
        <v>1</v>
      </c>
      <c r="G44" s="8"/>
      <c r="H44" s="9"/>
      <c r="I44" s="8"/>
      <c r="J44" s="8"/>
      <c r="K44" s="8"/>
      <c r="L44" s="8"/>
      <c r="M44" s="9"/>
    </row>
    <row r="45" spans="1:13">
      <c r="A45" s="8"/>
      <c r="B45" s="8"/>
      <c r="C45" s="78" t="s">
        <v>65</v>
      </c>
      <c r="D45" s="8" t="s">
        <v>21</v>
      </c>
      <c r="E45" s="8"/>
      <c r="F45" s="8">
        <v>4</v>
      </c>
      <c r="G45" s="8"/>
      <c r="H45" s="9"/>
      <c r="I45" s="8"/>
      <c r="J45" s="8"/>
      <c r="K45" s="8"/>
      <c r="L45" s="8"/>
      <c r="M45" s="9"/>
    </row>
    <row r="46" spans="1:13">
      <c r="A46" s="8"/>
      <c r="B46" s="8"/>
      <c r="C46" s="78" t="s">
        <v>66</v>
      </c>
      <c r="D46" s="8" t="s">
        <v>67</v>
      </c>
      <c r="E46" s="8"/>
      <c r="F46" s="8">
        <v>3</v>
      </c>
      <c r="G46" s="8"/>
      <c r="H46" s="9"/>
      <c r="I46" s="8"/>
      <c r="J46" s="8"/>
      <c r="K46" s="8"/>
      <c r="L46" s="8"/>
      <c r="M46" s="9"/>
    </row>
    <row r="47" spans="1:13">
      <c r="A47" s="8"/>
      <c r="B47" s="8"/>
      <c r="C47" s="78" t="s">
        <v>68</v>
      </c>
      <c r="D47" s="8" t="s">
        <v>67</v>
      </c>
      <c r="E47" s="8"/>
      <c r="F47" s="8">
        <v>3</v>
      </c>
      <c r="G47" s="8"/>
      <c r="H47" s="9"/>
      <c r="I47" s="8"/>
      <c r="J47" s="8"/>
      <c r="K47" s="8"/>
      <c r="L47" s="8"/>
      <c r="M47" s="9"/>
    </row>
    <row r="48" spans="1:13" ht="22.5">
      <c r="A48" s="8"/>
      <c r="B48" s="8"/>
      <c r="C48" s="78" t="s">
        <v>69</v>
      </c>
      <c r="D48" s="8" t="s">
        <v>14</v>
      </c>
      <c r="E48" s="8"/>
      <c r="F48" s="8">
        <v>2.25</v>
      </c>
      <c r="G48" s="8"/>
      <c r="H48" s="9"/>
      <c r="I48" s="8"/>
      <c r="J48" s="8"/>
      <c r="K48" s="8"/>
      <c r="L48" s="8"/>
      <c r="M48" s="9"/>
    </row>
    <row r="49" spans="1:13">
      <c r="A49" s="8"/>
      <c r="B49" s="8"/>
      <c r="C49" s="78" t="s">
        <v>28</v>
      </c>
      <c r="D49" s="8" t="s">
        <v>18</v>
      </c>
      <c r="E49" s="8">
        <v>0.6</v>
      </c>
      <c r="F49" s="8">
        <f>F34*E49</f>
        <v>0.6</v>
      </c>
      <c r="G49" s="8"/>
      <c r="H49" s="9"/>
      <c r="I49" s="8"/>
      <c r="J49" s="8"/>
      <c r="K49" s="8"/>
      <c r="L49" s="8"/>
      <c r="M49" s="9"/>
    </row>
    <row r="50" spans="1:13">
      <c r="A50" s="8"/>
      <c r="B50" s="8"/>
      <c r="C50" s="78" t="s">
        <v>17</v>
      </c>
      <c r="D50" s="8" t="s">
        <v>18</v>
      </c>
      <c r="E50" s="8">
        <v>1.6</v>
      </c>
      <c r="F50" s="8">
        <f>F34*E49:E50</f>
        <v>1.6</v>
      </c>
      <c r="G50" s="8"/>
      <c r="H50" s="9"/>
      <c r="I50" s="8"/>
      <c r="J50" s="8"/>
      <c r="K50" s="8"/>
      <c r="L50" s="8"/>
      <c r="M50" s="9"/>
    </row>
    <row r="51" spans="1:13">
      <c r="A51" s="8"/>
      <c r="B51" s="8"/>
      <c r="C51" s="78" t="s">
        <v>10</v>
      </c>
      <c r="D51" s="8" t="s">
        <v>8</v>
      </c>
      <c r="E51" s="8">
        <v>0.2</v>
      </c>
      <c r="F51" s="8">
        <f>F34*E50:E51</f>
        <v>0.2</v>
      </c>
      <c r="G51" s="8"/>
      <c r="H51" s="9"/>
      <c r="I51" s="8"/>
      <c r="J51" s="8"/>
      <c r="K51" s="8"/>
      <c r="L51" s="8"/>
      <c r="M51" s="9"/>
    </row>
    <row r="52" spans="1:13" ht="33.75">
      <c r="A52" s="8">
        <v>8</v>
      </c>
      <c r="B52" s="8" t="s">
        <v>31</v>
      </c>
      <c r="C52" s="78" t="s">
        <v>32</v>
      </c>
      <c r="D52" s="8" t="s">
        <v>14</v>
      </c>
      <c r="E52" s="8"/>
      <c r="F52" s="8">
        <v>24</v>
      </c>
      <c r="G52" s="8"/>
      <c r="H52" s="8"/>
      <c r="I52" s="8"/>
      <c r="J52" s="8"/>
      <c r="K52" s="8"/>
      <c r="L52" s="8"/>
      <c r="M52" s="8"/>
    </row>
    <row r="53" spans="1:13">
      <c r="A53" s="8"/>
      <c r="B53" s="8"/>
      <c r="C53" s="78" t="s">
        <v>3</v>
      </c>
      <c r="D53" s="8" t="s">
        <v>4</v>
      </c>
      <c r="E53" s="8">
        <v>0.68</v>
      </c>
      <c r="F53" s="8">
        <f>F52*E53</f>
        <v>16.32</v>
      </c>
      <c r="G53" s="8"/>
      <c r="H53" s="8"/>
      <c r="I53" s="8"/>
      <c r="J53" s="8"/>
      <c r="K53" s="8"/>
      <c r="L53" s="8"/>
      <c r="M53" s="9"/>
    </row>
    <row r="54" spans="1:13">
      <c r="A54" s="8"/>
      <c r="B54" s="8"/>
      <c r="C54" s="78" t="s">
        <v>24</v>
      </c>
      <c r="D54" s="8" t="s">
        <v>8</v>
      </c>
      <c r="E54" s="8">
        <v>2.9999999999999997E-4</v>
      </c>
      <c r="F54" s="8">
        <f>F52*E52:E54</f>
        <v>7.1999999999999998E-3</v>
      </c>
      <c r="G54" s="8"/>
      <c r="H54" s="8"/>
      <c r="I54" s="8"/>
      <c r="J54" s="8"/>
      <c r="K54" s="8"/>
      <c r="L54" s="8"/>
      <c r="M54" s="9"/>
    </row>
    <row r="55" spans="1:13">
      <c r="A55" s="8"/>
      <c r="B55" s="8"/>
      <c r="C55" s="78" t="s">
        <v>9</v>
      </c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1:13">
      <c r="A56" s="8"/>
      <c r="B56" s="8"/>
      <c r="C56" s="78" t="s">
        <v>33</v>
      </c>
      <c r="D56" s="8" t="s">
        <v>18</v>
      </c>
      <c r="E56" s="8">
        <v>0.246</v>
      </c>
      <c r="F56" s="8">
        <f>F52*E54:E56</f>
        <v>5.9039999999999999</v>
      </c>
      <c r="G56" s="8"/>
      <c r="H56" s="9"/>
      <c r="I56" s="8"/>
      <c r="J56" s="8"/>
      <c r="K56" s="8"/>
      <c r="L56" s="8"/>
      <c r="M56" s="9"/>
    </row>
    <row r="57" spans="1:13">
      <c r="A57" s="8"/>
      <c r="B57" s="8"/>
      <c r="C57" s="78" t="s">
        <v>34</v>
      </c>
      <c r="D57" s="8" t="s">
        <v>18</v>
      </c>
      <c r="E57" s="8">
        <v>2.7E-2</v>
      </c>
      <c r="F57" s="8">
        <f>F52*E57</f>
        <v>0.64800000000000002</v>
      </c>
      <c r="G57" s="8"/>
      <c r="H57" s="9"/>
      <c r="I57" s="8"/>
      <c r="J57" s="8"/>
      <c r="K57" s="8"/>
      <c r="L57" s="8"/>
      <c r="M57" s="9"/>
    </row>
    <row r="58" spans="1:13">
      <c r="A58" s="8"/>
      <c r="B58" s="8"/>
      <c r="C58" s="78" t="s">
        <v>10</v>
      </c>
      <c r="D58" s="8" t="s">
        <v>8</v>
      </c>
      <c r="E58" s="8">
        <v>1.9E-3</v>
      </c>
      <c r="F58" s="8">
        <f>F52*E58</f>
        <v>4.5600000000000002E-2</v>
      </c>
      <c r="G58" s="8"/>
      <c r="H58" s="9"/>
      <c r="I58" s="8"/>
      <c r="J58" s="8"/>
      <c r="K58" s="8"/>
      <c r="L58" s="8"/>
      <c r="M58" s="9"/>
    </row>
    <row r="59" spans="1:13">
      <c r="A59" s="8"/>
      <c r="B59" s="8"/>
      <c r="C59" s="78" t="s">
        <v>43</v>
      </c>
      <c r="D59" s="8"/>
      <c r="E59" s="8"/>
      <c r="F59" s="8"/>
      <c r="G59" s="8"/>
      <c r="H59" s="9"/>
      <c r="I59" s="8"/>
      <c r="J59" s="9"/>
      <c r="K59" s="8"/>
      <c r="L59" s="9"/>
      <c r="M59" s="9"/>
    </row>
    <row r="60" spans="1:13">
      <c r="A60" s="8"/>
      <c r="B60" s="8"/>
      <c r="C60" s="78" t="s">
        <v>36</v>
      </c>
      <c r="D60" s="8"/>
      <c r="E60" s="8"/>
      <c r="F60" s="8"/>
      <c r="G60" s="8"/>
      <c r="H60" s="9"/>
      <c r="I60" s="8"/>
      <c r="J60" s="9"/>
      <c r="K60" s="8"/>
      <c r="L60" s="9"/>
      <c r="M60" s="9"/>
    </row>
    <row r="61" spans="1:13">
      <c r="A61" s="8"/>
      <c r="B61" s="8"/>
      <c r="C61" s="78" t="s">
        <v>35</v>
      </c>
      <c r="D61" s="8"/>
      <c r="E61" s="8"/>
      <c r="F61" s="8"/>
      <c r="G61" s="8"/>
      <c r="H61" s="9"/>
      <c r="I61" s="8"/>
      <c r="J61" s="9"/>
      <c r="K61" s="8"/>
      <c r="L61" s="9"/>
      <c r="M61" s="9"/>
    </row>
    <row r="62" spans="1:13">
      <c r="A62" s="8"/>
      <c r="B62" s="8"/>
      <c r="C62" s="78" t="s">
        <v>37</v>
      </c>
      <c r="D62" s="8"/>
      <c r="E62" s="8"/>
      <c r="F62" s="8"/>
      <c r="G62" s="8"/>
      <c r="H62" s="9"/>
      <c r="I62" s="8"/>
      <c r="J62" s="9"/>
      <c r="K62" s="8"/>
      <c r="L62" s="9"/>
      <c r="M62" s="9"/>
    </row>
    <row r="63" spans="1:13">
      <c r="A63" s="8"/>
      <c r="B63" s="8"/>
      <c r="C63" s="78" t="s">
        <v>38</v>
      </c>
      <c r="D63" s="8"/>
      <c r="E63" s="8"/>
      <c r="F63" s="8"/>
      <c r="G63" s="8"/>
      <c r="H63" s="9"/>
      <c r="I63" s="8"/>
      <c r="J63" s="9"/>
      <c r="K63" s="8"/>
      <c r="L63" s="9"/>
      <c r="M63" s="9"/>
    </row>
    <row r="64" spans="1:13">
      <c r="A64" s="8"/>
      <c r="B64" s="8"/>
      <c r="C64" s="78" t="s">
        <v>39</v>
      </c>
      <c r="D64" s="8"/>
      <c r="E64" s="8"/>
      <c r="F64" s="8"/>
      <c r="G64" s="8"/>
      <c r="H64" s="9"/>
      <c r="I64" s="8"/>
      <c r="J64" s="9"/>
      <c r="K64" s="8"/>
      <c r="L64" s="9"/>
      <c r="M64" s="9"/>
    </row>
    <row r="65" spans="1:13">
      <c r="A65" s="8"/>
      <c r="B65" s="8"/>
      <c r="C65" s="78" t="s">
        <v>35</v>
      </c>
      <c r="D65" s="8"/>
      <c r="E65" s="8"/>
      <c r="F65" s="8"/>
      <c r="G65" s="8"/>
      <c r="H65" s="9"/>
      <c r="I65" s="8"/>
      <c r="J65" s="9"/>
      <c r="K65" s="8"/>
      <c r="L65" s="9"/>
      <c r="M65" s="9"/>
    </row>
    <row r="66" spans="1:13" ht="20.25" customHeight="1">
      <c r="A66" s="8"/>
      <c r="B66" s="8"/>
      <c r="C66" s="78" t="s">
        <v>40</v>
      </c>
      <c r="D66" s="8"/>
      <c r="E66" s="8"/>
      <c r="F66" s="8"/>
      <c r="G66" s="8"/>
      <c r="H66" s="9"/>
      <c r="I66" s="8"/>
      <c r="J66" s="9"/>
      <c r="K66" s="8"/>
      <c r="L66" s="9"/>
      <c r="M66" s="9"/>
    </row>
    <row r="67" spans="1:13">
      <c r="A67" s="8"/>
      <c r="B67" s="8"/>
      <c r="C67" s="78" t="s">
        <v>35</v>
      </c>
      <c r="D67" s="8"/>
      <c r="E67" s="8"/>
      <c r="F67" s="8"/>
      <c r="G67" s="8"/>
      <c r="H67" s="9"/>
      <c r="I67" s="8"/>
      <c r="J67" s="9"/>
      <c r="K67" s="8"/>
      <c r="L67" s="9"/>
      <c r="M67" s="9"/>
    </row>
    <row r="68" spans="1:13">
      <c r="A68" s="8"/>
      <c r="B68" s="8"/>
      <c r="C68" s="78" t="s">
        <v>145</v>
      </c>
      <c r="D68" s="8"/>
      <c r="E68" s="8"/>
      <c r="F68" s="8"/>
      <c r="G68" s="8"/>
      <c r="H68" s="9"/>
      <c r="I68" s="8"/>
      <c r="J68" s="9"/>
      <c r="K68" s="8"/>
      <c r="L68" s="9"/>
      <c r="M68" s="9"/>
    </row>
    <row r="69" spans="1:13">
      <c r="A69" s="8"/>
      <c r="B69" s="8"/>
      <c r="C69" s="78" t="s">
        <v>146</v>
      </c>
      <c r="D69" s="8"/>
      <c r="E69" s="8"/>
      <c r="F69" s="8"/>
      <c r="G69" s="8"/>
      <c r="H69" s="9"/>
      <c r="I69" s="8"/>
      <c r="J69" s="9"/>
      <c r="K69" s="8"/>
      <c r="L69" s="9"/>
      <c r="M69" s="9"/>
    </row>
    <row r="70" spans="1:13">
      <c r="A70" s="75"/>
      <c r="B70" s="75"/>
      <c r="C70" s="77"/>
      <c r="D70" s="75"/>
      <c r="E70" s="75"/>
      <c r="F70" s="75"/>
      <c r="G70" s="75"/>
      <c r="H70" s="76"/>
      <c r="I70" s="75"/>
      <c r="J70" s="76"/>
      <c r="K70" s="75"/>
      <c r="L70" s="76"/>
      <c r="M70" s="76"/>
    </row>
    <row r="72" spans="1:13" s="2" customFormat="1" ht="11.25">
      <c r="A72" s="90"/>
      <c r="B72" s="11"/>
      <c r="C72" s="91" t="s">
        <v>73</v>
      </c>
      <c r="D72" s="11"/>
      <c r="E72" s="12"/>
      <c r="F72" s="13"/>
      <c r="G72" s="14"/>
      <c r="H72" s="15"/>
      <c r="I72" s="14"/>
      <c r="J72" s="15"/>
      <c r="K72" s="14"/>
      <c r="L72" s="15"/>
      <c r="M72" s="14"/>
    </row>
    <row r="73" spans="1:13" s="92" customFormat="1" ht="22.5">
      <c r="A73" s="16">
        <v>15</v>
      </c>
      <c r="B73" s="111" t="s">
        <v>141</v>
      </c>
      <c r="C73" s="17" t="s">
        <v>74</v>
      </c>
      <c r="D73" s="16" t="s">
        <v>14</v>
      </c>
      <c r="E73" s="16"/>
      <c r="F73" s="18">
        <v>310</v>
      </c>
      <c r="G73" s="18"/>
      <c r="H73" s="18"/>
      <c r="I73" s="18"/>
      <c r="J73" s="18"/>
      <c r="K73" s="18"/>
      <c r="L73" s="18"/>
      <c r="M73" s="18"/>
    </row>
    <row r="74" spans="1:13" s="92" customFormat="1" ht="11.25">
      <c r="A74" s="79"/>
      <c r="B74" s="112"/>
      <c r="C74" s="19" t="s">
        <v>75</v>
      </c>
      <c r="D74" s="20" t="s">
        <v>4</v>
      </c>
      <c r="E74" s="79">
        <v>0.16</v>
      </c>
      <c r="F74" s="21">
        <f>F73*E74</f>
        <v>49.6</v>
      </c>
      <c r="G74" s="21"/>
      <c r="H74" s="21"/>
      <c r="I74" s="52"/>
      <c r="J74" s="21"/>
      <c r="K74" s="21"/>
      <c r="L74" s="21"/>
      <c r="M74" s="21"/>
    </row>
    <row r="75" spans="1:13" s="92" customFormat="1" ht="22.5">
      <c r="A75" s="16">
        <v>18</v>
      </c>
      <c r="B75" s="122" t="s">
        <v>76</v>
      </c>
      <c r="C75" s="17" t="s">
        <v>77</v>
      </c>
      <c r="D75" s="80" t="s">
        <v>14</v>
      </c>
      <c r="E75" s="16"/>
      <c r="F75" s="18">
        <v>80</v>
      </c>
      <c r="G75" s="18"/>
      <c r="H75" s="18"/>
      <c r="I75" s="18"/>
      <c r="J75" s="18"/>
      <c r="K75" s="18"/>
      <c r="L75" s="18"/>
      <c r="M75" s="18"/>
    </row>
    <row r="76" spans="1:13" s="92" customFormat="1" ht="11.25">
      <c r="A76" s="79"/>
      <c r="B76" s="120"/>
      <c r="C76" s="19" t="s">
        <v>75</v>
      </c>
      <c r="D76" s="81" t="s">
        <v>4</v>
      </c>
      <c r="E76" s="79">
        <v>0.186</v>
      </c>
      <c r="F76" s="21">
        <f>F75*E76</f>
        <v>14.879999999999999</v>
      </c>
      <c r="G76" s="21"/>
      <c r="H76" s="21"/>
      <c r="I76" s="52"/>
      <c r="J76" s="21"/>
      <c r="K76" s="52"/>
      <c r="L76" s="21"/>
      <c r="M76" s="21"/>
    </row>
    <row r="77" spans="1:13" s="92" customFormat="1" ht="11.25">
      <c r="A77" s="79"/>
      <c r="B77" s="120"/>
      <c r="C77" s="19" t="s">
        <v>7</v>
      </c>
      <c r="D77" s="82" t="s">
        <v>8</v>
      </c>
      <c r="E77" s="79">
        <v>1.6000000000000001E-3</v>
      </c>
      <c r="F77" s="21">
        <f>F75*E77</f>
        <v>0.128</v>
      </c>
      <c r="G77" s="21"/>
      <c r="H77" s="21"/>
      <c r="I77" s="21"/>
      <c r="J77" s="21"/>
      <c r="K77" s="54"/>
      <c r="L77" s="21"/>
      <c r="M77" s="21"/>
    </row>
    <row r="78" spans="1:13" s="92" customFormat="1" ht="11.25">
      <c r="A78" s="16">
        <v>30</v>
      </c>
      <c r="B78" s="122" t="s">
        <v>78</v>
      </c>
      <c r="C78" s="17" t="s">
        <v>79</v>
      </c>
      <c r="D78" s="80" t="s">
        <v>14</v>
      </c>
      <c r="E78" s="16"/>
      <c r="F78" s="18">
        <v>67.8</v>
      </c>
      <c r="G78" s="18"/>
      <c r="H78" s="18"/>
      <c r="I78" s="18"/>
      <c r="J78" s="18"/>
      <c r="K78" s="56"/>
      <c r="L78" s="18"/>
      <c r="M78" s="18"/>
    </row>
    <row r="79" spans="1:13" s="92" customFormat="1" ht="11.25">
      <c r="A79" s="79"/>
      <c r="B79" s="120"/>
      <c r="C79" s="19" t="s">
        <v>75</v>
      </c>
      <c r="D79" s="81" t="s">
        <v>4</v>
      </c>
      <c r="E79" s="79">
        <v>0.28899999999999998</v>
      </c>
      <c r="F79" s="21">
        <f>F78*E79</f>
        <v>19.594199999999997</v>
      </c>
      <c r="G79" s="21"/>
      <c r="H79" s="21"/>
      <c r="I79" s="52"/>
      <c r="J79" s="21"/>
      <c r="K79" s="52"/>
      <c r="L79" s="21"/>
      <c r="M79" s="21"/>
    </row>
    <row r="80" spans="1:13" s="92" customFormat="1" ht="11.25">
      <c r="A80" s="79"/>
      <c r="B80" s="120"/>
      <c r="C80" s="19" t="s">
        <v>7</v>
      </c>
      <c r="D80" s="82" t="s">
        <v>8</v>
      </c>
      <c r="E80" s="79">
        <v>6.2799999999999995E-2</v>
      </c>
      <c r="F80" s="21">
        <f>F78*E80</f>
        <v>4.2578399999999998</v>
      </c>
      <c r="G80" s="21"/>
      <c r="H80" s="21"/>
      <c r="I80" s="21"/>
      <c r="J80" s="21"/>
      <c r="K80" s="54"/>
      <c r="L80" s="21"/>
      <c r="M80" s="21"/>
    </row>
    <row r="81" spans="1:13" s="92" customFormat="1" ht="11.25">
      <c r="A81" s="16">
        <v>36</v>
      </c>
      <c r="B81" s="111" t="s">
        <v>142</v>
      </c>
      <c r="C81" s="17" t="s">
        <v>80</v>
      </c>
      <c r="D81" s="16" t="s">
        <v>14</v>
      </c>
      <c r="E81" s="16"/>
      <c r="F81" s="18">
        <v>82.2</v>
      </c>
      <c r="G81" s="18"/>
      <c r="H81" s="18"/>
      <c r="I81" s="18"/>
      <c r="J81" s="18"/>
      <c r="K81" s="56"/>
      <c r="L81" s="18"/>
      <c r="M81" s="18"/>
    </row>
    <row r="82" spans="1:13" s="92" customFormat="1" ht="11.25">
      <c r="A82" s="79"/>
      <c r="B82" s="112"/>
      <c r="C82" s="19" t="s">
        <v>75</v>
      </c>
      <c r="D82" s="20" t="s">
        <v>4</v>
      </c>
      <c r="E82" s="79">
        <v>0.16</v>
      </c>
      <c r="F82" s="21">
        <f>F81*E82</f>
        <v>13.152000000000001</v>
      </c>
      <c r="G82" s="21"/>
      <c r="H82" s="21"/>
      <c r="I82" s="52"/>
      <c r="J82" s="21"/>
      <c r="K82" s="52"/>
      <c r="L82" s="21"/>
      <c r="M82" s="21"/>
    </row>
    <row r="83" spans="1:13" s="92" customFormat="1" ht="11.25">
      <c r="A83" s="16">
        <v>4</v>
      </c>
      <c r="B83" s="122" t="s">
        <v>81</v>
      </c>
      <c r="C83" s="17" t="s">
        <v>82</v>
      </c>
      <c r="D83" s="80" t="s">
        <v>14</v>
      </c>
      <c r="E83" s="16"/>
      <c r="F83" s="18">
        <v>6</v>
      </c>
      <c r="G83" s="18"/>
      <c r="H83" s="18"/>
      <c r="I83" s="18"/>
      <c r="J83" s="18"/>
      <c r="K83" s="56"/>
      <c r="L83" s="18"/>
      <c r="M83" s="18"/>
    </row>
    <row r="84" spans="1:13" s="92" customFormat="1" ht="11.25">
      <c r="A84" s="79"/>
      <c r="B84" s="120"/>
      <c r="C84" s="19" t="s">
        <v>75</v>
      </c>
      <c r="D84" s="81" t="s">
        <v>4</v>
      </c>
      <c r="E84" s="79">
        <v>0.88700000000000001</v>
      </c>
      <c r="F84" s="21">
        <f>F83*E84</f>
        <v>5.3220000000000001</v>
      </c>
      <c r="G84" s="21"/>
      <c r="H84" s="21"/>
      <c r="I84" s="52"/>
      <c r="J84" s="21"/>
      <c r="K84" s="52"/>
      <c r="L84" s="21"/>
      <c r="M84" s="21"/>
    </row>
    <row r="85" spans="1:13" s="92" customFormat="1" ht="11.25">
      <c r="A85" s="79"/>
      <c r="B85" s="120"/>
      <c r="C85" s="19" t="s">
        <v>7</v>
      </c>
      <c r="D85" s="82" t="s">
        <v>8</v>
      </c>
      <c r="E85" s="79">
        <v>9.8400000000000001E-2</v>
      </c>
      <c r="F85" s="21">
        <f>F83*E85</f>
        <v>0.59040000000000004</v>
      </c>
      <c r="G85" s="21"/>
      <c r="H85" s="21"/>
      <c r="I85" s="21"/>
      <c r="J85" s="21"/>
      <c r="K85" s="54"/>
      <c r="L85" s="21"/>
      <c r="M85" s="21"/>
    </row>
    <row r="86" spans="1:13" s="92" customFormat="1" ht="22.5">
      <c r="A86" s="16">
        <v>7</v>
      </c>
      <c r="B86" s="111" t="s">
        <v>143</v>
      </c>
      <c r="C86" s="17" t="s">
        <v>83</v>
      </c>
      <c r="D86" s="16" t="s">
        <v>6</v>
      </c>
      <c r="E86" s="16"/>
      <c r="F86" s="18">
        <v>5</v>
      </c>
      <c r="G86" s="18"/>
      <c r="H86" s="18"/>
      <c r="I86" s="18"/>
      <c r="J86" s="18"/>
      <c r="K86" s="18"/>
      <c r="L86" s="18"/>
      <c r="M86" s="18"/>
    </row>
    <row r="87" spans="1:13" s="92" customFormat="1" ht="11.25">
      <c r="A87" s="79"/>
      <c r="B87" s="112"/>
      <c r="C87" s="19" t="s">
        <v>3</v>
      </c>
      <c r="D87" s="20" t="s">
        <v>4</v>
      </c>
      <c r="E87" s="79">
        <v>1.85</v>
      </c>
      <c r="F87" s="21">
        <f>F86*E87</f>
        <v>9.25</v>
      </c>
      <c r="G87" s="21"/>
      <c r="H87" s="21"/>
      <c r="I87" s="52"/>
      <c r="J87" s="21"/>
      <c r="K87" s="21"/>
      <c r="L87" s="21"/>
      <c r="M87" s="21"/>
    </row>
    <row r="88" spans="1:13" s="92" customFormat="1" ht="33.75">
      <c r="A88" s="16">
        <v>8</v>
      </c>
      <c r="B88" s="124"/>
      <c r="C88" s="17" t="s">
        <v>84</v>
      </c>
      <c r="D88" s="16" t="s">
        <v>6</v>
      </c>
      <c r="E88" s="16"/>
      <c r="F88" s="18">
        <v>5</v>
      </c>
      <c r="G88" s="18"/>
      <c r="H88" s="18"/>
      <c r="I88" s="18"/>
      <c r="J88" s="18"/>
      <c r="K88" s="18"/>
      <c r="L88" s="18"/>
      <c r="M88" s="18"/>
    </row>
    <row r="89" spans="1:13" s="92" customFormat="1" ht="11.25">
      <c r="A89" s="79"/>
      <c r="B89" s="125"/>
      <c r="C89" s="19" t="s">
        <v>75</v>
      </c>
      <c r="D89" s="20" t="s">
        <v>4</v>
      </c>
      <c r="E89" s="79">
        <v>0.53</v>
      </c>
      <c r="F89" s="21">
        <f>F88*E89</f>
        <v>2.6500000000000004</v>
      </c>
      <c r="G89" s="21"/>
      <c r="H89" s="21"/>
      <c r="I89" s="52"/>
      <c r="J89" s="21"/>
      <c r="K89" s="21"/>
      <c r="L89" s="21"/>
      <c r="M89" s="21"/>
    </row>
    <row r="90" spans="1:13" s="92" customFormat="1" ht="22.5">
      <c r="A90" s="24">
        <v>9</v>
      </c>
      <c r="B90" s="22"/>
      <c r="C90" s="23" t="s">
        <v>85</v>
      </c>
      <c r="D90" s="24" t="s">
        <v>6</v>
      </c>
      <c r="E90" s="24"/>
      <c r="F90" s="25">
        <v>5</v>
      </c>
      <c r="G90" s="25"/>
      <c r="H90" s="25"/>
      <c r="I90" s="25"/>
      <c r="J90" s="25"/>
      <c r="K90" s="59"/>
      <c r="L90" s="25"/>
      <c r="M90" s="25"/>
    </row>
    <row r="91" spans="1:13" s="41" customFormat="1" ht="11.25">
      <c r="A91" s="110"/>
      <c r="B91" s="120"/>
      <c r="C91" s="60" t="s">
        <v>35</v>
      </c>
      <c r="D91" s="24"/>
      <c r="E91" s="20"/>
      <c r="F91" s="26"/>
      <c r="G91" s="26"/>
      <c r="H91" s="26"/>
      <c r="I91" s="26"/>
      <c r="J91" s="26"/>
      <c r="K91" s="26"/>
      <c r="L91" s="26"/>
      <c r="M91" s="26"/>
    </row>
    <row r="92" spans="1:13" s="93" customFormat="1" ht="11.25">
      <c r="A92" s="110"/>
      <c r="B92" s="120"/>
      <c r="C92" s="61" t="s">
        <v>36</v>
      </c>
      <c r="D92" s="62"/>
      <c r="E92" s="27"/>
      <c r="F92" s="28"/>
      <c r="G92" s="28"/>
      <c r="H92" s="29"/>
      <c r="I92" s="29"/>
      <c r="J92" s="29"/>
      <c r="K92" s="29"/>
      <c r="L92" s="29"/>
      <c r="M92" s="29"/>
    </row>
    <row r="93" spans="1:13" s="93" customFormat="1" ht="11.25">
      <c r="A93" s="110"/>
      <c r="B93" s="120"/>
      <c r="C93" s="63" t="s">
        <v>35</v>
      </c>
      <c r="D93" s="27"/>
      <c r="E93" s="27"/>
      <c r="F93" s="28"/>
      <c r="G93" s="28"/>
      <c r="H93" s="29"/>
      <c r="I93" s="29"/>
      <c r="J93" s="29"/>
      <c r="K93" s="29"/>
      <c r="L93" s="29"/>
      <c r="M93" s="29"/>
    </row>
    <row r="94" spans="1:13" s="93" customFormat="1" ht="11.25">
      <c r="A94" s="110"/>
      <c r="B94" s="120"/>
      <c r="C94" s="61" t="s">
        <v>37</v>
      </c>
      <c r="D94" s="62"/>
      <c r="E94" s="27"/>
      <c r="F94" s="28"/>
      <c r="G94" s="28"/>
      <c r="H94" s="29"/>
      <c r="I94" s="29"/>
      <c r="J94" s="29"/>
      <c r="K94" s="29"/>
      <c r="L94" s="29"/>
      <c r="M94" s="29"/>
    </row>
    <row r="95" spans="1:13" s="93" customFormat="1" ht="11.25">
      <c r="A95" s="110"/>
      <c r="B95" s="121"/>
      <c r="C95" s="63" t="s">
        <v>86</v>
      </c>
      <c r="D95" s="27"/>
      <c r="E95" s="27"/>
      <c r="F95" s="28"/>
      <c r="G95" s="28"/>
      <c r="H95" s="29"/>
      <c r="I95" s="29"/>
      <c r="J95" s="29"/>
      <c r="K95" s="29"/>
      <c r="L95" s="29"/>
      <c r="M95" s="29"/>
    </row>
    <row r="96" spans="1:13" s="2" customFormat="1" ht="11.25">
      <c r="A96" s="30"/>
      <c r="B96" s="30"/>
      <c r="C96" s="94" t="s">
        <v>87</v>
      </c>
      <c r="D96" s="30"/>
      <c r="E96" s="31"/>
      <c r="F96" s="29"/>
      <c r="G96" s="29"/>
      <c r="H96" s="29"/>
      <c r="I96" s="29"/>
      <c r="J96" s="29"/>
      <c r="K96" s="29"/>
      <c r="L96" s="29"/>
      <c r="M96" s="29"/>
    </row>
    <row r="97" spans="1:13" s="41" customFormat="1" ht="11.25">
      <c r="A97" s="24"/>
      <c r="B97" s="83"/>
      <c r="C97" s="17" t="s">
        <v>88</v>
      </c>
      <c r="D97" s="24"/>
      <c r="E97" s="16"/>
      <c r="F97" s="18"/>
      <c r="G97" s="18"/>
      <c r="H97" s="18"/>
      <c r="I97" s="18"/>
      <c r="J97" s="18"/>
      <c r="K97" s="18"/>
      <c r="L97" s="18"/>
      <c r="M97" s="18"/>
    </row>
    <row r="98" spans="1:13" s="41" customFormat="1" ht="13.5" customHeight="1">
      <c r="A98" s="16">
        <v>4</v>
      </c>
      <c r="B98" s="32" t="s">
        <v>89</v>
      </c>
      <c r="C98" s="17" t="s">
        <v>90</v>
      </c>
      <c r="D98" s="16" t="s">
        <v>14</v>
      </c>
      <c r="E98" s="16"/>
      <c r="F98" s="18">
        <v>80</v>
      </c>
      <c r="G98" s="18"/>
      <c r="H98" s="18"/>
      <c r="I98" s="18"/>
      <c r="J98" s="18"/>
      <c r="K98" s="18"/>
      <c r="L98" s="18"/>
      <c r="M98" s="18"/>
    </row>
    <row r="99" spans="1:13" s="41" customFormat="1" ht="11.25">
      <c r="A99" s="79"/>
      <c r="B99" s="33"/>
      <c r="C99" s="34" t="s">
        <v>3</v>
      </c>
      <c r="D99" s="81" t="s">
        <v>4</v>
      </c>
      <c r="E99" s="81">
        <v>0.74</v>
      </c>
      <c r="F99" s="21">
        <f>F98*E99</f>
        <v>59.2</v>
      </c>
      <c r="G99" s="21"/>
      <c r="H99" s="21"/>
      <c r="I99" s="52"/>
      <c r="J99" s="21"/>
      <c r="K99" s="21"/>
      <c r="L99" s="21"/>
      <c r="M99" s="21"/>
    </row>
    <row r="100" spans="1:13" s="41" customFormat="1" ht="14.25" customHeight="1">
      <c r="A100" s="79"/>
      <c r="B100" s="33"/>
      <c r="C100" s="34" t="s">
        <v>91</v>
      </c>
      <c r="D100" s="81" t="s">
        <v>23</v>
      </c>
      <c r="E100" s="81">
        <v>4.7199999999999999E-2</v>
      </c>
      <c r="F100" s="21">
        <f>F98*E100</f>
        <v>3.7759999999999998</v>
      </c>
      <c r="G100" s="21"/>
      <c r="H100" s="21"/>
      <c r="I100" s="21"/>
      <c r="J100" s="21"/>
      <c r="K100" s="54"/>
      <c r="L100" s="21"/>
      <c r="M100" s="21"/>
    </row>
    <row r="101" spans="1:13" s="41" customFormat="1" ht="11.25">
      <c r="A101" s="79"/>
      <c r="B101" s="33"/>
      <c r="C101" s="34" t="s">
        <v>7</v>
      </c>
      <c r="D101" s="81" t="s">
        <v>8</v>
      </c>
      <c r="E101" s="81">
        <v>2.1000000000000001E-2</v>
      </c>
      <c r="F101" s="21">
        <f>F98*E101</f>
        <v>1.6800000000000002</v>
      </c>
      <c r="G101" s="21"/>
      <c r="H101" s="21"/>
      <c r="I101" s="21"/>
      <c r="J101" s="21"/>
      <c r="K101" s="54"/>
      <c r="L101" s="21"/>
      <c r="M101" s="21"/>
    </row>
    <row r="102" spans="1:13" s="41" customFormat="1" ht="11.25">
      <c r="A102" s="79"/>
      <c r="B102" s="33"/>
      <c r="C102" s="19" t="s">
        <v>9</v>
      </c>
      <c r="D102" s="81"/>
      <c r="E102" s="81"/>
      <c r="F102" s="21"/>
      <c r="G102" s="21"/>
      <c r="H102" s="21"/>
      <c r="I102" s="21"/>
      <c r="J102" s="21"/>
      <c r="K102" s="52"/>
      <c r="L102" s="21"/>
      <c r="M102" s="21"/>
    </row>
    <row r="103" spans="1:13" s="41" customFormat="1" ht="11.25">
      <c r="A103" s="79"/>
      <c r="B103" s="33"/>
      <c r="C103" s="34" t="s">
        <v>92</v>
      </c>
      <c r="D103" s="81" t="s">
        <v>2</v>
      </c>
      <c r="E103" s="81">
        <v>1.8700000000000001E-2</v>
      </c>
      <c r="F103" s="21">
        <f>F98*E103</f>
        <v>1.496</v>
      </c>
      <c r="G103" s="21"/>
      <c r="H103" s="21"/>
      <c r="I103" s="21"/>
      <c r="J103" s="21"/>
      <c r="K103" s="52"/>
      <c r="L103" s="21"/>
      <c r="M103" s="21"/>
    </row>
    <row r="104" spans="1:13" s="41" customFormat="1" ht="11.25">
      <c r="A104" s="79"/>
      <c r="B104" s="33"/>
      <c r="C104" s="34" t="s">
        <v>93</v>
      </c>
      <c r="D104" s="81" t="s">
        <v>14</v>
      </c>
      <c r="E104" s="81">
        <v>5.28E-2</v>
      </c>
      <c r="F104" s="21">
        <f>F98*E104</f>
        <v>4.2240000000000002</v>
      </c>
      <c r="G104" s="21"/>
      <c r="H104" s="21"/>
      <c r="I104" s="21"/>
      <c r="J104" s="21"/>
      <c r="K104" s="52"/>
      <c r="L104" s="21"/>
      <c r="M104" s="21"/>
    </row>
    <row r="105" spans="1:13" s="41" customFormat="1" ht="11.25">
      <c r="A105" s="20"/>
      <c r="B105" s="35"/>
      <c r="C105" s="36" t="s">
        <v>10</v>
      </c>
      <c r="D105" s="82" t="s">
        <v>8</v>
      </c>
      <c r="E105" s="82">
        <v>3.0000000000000001E-3</v>
      </c>
      <c r="F105" s="26">
        <f>F98*E105</f>
        <v>0.24</v>
      </c>
      <c r="G105" s="26"/>
      <c r="H105" s="26"/>
      <c r="I105" s="26"/>
      <c r="J105" s="26"/>
      <c r="K105" s="55"/>
      <c r="L105" s="26"/>
      <c r="M105" s="26"/>
    </row>
    <row r="106" spans="1:13" s="41" customFormat="1" ht="22.5">
      <c r="A106" s="16">
        <v>1</v>
      </c>
      <c r="B106" s="119" t="s">
        <v>94</v>
      </c>
      <c r="C106" s="17" t="s">
        <v>95</v>
      </c>
      <c r="D106" s="16" t="s">
        <v>14</v>
      </c>
      <c r="E106" s="16"/>
      <c r="F106" s="18">
        <v>12</v>
      </c>
      <c r="G106" s="18"/>
      <c r="H106" s="18"/>
      <c r="I106" s="18"/>
      <c r="J106" s="18"/>
      <c r="K106" s="56"/>
      <c r="L106" s="18"/>
      <c r="M106" s="18"/>
    </row>
    <row r="107" spans="1:13" s="41" customFormat="1" ht="11.25">
      <c r="A107" s="79"/>
      <c r="B107" s="120"/>
      <c r="C107" s="19" t="s">
        <v>3</v>
      </c>
      <c r="D107" s="79" t="s">
        <v>4</v>
      </c>
      <c r="E107" s="79">
        <v>1.79</v>
      </c>
      <c r="F107" s="21">
        <f>F106*E107</f>
        <v>21.48</v>
      </c>
      <c r="G107" s="21"/>
      <c r="H107" s="21"/>
      <c r="I107" s="52"/>
      <c r="J107" s="21"/>
      <c r="K107" s="52"/>
      <c r="L107" s="21"/>
      <c r="M107" s="21"/>
    </row>
    <row r="108" spans="1:13" s="41" customFormat="1" ht="11.25">
      <c r="A108" s="79"/>
      <c r="B108" s="120"/>
      <c r="C108" s="19" t="s">
        <v>7</v>
      </c>
      <c r="D108" s="81" t="s">
        <v>8</v>
      </c>
      <c r="E108" s="79">
        <v>7.5999999999999998E-2</v>
      </c>
      <c r="F108" s="21">
        <f>F106*E108</f>
        <v>0.91199999999999992</v>
      </c>
      <c r="G108" s="21"/>
      <c r="H108" s="21"/>
      <c r="I108" s="21"/>
      <c r="J108" s="21"/>
      <c r="K108" s="54"/>
      <c r="L108" s="21"/>
      <c r="M108" s="21"/>
    </row>
    <row r="109" spans="1:13" s="41" customFormat="1" ht="11.25">
      <c r="A109" s="79"/>
      <c r="B109" s="120"/>
      <c r="C109" s="19" t="s">
        <v>9</v>
      </c>
      <c r="D109" s="79"/>
      <c r="E109" s="79"/>
      <c r="F109" s="21"/>
      <c r="G109" s="21"/>
      <c r="H109" s="21"/>
      <c r="I109" s="21"/>
      <c r="J109" s="21"/>
      <c r="K109" s="52"/>
      <c r="L109" s="21"/>
      <c r="M109" s="21"/>
    </row>
    <row r="110" spans="1:13" s="41" customFormat="1" ht="11.25">
      <c r="A110" s="79"/>
      <c r="B110" s="121"/>
      <c r="C110" s="19" t="s">
        <v>92</v>
      </c>
      <c r="D110" s="20" t="s">
        <v>2</v>
      </c>
      <c r="E110" s="79">
        <v>4.3999999999999997E-2</v>
      </c>
      <c r="F110" s="21">
        <f>F106*E110</f>
        <v>0.52800000000000002</v>
      </c>
      <c r="G110" s="21"/>
      <c r="H110" s="21"/>
      <c r="I110" s="21"/>
      <c r="J110" s="21"/>
      <c r="K110" s="52"/>
      <c r="L110" s="21"/>
      <c r="M110" s="21"/>
    </row>
    <row r="111" spans="1:13" s="41" customFormat="1" ht="33.75">
      <c r="A111" s="16">
        <v>2</v>
      </c>
      <c r="B111" s="116" t="s">
        <v>96</v>
      </c>
      <c r="C111" s="17" t="s">
        <v>97</v>
      </c>
      <c r="D111" s="16" t="s">
        <v>14</v>
      </c>
      <c r="E111" s="16"/>
      <c r="F111" s="18">
        <v>310</v>
      </c>
      <c r="G111" s="18"/>
      <c r="H111" s="18"/>
      <c r="I111" s="18"/>
      <c r="J111" s="18"/>
      <c r="K111" s="56"/>
      <c r="L111" s="18"/>
      <c r="M111" s="18"/>
    </row>
    <row r="112" spans="1:13" s="41" customFormat="1" ht="11.25">
      <c r="A112" s="79"/>
      <c r="B112" s="117"/>
      <c r="C112" s="34" t="s">
        <v>3</v>
      </c>
      <c r="D112" s="79" t="s">
        <v>4</v>
      </c>
      <c r="E112" s="81">
        <v>0.41</v>
      </c>
      <c r="F112" s="21">
        <f>F111*E112</f>
        <v>127.1</v>
      </c>
      <c r="G112" s="21"/>
      <c r="H112" s="21"/>
      <c r="I112" s="52"/>
      <c r="J112" s="21"/>
      <c r="K112" s="52"/>
      <c r="L112" s="21"/>
      <c r="M112" s="21"/>
    </row>
    <row r="113" spans="1:13" s="41" customFormat="1" ht="11.25">
      <c r="A113" s="79"/>
      <c r="B113" s="117"/>
      <c r="C113" s="19" t="s">
        <v>7</v>
      </c>
      <c r="D113" s="81" t="s">
        <v>8</v>
      </c>
      <c r="E113" s="79">
        <v>8.9999999999999993E-3</v>
      </c>
      <c r="F113" s="21">
        <f>F111*E113</f>
        <v>2.7899999999999996</v>
      </c>
      <c r="G113" s="21"/>
      <c r="H113" s="21"/>
      <c r="I113" s="21"/>
      <c r="J113" s="21"/>
      <c r="K113" s="54"/>
      <c r="L113" s="21"/>
      <c r="M113" s="21"/>
    </row>
    <row r="114" spans="1:13" s="41" customFormat="1" ht="11.25">
      <c r="A114" s="79"/>
      <c r="B114" s="117"/>
      <c r="C114" s="19" t="s">
        <v>9</v>
      </c>
      <c r="D114" s="79"/>
      <c r="E114" s="79"/>
      <c r="F114" s="21"/>
      <c r="G114" s="21"/>
      <c r="H114" s="21"/>
      <c r="I114" s="21"/>
      <c r="J114" s="21"/>
      <c r="K114" s="52"/>
      <c r="L114" s="21"/>
      <c r="M114" s="21"/>
    </row>
    <row r="115" spans="1:13" s="41" customFormat="1" ht="11.25">
      <c r="A115" s="79"/>
      <c r="B115" s="117"/>
      <c r="C115" s="19" t="s">
        <v>98</v>
      </c>
      <c r="D115" s="79" t="s">
        <v>18</v>
      </c>
      <c r="E115" s="79">
        <v>0.63</v>
      </c>
      <c r="F115" s="21">
        <f>F111*E115</f>
        <v>195.3</v>
      </c>
      <c r="G115" s="21"/>
      <c r="H115" s="21"/>
      <c r="I115" s="21"/>
      <c r="J115" s="21"/>
      <c r="K115" s="52"/>
      <c r="L115" s="21"/>
      <c r="M115" s="21"/>
    </row>
    <row r="116" spans="1:13" s="41" customFormat="1" ht="11.25">
      <c r="A116" s="79"/>
      <c r="B116" s="117"/>
      <c r="C116" s="19" t="s">
        <v>99</v>
      </c>
      <c r="D116" s="79" t="s">
        <v>18</v>
      </c>
      <c r="E116" s="79">
        <v>0.51</v>
      </c>
      <c r="F116" s="21">
        <f>F111*E116</f>
        <v>158.1</v>
      </c>
      <c r="G116" s="21"/>
      <c r="H116" s="21"/>
      <c r="I116" s="21"/>
      <c r="J116" s="21"/>
      <c r="K116" s="52"/>
      <c r="L116" s="21"/>
      <c r="M116" s="21"/>
    </row>
    <row r="117" spans="1:13" s="41" customFormat="1" ht="11.25">
      <c r="A117" s="79"/>
      <c r="B117" s="118"/>
      <c r="C117" s="19" t="s">
        <v>10</v>
      </c>
      <c r="D117" s="82" t="s">
        <v>8</v>
      </c>
      <c r="E117" s="79">
        <v>7.0000000000000001E-3</v>
      </c>
      <c r="F117" s="21">
        <f>F111*E117</f>
        <v>2.17</v>
      </c>
      <c r="G117" s="21"/>
      <c r="H117" s="21"/>
      <c r="I117" s="21"/>
      <c r="J117" s="21"/>
      <c r="K117" s="52"/>
      <c r="L117" s="21"/>
      <c r="M117" s="21"/>
    </row>
    <row r="118" spans="1:13" s="41" customFormat="1" ht="22.5">
      <c r="A118" s="16">
        <v>2</v>
      </c>
      <c r="B118" s="119" t="s">
        <v>100</v>
      </c>
      <c r="C118" s="17" t="s">
        <v>101</v>
      </c>
      <c r="D118" s="16" t="s">
        <v>14</v>
      </c>
      <c r="E118" s="16"/>
      <c r="F118" s="18">
        <v>67.8</v>
      </c>
      <c r="G118" s="18"/>
      <c r="H118" s="18"/>
      <c r="I118" s="18"/>
      <c r="J118" s="18"/>
      <c r="K118" s="56"/>
      <c r="L118" s="18"/>
      <c r="M118" s="18"/>
    </row>
    <row r="119" spans="1:13" s="41" customFormat="1" ht="22.5">
      <c r="A119" s="79"/>
      <c r="B119" s="120"/>
      <c r="C119" s="19" t="s">
        <v>102</v>
      </c>
      <c r="D119" s="79">
        <v>0.2016</v>
      </c>
      <c r="E119" s="79">
        <v>0.2016</v>
      </c>
      <c r="F119" s="21">
        <f>F118*E119</f>
        <v>13.668479999999999</v>
      </c>
      <c r="G119" s="21"/>
      <c r="H119" s="21"/>
      <c r="I119" s="52"/>
      <c r="J119" s="21"/>
      <c r="K119" s="52"/>
      <c r="L119" s="21"/>
      <c r="M119" s="21"/>
    </row>
    <row r="120" spans="1:13" s="93" customFormat="1" ht="22.5">
      <c r="A120" s="79"/>
      <c r="B120" s="120"/>
      <c r="C120" s="19" t="s">
        <v>103</v>
      </c>
      <c r="D120" s="81" t="s">
        <v>8</v>
      </c>
      <c r="E120" s="79">
        <v>1.8700000000000001E-2</v>
      </c>
      <c r="F120" s="21">
        <f>F118*E120</f>
        <v>1.26786</v>
      </c>
      <c r="G120" s="21"/>
      <c r="H120" s="21"/>
      <c r="I120" s="21"/>
      <c r="J120" s="21"/>
      <c r="K120" s="54"/>
      <c r="L120" s="21"/>
      <c r="M120" s="21"/>
    </row>
    <row r="121" spans="1:13" s="41" customFormat="1" ht="11.25">
      <c r="A121" s="79"/>
      <c r="B121" s="120"/>
      <c r="C121" s="19" t="s">
        <v>9</v>
      </c>
      <c r="D121" s="79"/>
      <c r="E121" s="79"/>
      <c r="F121" s="21"/>
      <c r="G121" s="21"/>
      <c r="H121" s="21"/>
      <c r="I121" s="21"/>
      <c r="J121" s="21"/>
      <c r="K121" s="52"/>
      <c r="L121" s="21"/>
      <c r="M121" s="21"/>
    </row>
    <row r="122" spans="1:13" s="41" customFormat="1" ht="22.5">
      <c r="A122" s="79"/>
      <c r="B122" s="120"/>
      <c r="C122" s="19" t="s">
        <v>104</v>
      </c>
      <c r="D122" s="79" t="s">
        <v>2</v>
      </c>
      <c r="E122" s="79">
        <v>4.0800000000000003E-2</v>
      </c>
      <c r="F122" s="21">
        <f>F118*E122</f>
        <v>2.7662400000000003</v>
      </c>
      <c r="G122" s="21"/>
      <c r="H122" s="21"/>
      <c r="I122" s="21"/>
      <c r="J122" s="21"/>
      <c r="K122" s="52"/>
      <c r="L122" s="21"/>
      <c r="M122" s="21"/>
    </row>
    <row r="123" spans="1:13" s="41" customFormat="1" ht="11.25">
      <c r="A123" s="79"/>
      <c r="B123" s="121"/>
      <c r="C123" s="37" t="s">
        <v>105</v>
      </c>
      <c r="D123" s="82" t="s">
        <v>8</v>
      </c>
      <c r="E123" s="20">
        <v>6.3600000000000004E-2</v>
      </c>
      <c r="F123" s="26">
        <f>F118*E123</f>
        <v>4.3120799999999999</v>
      </c>
      <c r="G123" s="26"/>
      <c r="H123" s="26"/>
      <c r="I123" s="26"/>
      <c r="J123" s="26"/>
      <c r="K123" s="55"/>
      <c r="L123" s="26"/>
      <c r="M123" s="26"/>
    </row>
    <row r="124" spans="1:13" s="41" customFormat="1" ht="45">
      <c r="A124" s="16">
        <v>14</v>
      </c>
      <c r="B124" s="122" t="s">
        <v>106</v>
      </c>
      <c r="C124" s="17" t="s">
        <v>107</v>
      </c>
      <c r="D124" s="16" t="s">
        <v>14</v>
      </c>
      <c r="E124" s="16"/>
      <c r="F124" s="18">
        <v>67.8</v>
      </c>
      <c r="G124" s="18"/>
      <c r="H124" s="18"/>
      <c r="I124" s="18"/>
      <c r="J124" s="18"/>
      <c r="K124" s="56"/>
      <c r="L124" s="18"/>
      <c r="M124" s="18"/>
    </row>
    <row r="125" spans="1:13" s="41" customFormat="1" ht="11.25">
      <c r="A125" s="79"/>
      <c r="B125" s="120"/>
      <c r="C125" s="19" t="s">
        <v>3</v>
      </c>
      <c r="D125" s="79" t="s">
        <v>4</v>
      </c>
      <c r="E125" s="79">
        <v>0.99399999999999999</v>
      </c>
      <c r="F125" s="21">
        <f>F124*E125</f>
        <v>67.393199999999993</v>
      </c>
      <c r="G125" s="21"/>
      <c r="H125" s="21"/>
      <c r="I125" s="52"/>
      <c r="J125" s="21"/>
      <c r="K125" s="52"/>
      <c r="L125" s="21"/>
      <c r="M125" s="21"/>
    </row>
    <row r="126" spans="1:13" s="41" customFormat="1" ht="11.25">
      <c r="A126" s="79"/>
      <c r="B126" s="120"/>
      <c r="C126" s="19" t="s">
        <v>7</v>
      </c>
      <c r="D126" s="81" t="s">
        <v>8</v>
      </c>
      <c r="E126" s="79">
        <v>2.5100000000000001E-2</v>
      </c>
      <c r="F126" s="21">
        <f>F124*E126</f>
        <v>1.7017800000000001</v>
      </c>
      <c r="G126" s="21"/>
      <c r="H126" s="21"/>
      <c r="I126" s="21"/>
      <c r="J126" s="21"/>
      <c r="K126" s="54"/>
      <c r="L126" s="21"/>
      <c r="M126" s="21"/>
    </row>
    <row r="127" spans="1:13" s="41" customFormat="1" ht="11.25">
      <c r="A127" s="79"/>
      <c r="B127" s="120"/>
      <c r="C127" s="19" t="s">
        <v>9</v>
      </c>
      <c r="D127" s="79"/>
      <c r="E127" s="79"/>
      <c r="F127" s="21"/>
      <c r="G127" s="21"/>
      <c r="H127" s="21"/>
      <c r="I127" s="21"/>
      <c r="J127" s="21"/>
      <c r="K127" s="52"/>
      <c r="L127" s="21"/>
      <c r="M127" s="21"/>
    </row>
    <row r="128" spans="1:13" s="41" customFormat="1" ht="11.25">
      <c r="A128" s="79"/>
      <c r="B128" s="120"/>
      <c r="C128" s="19" t="s">
        <v>108</v>
      </c>
      <c r="D128" s="79" t="s">
        <v>18</v>
      </c>
      <c r="E128" s="79">
        <v>0.5</v>
      </c>
      <c r="F128" s="21">
        <f>F124*E128</f>
        <v>33.9</v>
      </c>
      <c r="G128" s="21"/>
      <c r="H128" s="21"/>
      <c r="I128" s="21"/>
      <c r="J128" s="21"/>
      <c r="K128" s="52"/>
      <c r="L128" s="21"/>
      <c r="M128" s="21"/>
    </row>
    <row r="129" spans="1:13" s="41" customFormat="1" ht="11.25">
      <c r="A129" s="79"/>
      <c r="B129" s="120"/>
      <c r="C129" s="19" t="s">
        <v>109</v>
      </c>
      <c r="D129" s="79" t="s">
        <v>14</v>
      </c>
      <c r="E129" s="79">
        <v>1.02</v>
      </c>
      <c r="F129" s="21">
        <f>F124*E129</f>
        <v>69.155999999999992</v>
      </c>
      <c r="G129" s="21"/>
      <c r="H129" s="21"/>
      <c r="I129" s="21"/>
      <c r="J129" s="21"/>
      <c r="K129" s="52"/>
      <c r="L129" s="21"/>
      <c r="M129" s="21"/>
    </row>
    <row r="130" spans="1:13" s="41" customFormat="1" ht="11.25">
      <c r="A130" s="79"/>
      <c r="B130" s="120"/>
      <c r="C130" s="19" t="s">
        <v>110</v>
      </c>
      <c r="D130" s="79" t="s">
        <v>21</v>
      </c>
      <c r="E130" s="79">
        <v>1.07</v>
      </c>
      <c r="F130" s="21">
        <f>F124*E130</f>
        <v>72.546000000000006</v>
      </c>
      <c r="G130" s="21"/>
      <c r="H130" s="21"/>
      <c r="I130" s="21"/>
      <c r="J130" s="21"/>
      <c r="K130" s="52"/>
      <c r="L130" s="21"/>
      <c r="M130" s="21"/>
    </row>
    <row r="131" spans="1:13" s="41" customFormat="1" ht="11.25">
      <c r="A131" s="79"/>
      <c r="B131" s="120"/>
      <c r="C131" s="19" t="s">
        <v>10</v>
      </c>
      <c r="D131" s="82" t="s">
        <v>8</v>
      </c>
      <c r="E131" s="79">
        <v>0.182</v>
      </c>
      <c r="F131" s="21">
        <f>F124*E131</f>
        <v>12.339599999999999</v>
      </c>
      <c r="G131" s="21"/>
      <c r="H131" s="21"/>
      <c r="I131" s="21"/>
      <c r="J131" s="21"/>
      <c r="K131" s="52"/>
      <c r="L131" s="21"/>
      <c r="M131" s="21"/>
    </row>
    <row r="132" spans="1:13" s="41" customFormat="1" ht="11.25">
      <c r="A132" s="16"/>
      <c r="B132" s="83"/>
      <c r="C132" s="17" t="s">
        <v>111</v>
      </c>
      <c r="D132" s="24"/>
      <c r="E132" s="16"/>
      <c r="F132" s="18"/>
      <c r="G132" s="18"/>
      <c r="H132" s="18"/>
      <c r="I132" s="18"/>
      <c r="J132" s="18"/>
      <c r="K132" s="56"/>
      <c r="L132" s="18"/>
      <c r="M132" s="18"/>
    </row>
    <row r="133" spans="1:13" s="96" customFormat="1" ht="33.75">
      <c r="A133" s="16">
        <v>5</v>
      </c>
      <c r="B133" s="123" t="s">
        <v>112</v>
      </c>
      <c r="C133" s="95" t="s">
        <v>113</v>
      </c>
      <c r="D133" s="80" t="s">
        <v>14</v>
      </c>
      <c r="E133" s="80"/>
      <c r="F133" s="18">
        <v>82.2</v>
      </c>
      <c r="G133" s="38"/>
      <c r="H133" s="38"/>
      <c r="I133" s="38"/>
      <c r="J133" s="38"/>
      <c r="K133" s="57"/>
      <c r="L133" s="38"/>
      <c r="M133" s="38"/>
    </row>
    <row r="134" spans="1:13" s="96" customFormat="1" ht="11.25">
      <c r="A134" s="81"/>
      <c r="B134" s="117"/>
      <c r="C134" s="97" t="s">
        <v>3</v>
      </c>
      <c r="D134" s="81" t="s">
        <v>14</v>
      </c>
      <c r="E134" s="81">
        <v>1</v>
      </c>
      <c r="F134" s="21">
        <f>F133*E134</f>
        <v>82.2</v>
      </c>
      <c r="G134" s="39"/>
      <c r="H134" s="39"/>
      <c r="I134" s="53"/>
      <c r="J134" s="39"/>
      <c r="K134" s="53"/>
      <c r="L134" s="39"/>
      <c r="M134" s="39"/>
    </row>
    <row r="135" spans="1:13" s="96" customFormat="1" ht="11.25">
      <c r="A135" s="81"/>
      <c r="B135" s="117"/>
      <c r="C135" s="97" t="s">
        <v>114</v>
      </c>
      <c r="D135" s="81" t="s">
        <v>8</v>
      </c>
      <c r="E135" s="81">
        <v>0.04</v>
      </c>
      <c r="F135" s="21">
        <f>F133*E135</f>
        <v>3.2880000000000003</v>
      </c>
      <c r="G135" s="39"/>
      <c r="H135" s="39"/>
      <c r="I135" s="39"/>
      <c r="J135" s="39"/>
      <c r="K135" s="54"/>
      <c r="L135" s="39"/>
      <c r="M135" s="39"/>
    </row>
    <row r="136" spans="1:13" s="96" customFormat="1" ht="11.25">
      <c r="A136" s="81"/>
      <c r="B136" s="117"/>
      <c r="C136" s="19" t="s">
        <v>9</v>
      </c>
      <c r="D136" s="81"/>
      <c r="E136" s="81"/>
      <c r="F136" s="21"/>
      <c r="G136" s="39"/>
      <c r="H136" s="39"/>
      <c r="I136" s="39"/>
      <c r="J136" s="39"/>
      <c r="K136" s="53"/>
      <c r="L136" s="39"/>
      <c r="M136" s="39"/>
    </row>
    <row r="137" spans="1:13" s="96" customFormat="1" ht="22.5">
      <c r="A137" s="81"/>
      <c r="B137" s="117"/>
      <c r="C137" s="97" t="s">
        <v>115</v>
      </c>
      <c r="D137" s="81" t="s">
        <v>14</v>
      </c>
      <c r="E137" s="81">
        <v>1.03</v>
      </c>
      <c r="F137" s="21">
        <f>F133*E137</f>
        <v>84.666000000000011</v>
      </c>
      <c r="G137" s="39"/>
      <c r="H137" s="39"/>
      <c r="I137" s="39"/>
      <c r="J137" s="39"/>
      <c r="K137" s="53"/>
      <c r="L137" s="39"/>
      <c r="M137" s="39"/>
    </row>
    <row r="138" spans="1:13" s="96" customFormat="1" ht="22.5">
      <c r="A138" s="82"/>
      <c r="B138" s="118"/>
      <c r="C138" s="98" t="s">
        <v>116</v>
      </c>
      <c r="D138" s="82" t="s">
        <v>8</v>
      </c>
      <c r="E138" s="82">
        <v>0.40500000000000003</v>
      </c>
      <c r="F138" s="26">
        <f>F133*E138</f>
        <v>33.291000000000004</v>
      </c>
      <c r="G138" s="40"/>
      <c r="H138" s="40"/>
      <c r="I138" s="40"/>
      <c r="J138" s="40"/>
      <c r="K138" s="58"/>
      <c r="L138" s="40"/>
      <c r="M138" s="40"/>
    </row>
    <row r="139" spans="1:13" s="41" customFormat="1" ht="33.75">
      <c r="A139" s="16">
        <v>10</v>
      </c>
      <c r="B139" s="119" t="s">
        <v>117</v>
      </c>
      <c r="C139" s="17" t="s">
        <v>118</v>
      </c>
      <c r="D139" s="16" t="s">
        <v>14</v>
      </c>
      <c r="E139" s="16"/>
      <c r="F139" s="18">
        <v>82.2</v>
      </c>
      <c r="G139" s="18"/>
      <c r="H139" s="18"/>
      <c r="I139" s="18"/>
      <c r="J139" s="18"/>
      <c r="K139" s="56"/>
      <c r="L139" s="18"/>
      <c r="M139" s="18"/>
    </row>
    <row r="140" spans="1:13" s="41" customFormat="1" ht="11.25">
      <c r="A140" s="79"/>
      <c r="B140" s="120"/>
      <c r="C140" s="34" t="s">
        <v>3</v>
      </c>
      <c r="D140" s="81" t="s">
        <v>4</v>
      </c>
      <c r="E140" s="81">
        <v>0.51600000000000001</v>
      </c>
      <c r="F140" s="21">
        <f>F139*E140</f>
        <v>42.415200000000006</v>
      </c>
      <c r="G140" s="21"/>
      <c r="H140" s="21"/>
      <c r="I140" s="52"/>
      <c r="J140" s="21"/>
      <c r="K140" s="52"/>
      <c r="L140" s="21"/>
      <c r="M140" s="21"/>
    </row>
    <row r="141" spans="1:13" s="41" customFormat="1" ht="11.25">
      <c r="A141" s="79"/>
      <c r="B141" s="120"/>
      <c r="C141" s="19" t="s">
        <v>7</v>
      </c>
      <c r="D141" s="81" t="s">
        <v>8</v>
      </c>
      <c r="E141" s="79">
        <v>0.01</v>
      </c>
      <c r="F141" s="21">
        <f>F139*E141</f>
        <v>0.82200000000000006</v>
      </c>
      <c r="G141" s="21"/>
      <c r="H141" s="21"/>
      <c r="I141" s="21"/>
      <c r="J141" s="21"/>
      <c r="K141" s="54"/>
      <c r="L141" s="21"/>
      <c r="M141" s="21"/>
    </row>
    <row r="142" spans="1:13" s="41" customFormat="1" ht="11.25">
      <c r="A142" s="79"/>
      <c r="B142" s="120"/>
      <c r="C142" s="19" t="s">
        <v>9</v>
      </c>
      <c r="D142" s="79"/>
      <c r="E142" s="79"/>
      <c r="F142" s="21"/>
      <c r="G142" s="21"/>
      <c r="H142" s="21"/>
      <c r="I142" s="21"/>
      <c r="J142" s="21"/>
      <c r="K142" s="52"/>
      <c r="L142" s="21"/>
      <c r="M142" s="21"/>
    </row>
    <row r="143" spans="1:13" s="41" customFormat="1" ht="11.25">
      <c r="A143" s="79"/>
      <c r="B143" s="120"/>
      <c r="C143" s="19" t="s">
        <v>119</v>
      </c>
      <c r="D143" s="79" t="s">
        <v>18</v>
      </c>
      <c r="E143" s="79">
        <v>0.63</v>
      </c>
      <c r="F143" s="21">
        <f>F139*E143</f>
        <v>51.786000000000001</v>
      </c>
      <c r="G143" s="21"/>
      <c r="H143" s="21"/>
      <c r="I143" s="21"/>
      <c r="J143" s="21"/>
      <c r="K143" s="52"/>
      <c r="L143" s="21"/>
      <c r="M143" s="21"/>
    </row>
    <row r="144" spans="1:13" s="41" customFormat="1" ht="11.25">
      <c r="A144" s="79"/>
      <c r="B144" s="120"/>
      <c r="C144" s="19" t="s">
        <v>99</v>
      </c>
      <c r="D144" s="79" t="s">
        <v>18</v>
      </c>
      <c r="E144" s="79">
        <v>0.55000000000000004</v>
      </c>
      <c r="F144" s="21">
        <f>F139*E144</f>
        <v>45.210000000000008</v>
      </c>
      <c r="G144" s="21"/>
      <c r="H144" s="21"/>
      <c r="I144" s="21"/>
      <c r="J144" s="21"/>
      <c r="K144" s="52"/>
      <c r="L144" s="21"/>
      <c r="M144" s="21"/>
    </row>
    <row r="145" spans="1:13" s="41" customFormat="1" ht="11.25">
      <c r="A145" s="79"/>
      <c r="B145" s="121"/>
      <c r="C145" s="19" t="s">
        <v>10</v>
      </c>
      <c r="D145" s="82" t="s">
        <v>8</v>
      </c>
      <c r="E145" s="79">
        <v>7.0000000000000001E-3</v>
      </c>
      <c r="F145" s="21">
        <f>F139*E145</f>
        <v>0.57540000000000002</v>
      </c>
      <c r="G145" s="21"/>
      <c r="H145" s="21"/>
      <c r="I145" s="21"/>
      <c r="J145" s="21"/>
      <c r="K145" s="52"/>
      <c r="L145" s="21"/>
      <c r="M145" s="21"/>
    </row>
    <row r="146" spans="1:13" s="41" customFormat="1" ht="11.25">
      <c r="A146" s="16"/>
      <c r="B146" s="83"/>
      <c r="C146" s="17" t="s">
        <v>120</v>
      </c>
      <c r="D146" s="24"/>
      <c r="E146" s="16"/>
      <c r="F146" s="18"/>
      <c r="G146" s="18"/>
      <c r="H146" s="18"/>
      <c r="I146" s="18"/>
      <c r="J146" s="18"/>
      <c r="K146" s="56"/>
      <c r="L146" s="18"/>
      <c r="M146" s="18"/>
    </row>
    <row r="147" spans="1:13" s="41" customFormat="1" ht="11.25">
      <c r="A147" s="16">
        <v>1</v>
      </c>
      <c r="B147" s="109" t="s">
        <v>121</v>
      </c>
      <c r="C147" s="17" t="s">
        <v>122</v>
      </c>
      <c r="D147" s="16" t="s">
        <v>14</v>
      </c>
      <c r="E147" s="16"/>
      <c r="F147" s="18">
        <v>6</v>
      </c>
      <c r="G147" s="18"/>
      <c r="H147" s="18"/>
      <c r="I147" s="18"/>
      <c r="J147" s="18"/>
      <c r="K147" s="56"/>
      <c r="L147" s="18"/>
      <c r="M147" s="18"/>
    </row>
    <row r="148" spans="1:13" s="41" customFormat="1" ht="11.25">
      <c r="A148" s="79"/>
      <c r="B148" s="110"/>
      <c r="C148" s="19" t="s">
        <v>3</v>
      </c>
      <c r="D148" s="79" t="s">
        <v>14</v>
      </c>
      <c r="E148" s="79">
        <v>1</v>
      </c>
      <c r="F148" s="21">
        <f>F147*E148</f>
        <v>6</v>
      </c>
      <c r="G148" s="21"/>
      <c r="H148" s="21"/>
      <c r="I148" s="52"/>
      <c r="J148" s="21"/>
      <c r="K148" s="52"/>
      <c r="L148" s="21"/>
      <c r="M148" s="21"/>
    </row>
    <row r="149" spans="1:13" s="41" customFormat="1" ht="11.25">
      <c r="A149" s="79"/>
      <c r="B149" s="110"/>
      <c r="C149" s="19" t="s">
        <v>9</v>
      </c>
      <c r="D149" s="79"/>
      <c r="E149" s="79"/>
      <c r="F149" s="21"/>
      <c r="G149" s="21"/>
      <c r="H149" s="21"/>
      <c r="I149" s="21"/>
      <c r="J149" s="21"/>
      <c r="K149" s="52"/>
      <c r="L149" s="21"/>
      <c r="M149" s="21"/>
    </row>
    <row r="150" spans="1:13" s="41" customFormat="1" ht="22.5">
      <c r="A150" s="79"/>
      <c r="B150" s="110"/>
      <c r="C150" s="19" t="s">
        <v>123</v>
      </c>
      <c r="D150" s="20" t="s">
        <v>14</v>
      </c>
      <c r="E150" s="79">
        <v>1</v>
      </c>
      <c r="F150" s="21">
        <f>F147*E150</f>
        <v>6</v>
      </c>
      <c r="G150" s="21"/>
      <c r="H150" s="21"/>
      <c r="I150" s="21"/>
      <c r="J150" s="21"/>
      <c r="K150" s="52"/>
      <c r="L150" s="21"/>
      <c r="M150" s="21"/>
    </row>
    <row r="151" spans="1:13" s="93" customFormat="1" ht="22.5">
      <c r="A151" s="16">
        <v>15</v>
      </c>
      <c r="B151" s="111" t="s">
        <v>121</v>
      </c>
      <c r="C151" s="17" t="s">
        <v>124</v>
      </c>
      <c r="D151" s="16" t="s">
        <v>21</v>
      </c>
      <c r="E151" s="16"/>
      <c r="F151" s="18">
        <v>7.5</v>
      </c>
      <c r="G151" s="18"/>
      <c r="H151" s="18"/>
      <c r="I151" s="18"/>
      <c r="J151" s="18"/>
      <c r="K151" s="56"/>
      <c r="L151" s="18"/>
      <c r="M151" s="18"/>
    </row>
    <row r="152" spans="1:13" s="93" customFormat="1" ht="11.25">
      <c r="A152" s="79"/>
      <c r="B152" s="112"/>
      <c r="C152" s="19" t="s">
        <v>3</v>
      </c>
      <c r="D152" s="79" t="s">
        <v>21</v>
      </c>
      <c r="E152" s="79">
        <v>1</v>
      </c>
      <c r="F152" s="21">
        <f>F151*E152</f>
        <v>7.5</v>
      </c>
      <c r="G152" s="21"/>
      <c r="H152" s="21"/>
      <c r="I152" s="21"/>
      <c r="J152" s="21"/>
      <c r="K152" s="52"/>
      <c r="L152" s="21"/>
      <c r="M152" s="21"/>
    </row>
    <row r="153" spans="1:13" s="93" customFormat="1" ht="11.25">
      <c r="A153" s="79"/>
      <c r="B153" s="112"/>
      <c r="C153" s="19" t="s">
        <v>9</v>
      </c>
      <c r="D153" s="79"/>
      <c r="E153" s="79"/>
      <c r="F153" s="21"/>
      <c r="G153" s="21"/>
      <c r="H153" s="21"/>
      <c r="I153" s="21"/>
      <c r="J153" s="21"/>
      <c r="K153" s="52"/>
      <c r="L153" s="21"/>
      <c r="M153" s="21"/>
    </row>
    <row r="154" spans="1:13" s="93" customFormat="1" ht="11.25">
      <c r="A154" s="79"/>
      <c r="B154" s="112"/>
      <c r="C154" s="19" t="s">
        <v>125</v>
      </c>
      <c r="D154" s="20" t="s">
        <v>21</v>
      </c>
      <c r="E154" s="79">
        <v>1</v>
      </c>
      <c r="F154" s="21">
        <f>F151*E154</f>
        <v>7.5</v>
      </c>
      <c r="G154" s="21"/>
      <c r="H154" s="21"/>
      <c r="I154" s="21"/>
      <c r="J154" s="21"/>
      <c r="K154" s="52"/>
      <c r="L154" s="21"/>
      <c r="M154" s="21"/>
    </row>
    <row r="155" spans="1:13" s="41" customFormat="1" ht="11.25">
      <c r="A155" s="24"/>
      <c r="B155" s="42"/>
      <c r="C155" s="63" t="s">
        <v>35</v>
      </c>
      <c r="D155" s="20"/>
      <c r="E155" s="24"/>
      <c r="F155" s="25"/>
      <c r="G155" s="25"/>
      <c r="H155" s="29"/>
      <c r="I155" s="25"/>
      <c r="J155" s="25"/>
      <c r="K155" s="64"/>
      <c r="L155" s="25"/>
      <c r="M155" s="25"/>
    </row>
    <row r="156" spans="1:13" s="93" customFormat="1" ht="11.25">
      <c r="A156" s="24"/>
      <c r="B156" s="42"/>
      <c r="C156" s="61" t="s">
        <v>36</v>
      </c>
      <c r="D156" s="62"/>
      <c r="E156" s="27"/>
      <c r="F156" s="28"/>
      <c r="G156" s="28"/>
      <c r="H156" s="29"/>
      <c r="I156" s="29"/>
      <c r="J156" s="29"/>
      <c r="K156" s="65"/>
      <c r="L156" s="29"/>
      <c r="M156" s="29"/>
    </row>
    <row r="157" spans="1:13" s="93" customFormat="1" ht="11.25">
      <c r="A157" s="24"/>
      <c r="B157" s="42"/>
      <c r="C157" s="63" t="s">
        <v>35</v>
      </c>
      <c r="D157" s="27"/>
      <c r="E157" s="27"/>
      <c r="F157" s="28"/>
      <c r="G157" s="28"/>
      <c r="H157" s="29"/>
      <c r="I157" s="29"/>
      <c r="J157" s="29"/>
      <c r="K157" s="65"/>
      <c r="L157" s="29"/>
      <c r="M157" s="29"/>
    </row>
    <row r="158" spans="1:13" s="93" customFormat="1" ht="11.25">
      <c r="A158" s="24"/>
      <c r="B158" s="42"/>
      <c r="C158" s="61" t="s">
        <v>37</v>
      </c>
      <c r="D158" s="62"/>
      <c r="E158" s="27"/>
      <c r="F158" s="28"/>
      <c r="G158" s="28"/>
      <c r="H158" s="29"/>
      <c r="I158" s="29"/>
      <c r="J158" s="29"/>
      <c r="K158" s="65"/>
      <c r="L158" s="29"/>
      <c r="M158" s="29"/>
    </row>
    <row r="159" spans="1:13" s="93" customFormat="1" ht="11.25">
      <c r="A159" s="24"/>
      <c r="B159" s="42"/>
      <c r="C159" s="63" t="s">
        <v>126</v>
      </c>
      <c r="D159" s="27"/>
      <c r="E159" s="27"/>
      <c r="F159" s="28"/>
      <c r="G159" s="28"/>
      <c r="H159" s="29"/>
      <c r="I159" s="29"/>
      <c r="J159" s="29"/>
      <c r="K159" s="65"/>
      <c r="L159" s="29"/>
      <c r="M159" s="29"/>
    </row>
    <row r="160" spans="1:13" s="2" customFormat="1" ht="11.25">
      <c r="A160" s="43"/>
      <c r="B160" s="43"/>
      <c r="C160" s="99" t="s">
        <v>127</v>
      </c>
      <c r="D160" s="44"/>
      <c r="E160" s="45"/>
      <c r="F160" s="46"/>
      <c r="G160" s="46"/>
      <c r="H160" s="66"/>
      <c r="I160" s="66"/>
      <c r="J160" s="66"/>
      <c r="K160" s="67"/>
      <c r="L160" s="66"/>
      <c r="M160" s="66"/>
    </row>
    <row r="161" spans="1:13" s="100" customFormat="1" ht="17.25" customHeight="1">
      <c r="A161" s="80">
        <v>3</v>
      </c>
      <c r="B161" s="113" t="s">
        <v>128</v>
      </c>
      <c r="C161" s="47" t="s">
        <v>129</v>
      </c>
      <c r="D161" s="80" t="s">
        <v>30</v>
      </c>
      <c r="E161" s="80"/>
      <c r="F161" s="18">
        <v>36</v>
      </c>
      <c r="G161" s="38"/>
      <c r="H161" s="38"/>
      <c r="I161" s="38"/>
      <c r="J161" s="38"/>
      <c r="K161" s="57"/>
      <c r="L161" s="38"/>
      <c r="M161" s="38"/>
    </row>
    <row r="162" spans="1:13" s="100" customFormat="1" ht="11.25">
      <c r="A162" s="81"/>
      <c r="B162" s="114"/>
      <c r="C162" s="97" t="s">
        <v>3</v>
      </c>
      <c r="D162" s="81" t="s">
        <v>4</v>
      </c>
      <c r="E162" s="81">
        <v>1</v>
      </c>
      <c r="F162" s="21">
        <f>F161*E162</f>
        <v>36</v>
      </c>
      <c r="G162" s="39"/>
      <c r="H162" s="39"/>
      <c r="I162" s="53"/>
      <c r="J162" s="39"/>
      <c r="K162" s="53"/>
      <c r="L162" s="39"/>
      <c r="M162" s="39"/>
    </row>
    <row r="163" spans="1:13" s="100" customFormat="1" ht="11.25">
      <c r="A163" s="81"/>
      <c r="B163" s="114"/>
      <c r="C163" s="97" t="s">
        <v>24</v>
      </c>
      <c r="D163" s="81" t="s">
        <v>8</v>
      </c>
      <c r="E163" s="81">
        <v>0.05</v>
      </c>
      <c r="F163" s="21">
        <f>F161*E163</f>
        <v>1.8</v>
      </c>
      <c r="G163" s="39"/>
      <c r="H163" s="39"/>
      <c r="I163" s="39"/>
      <c r="J163" s="39"/>
      <c r="K163" s="54"/>
      <c r="L163" s="39"/>
      <c r="M163" s="39"/>
    </row>
    <row r="164" spans="1:13" s="100" customFormat="1" ht="11.25">
      <c r="A164" s="81"/>
      <c r="B164" s="114"/>
      <c r="C164" s="19" t="s">
        <v>9</v>
      </c>
      <c r="D164" s="81"/>
      <c r="E164" s="81"/>
      <c r="F164" s="21"/>
      <c r="G164" s="39"/>
      <c r="H164" s="39"/>
      <c r="I164" s="39"/>
      <c r="J164" s="39"/>
      <c r="K164" s="53"/>
      <c r="L164" s="39"/>
      <c r="M164" s="39"/>
    </row>
    <row r="165" spans="1:13" s="100" customFormat="1" ht="11.25">
      <c r="A165" s="81"/>
      <c r="B165" s="114"/>
      <c r="C165" s="97" t="s">
        <v>130</v>
      </c>
      <c r="D165" s="81" t="s">
        <v>30</v>
      </c>
      <c r="E165" s="81">
        <v>1</v>
      </c>
      <c r="F165" s="21">
        <f>F161*E165</f>
        <v>36</v>
      </c>
      <c r="G165" s="39"/>
      <c r="H165" s="39"/>
      <c r="I165" s="39"/>
      <c r="J165" s="39"/>
      <c r="K165" s="53"/>
      <c r="L165" s="39"/>
      <c r="M165" s="39"/>
    </row>
    <row r="166" spans="1:13" s="100" customFormat="1" ht="11.25">
      <c r="A166" s="81"/>
      <c r="B166" s="115"/>
      <c r="C166" s="97" t="s">
        <v>10</v>
      </c>
      <c r="D166" s="82" t="s">
        <v>8</v>
      </c>
      <c r="E166" s="81">
        <v>1.07</v>
      </c>
      <c r="F166" s="21">
        <f>F161*E166</f>
        <v>38.520000000000003</v>
      </c>
      <c r="G166" s="39"/>
      <c r="H166" s="39"/>
      <c r="I166" s="39"/>
      <c r="J166" s="39"/>
      <c r="K166" s="53"/>
      <c r="L166" s="39"/>
      <c r="M166" s="39"/>
    </row>
    <row r="167" spans="1:13" s="100" customFormat="1" ht="11.25">
      <c r="A167" s="80">
        <v>4</v>
      </c>
      <c r="B167" s="113" t="s">
        <v>131</v>
      </c>
      <c r="C167" s="101" t="s">
        <v>132</v>
      </c>
      <c r="D167" s="80" t="s">
        <v>30</v>
      </c>
      <c r="E167" s="102"/>
      <c r="F167" s="18">
        <v>10</v>
      </c>
      <c r="G167" s="38"/>
      <c r="H167" s="38"/>
      <c r="I167" s="38"/>
      <c r="J167" s="38"/>
      <c r="K167" s="57"/>
      <c r="L167" s="38"/>
      <c r="M167" s="38"/>
    </row>
    <row r="168" spans="1:13" s="100" customFormat="1" ht="11.25">
      <c r="A168" s="81"/>
      <c r="B168" s="114"/>
      <c r="C168" s="97" t="s">
        <v>3</v>
      </c>
      <c r="D168" s="81" t="s">
        <v>4</v>
      </c>
      <c r="E168" s="81">
        <v>0.97</v>
      </c>
      <c r="F168" s="21">
        <f>F167*E168</f>
        <v>9.6999999999999993</v>
      </c>
      <c r="G168" s="39"/>
      <c r="H168" s="39"/>
      <c r="I168" s="53"/>
      <c r="J168" s="39"/>
      <c r="K168" s="53"/>
      <c r="L168" s="39"/>
      <c r="M168" s="39"/>
    </row>
    <row r="169" spans="1:13" s="100" customFormat="1" ht="11.25">
      <c r="A169" s="81"/>
      <c r="B169" s="114"/>
      <c r="C169" s="97" t="s">
        <v>24</v>
      </c>
      <c r="D169" s="81" t="s">
        <v>8</v>
      </c>
      <c r="E169" s="81">
        <v>0.34899999999999998</v>
      </c>
      <c r="F169" s="21">
        <f>F167*E169</f>
        <v>3.4899999999999998</v>
      </c>
      <c r="G169" s="39"/>
      <c r="H169" s="39"/>
      <c r="I169" s="39"/>
      <c r="J169" s="39"/>
      <c r="K169" s="54"/>
      <c r="L169" s="39"/>
      <c r="M169" s="39"/>
    </row>
    <row r="170" spans="1:13" s="96" customFormat="1" ht="11.25">
      <c r="A170" s="81"/>
      <c r="B170" s="114"/>
      <c r="C170" s="19" t="s">
        <v>9</v>
      </c>
      <c r="D170" s="81"/>
      <c r="E170" s="81"/>
      <c r="F170" s="21"/>
      <c r="G170" s="39"/>
      <c r="H170" s="39"/>
      <c r="I170" s="39"/>
      <c r="J170" s="39"/>
      <c r="K170" s="53"/>
      <c r="L170" s="39"/>
      <c r="M170" s="39"/>
    </row>
    <row r="171" spans="1:13" s="100" customFormat="1" ht="11.25">
      <c r="A171" s="81"/>
      <c r="B171" s="114"/>
      <c r="C171" s="101" t="s">
        <v>133</v>
      </c>
      <c r="D171" s="81" t="s">
        <v>30</v>
      </c>
      <c r="E171" s="81">
        <v>1</v>
      </c>
      <c r="F171" s="21">
        <f>F167*E171</f>
        <v>10</v>
      </c>
      <c r="G171" s="39"/>
      <c r="H171" s="39"/>
      <c r="I171" s="39"/>
      <c r="J171" s="39"/>
      <c r="K171" s="53"/>
      <c r="L171" s="39"/>
      <c r="M171" s="39"/>
    </row>
    <row r="172" spans="1:13" s="100" customFormat="1" ht="11.25">
      <c r="A172" s="81"/>
      <c r="B172" s="115"/>
      <c r="C172" s="97" t="s">
        <v>10</v>
      </c>
      <c r="D172" s="82" t="s">
        <v>8</v>
      </c>
      <c r="E172" s="81">
        <v>0.38200000000000001</v>
      </c>
      <c r="F172" s="21">
        <f>F167*E172</f>
        <v>3.8200000000000003</v>
      </c>
      <c r="G172" s="39"/>
      <c r="H172" s="39"/>
      <c r="I172" s="39"/>
      <c r="J172" s="39"/>
      <c r="K172" s="53"/>
      <c r="L172" s="39"/>
      <c r="M172" s="39"/>
    </row>
    <row r="173" spans="1:13" s="100" customFormat="1" ht="33.75">
      <c r="A173" s="80">
        <v>9</v>
      </c>
      <c r="B173" s="113" t="s">
        <v>134</v>
      </c>
      <c r="C173" s="101" t="s">
        <v>135</v>
      </c>
      <c r="D173" s="80" t="s">
        <v>30</v>
      </c>
      <c r="E173" s="102"/>
      <c r="F173" s="18">
        <v>6</v>
      </c>
      <c r="G173" s="38"/>
      <c r="H173" s="38"/>
      <c r="I173" s="38"/>
      <c r="J173" s="38"/>
      <c r="K173" s="57"/>
      <c r="L173" s="38"/>
      <c r="M173" s="38"/>
    </row>
    <row r="174" spans="1:13" s="100" customFormat="1" ht="11.25">
      <c r="A174" s="81"/>
      <c r="B174" s="114"/>
      <c r="C174" s="97" t="s">
        <v>3</v>
      </c>
      <c r="D174" s="81" t="s">
        <v>4</v>
      </c>
      <c r="E174" s="103">
        <v>0.72</v>
      </c>
      <c r="F174" s="21">
        <f>F173*E174</f>
        <v>4.32</v>
      </c>
      <c r="G174" s="39"/>
      <c r="H174" s="39"/>
      <c r="I174" s="53"/>
      <c r="J174" s="39"/>
      <c r="K174" s="53"/>
      <c r="L174" s="39"/>
      <c r="M174" s="39"/>
    </row>
    <row r="175" spans="1:13" s="100" customFormat="1" ht="11.25">
      <c r="A175" s="81"/>
      <c r="B175" s="114"/>
      <c r="C175" s="97" t="s">
        <v>24</v>
      </c>
      <c r="D175" s="81" t="s">
        <v>8</v>
      </c>
      <c r="E175" s="81">
        <v>0.311</v>
      </c>
      <c r="F175" s="21">
        <f>F173*E175</f>
        <v>1.8660000000000001</v>
      </c>
      <c r="G175" s="39"/>
      <c r="H175" s="39"/>
      <c r="I175" s="39"/>
      <c r="J175" s="39"/>
      <c r="K175" s="54"/>
      <c r="L175" s="39"/>
      <c r="M175" s="39"/>
    </row>
    <row r="176" spans="1:13" s="100" customFormat="1" ht="11.25">
      <c r="A176" s="81"/>
      <c r="B176" s="114"/>
      <c r="C176" s="19" t="s">
        <v>9</v>
      </c>
      <c r="D176" s="81"/>
      <c r="E176" s="81"/>
      <c r="F176" s="21"/>
      <c r="G176" s="39"/>
      <c r="H176" s="39"/>
      <c r="I176" s="39"/>
      <c r="J176" s="39"/>
      <c r="K176" s="53"/>
      <c r="L176" s="39"/>
      <c r="M176" s="39"/>
    </row>
    <row r="177" spans="1:17" s="100" customFormat="1" ht="22.5">
      <c r="A177" s="81"/>
      <c r="B177" s="114"/>
      <c r="C177" s="97" t="s">
        <v>136</v>
      </c>
      <c r="D177" s="81" t="s">
        <v>30</v>
      </c>
      <c r="E177" s="81">
        <v>1</v>
      </c>
      <c r="F177" s="21">
        <f>F173*E177</f>
        <v>6</v>
      </c>
      <c r="G177" s="39"/>
      <c r="H177" s="39"/>
      <c r="I177" s="39"/>
      <c r="J177" s="39"/>
      <c r="K177" s="53"/>
      <c r="L177" s="39"/>
      <c r="M177" s="39"/>
    </row>
    <row r="178" spans="1:17" s="100" customFormat="1" ht="11.25">
      <c r="A178" s="81"/>
      <c r="B178" s="115"/>
      <c r="C178" s="97" t="s">
        <v>10</v>
      </c>
      <c r="D178" s="82" t="s">
        <v>8</v>
      </c>
      <c r="E178" s="81">
        <v>0.113</v>
      </c>
      <c r="F178" s="21">
        <f>F173*E178</f>
        <v>0.67800000000000005</v>
      </c>
      <c r="G178" s="39"/>
      <c r="H178" s="39"/>
      <c r="I178" s="39"/>
      <c r="J178" s="39"/>
      <c r="K178" s="39"/>
      <c r="L178" s="39"/>
      <c r="M178" s="39"/>
    </row>
    <row r="179" spans="1:17" s="2" customFormat="1" ht="11.25">
      <c r="A179" s="48"/>
      <c r="B179" s="48"/>
      <c r="C179" s="68" t="s">
        <v>35</v>
      </c>
      <c r="D179" s="44"/>
      <c r="E179" s="31"/>
      <c r="F179" s="29"/>
      <c r="G179" s="29"/>
      <c r="H179" s="29"/>
      <c r="I179" s="29"/>
      <c r="J179" s="29"/>
      <c r="K179" s="29"/>
      <c r="L179" s="29"/>
      <c r="M179" s="29"/>
    </row>
    <row r="180" spans="1:17" s="100" customFormat="1" ht="22.5">
      <c r="A180" s="48"/>
      <c r="B180" s="48"/>
      <c r="C180" s="104" t="s">
        <v>137</v>
      </c>
      <c r="D180" s="62"/>
      <c r="E180" s="49"/>
      <c r="F180" s="25"/>
      <c r="G180" s="51"/>
      <c r="H180" s="51"/>
      <c r="I180" s="51"/>
      <c r="J180" s="51"/>
      <c r="K180" s="51"/>
      <c r="L180" s="51"/>
      <c r="M180" s="51"/>
    </row>
    <row r="181" spans="1:17" s="100" customFormat="1" ht="11.25">
      <c r="A181" s="48"/>
      <c r="B181" s="48"/>
      <c r="C181" s="69" t="s">
        <v>38</v>
      </c>
      <c r="D181" s="44"/>
      <c r="E181" s="49"/>
      <c r="F181" s="25"/>
      <c r="G181" s="51"/>
      <c r="H181" s="51"/>
      <c r="I181" s="51"/>
      <c r="J181" s="51"/>
      <c r="K181" s="51"/>
      <c r="L181" s="51"/>
      <c r="M181" s="51"/>
    </row>
    <row r="182" spans="1:17" s="100" customFormat="1" ht="11.25">
      <c r="A182" s="48"/>
      <c r="B182" s="48"/>
      <c r="C182" s="23" t="s">
        <v>37</v>
      </c>
      <c r="D182" s="62"/>
      <c r="E182" s="50"/>
      <c r="F182" s="25"/>
      <c r="G182" s="51"/>
      <c r="H182" s="51"/>
      <c r="I182" s="51"/>
      <c r="J182" s="51"/>
      <c r="K182" s="51"/>
      <c r="L182" s="51"/>
      <c r="M182" s="51"/>
      <c r="Q182" s="105"/>
    </row>
    <row r="183" spans="1:17" s="100" customFormat="1" ht="11.25">
      <c r="A183" s="48"/>
      <c r="B183" s="48"/>
      <c r="C183" s="69" t="s">
        <v>138</v>
      </c>
      <c r="D183" s="49"/>
      <c r="E183" s="50"/>
      <c r="F183" s="25"/>
      <c r="G183" s="51"/>
      <c r="H183" s="51"/>
      <c r="I183" s="51"/>
      <c r="J183" s="51"/>
      <c r="K183" s="51"/>
      <c r="L183" s="51"/>
      <c r="M183" s="51"/>
    </row>
    <row r="184" spans="1:17" s="100" customFormat="1" ht="11.25">
      <c r="A184" s="48"/>
      <c r="B184" s="48"/>
      <c r="C184" s="23"/>
      <c r="D184" s="49"/>
      <c r="E184" s="50"/>
      <c r="F184" s="25"/>
      <c r="G184" s="51"/>
      <c r="H184" s="51"/>
      <c r="I184" s="51"/>
      <c r="J184" s="51"/>
      <c r="K184" s="51"/>
      <c r="L184" s="51"/>
      <c r="M184" s="51"/>
    </row>
    <row r="185" spans="1:17" s="2" customFormat="1" ht="11.25">
      <c r="A185" s="48"/>
      <c r="B185" s="48"/>
      <c r="C185" s="70" t="s">
        <v>139</v>
      </c>
      <c r="D185" s="71"/>
      <c r="E185" s="31"/>
      <c r="F185" s="29"/>
      <c r="G185" s="29"/>
      <c r="H185" s="29"/>
      <c r="I185" s="29"/>
      <c r="J185" s="29"/>
      <c r="K185" s="29"/>
      <c r="L185" s="29"/>
      <c r="M185" s="29"/>
      <c r="N185" s="106"/>
    </row>
    <row r="186" spans="1:17" s="2" customFormat="1" ht="11.25">
      <c r="A186" s="48"/>
      <c r="B186" s="48"/>
      <c r="C186" s="72" t="s">
        <v>39</v>
      </c>
      <c r="D186" s="62"/>
      <c r="E186" s="31"/>
      <c r="F186" s="29"/>
      <c r="G186" s="29"/>
      <c r="H186" s="29"/>
      <c r="I186" s="29"/>
      <c r="J186" s="29"/>
      <c r="K186" s="29"/>
      <c r="L186" s="29"/>
      <c r="M186" s="29"/>
    </row>
    <row r="187" spans="1:17" s="2" customFormat="1" ht="11.25">
      <c r="A187" s="48"/>
      <c r="B187" s="48"/>
      <c r="C187" s="70" t="s">
        <v>35</v>
      </c>
      <c r="D187" s="73"/>
      <c r="E187" s="31"/>
      <c r="F187" s="29"/>
      <c r="G187" s="29"/>
      <c r="H187" s="29"/>
      <c r="I187" s="29"/>
      <c r="J187" s="29"/>
      <c r="K187" s="29"/>
      <c r="L187" s="29"/>
      <c r="M187" s="29"/>
    </row>
    <row r="188" spans="1:17" s="2" customFormat="1" ht="11.25">
      <c r="A188" s="48"/>
      <c r="B188" s="48"/>
      <c r="C188" s="72" t="s">
        <v>40</v>
      </c>
      <c r="D188" s="62"/>
      <c r="E188" s="31"/>
      <c r="F188" s="29"/>
      <c r="G188" s="29"/>
      <c r="H188" s="29"/>
      <c r="I188" s="29"/>
      <c r="J188" s="29"/>
      <c r="K188" s="29"/>
      <c r="L188" s="29"/>
      <c r="M188" s="29"/>
    </row>
    <row r="189" spans="1:17" s="2" customFormat="1" ht="11.25">
      <c r="A189" s="48"/>
      <c r="B189" s="48"/>
      <c r="C189" s="70" t="s">
        <v>35</v>
      </c>
      <c r="D189" s="71"/>
      <c r="E189" s="31"/>
      <c r="F189" s="29"/>
      <c r="G189" s="29"/>
      <c r="H189" s="29"/>
      <c r="I189" s="29"/>
      <c r="J189" s="29"/>
      <c r="K189" s="29"/>
      <c r="L189" s="29"/>
      <c r="M189" s="29"/>
    </row>
    <row r="190" spans="1:17" s="2" customFormat="1" ht="11.25">
      <c r="A190" s="48"/>
      <c r="B190" s="48"/>
      <c r="C190" s="72" t="s">
        <v>140</v>
      </c>
      <c r="D190" s="62"/>
      <c r="E190" s="31"/>
      <c r="F190" s="29"/>
      <c r="G190" s="29"/>
      <c r="H190" s="29"/>
      <c r="I190" s="29"/>
      <c r="J190" s="29"/>
      <c r="K190" s="29"/>
      <c r="L190" s="29"/>
      <c r="M190" s="29"/>
    </row>
    <row r="191" spans="1:17" s="2" customFormat="1" ht="11.25">
      <c r="A191" s="48"/>
      <c r="B191" s="48"/>
      <c r="C191" s="74" t="s">
        <v>35</v>
      </c>
      <c r="D191" s="71"/>
      <c r="E191" s="31"/>
      <c r="F191" s="29"/>
      <c r="G191" s="29"/>
      <c r="H191" s="29"/>
      <c r="I191" s="29"/>
      <c r="J191" s="29"/>
      <c r="K191" s="29"/>
      <c r="L191" s="29"/>
      <c r="M191" s="29"/>
      <c r="N191" s="106"/>
    </row>
    <row r="193" spans="1:13">
      <c r="A193" s="108" t="s">
        <v>147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7">
        <f>M69+M191</f>
        <v>0</v>
      </c>
    </row>
    <row r="196" spans="1:13">
      <c r="C196" s="89" t="s">
        <v>150</v>
      </c>
    </row>
  </sheetData>
  <mergeCells count="39">
    <mergeCell ref="B2:M2"/>
    <mergeCell ref="J1:M1"/>
    <mergeCell ref="A3:M3"/>
    <mergeCell ref="A4:A7"/>
    <mergeCell ref="B4:B7"/>
    <mergeCell ref="D4:D7"/>
    <mergeCell ref="E4:F4"/>
    <mergeCell ref="G4:H5"/>
    <mergeCell ref="I4:J5"/>
    <mergeCell ref="K4:L5"/>
    <mergeCell ref="M4:M7"/>
    <mergeCell ref="N4:P4"/>
    <mergeCell ref="E5:F5"/>
    <mergeCell ref="E6:E7"/>
    <mergeCell ref="F6:F7"/>
    <mergeCell ref="H6:H7"/>
    <mergeCell ref="J6:J7"/>
    <mergeCell ref="L6:L7"/>
    <mergeCell ref="B73:B74"/>
    <mergeCell ref="B75:B77"/>
    <mergeCell ref="B78:B80"/>
    <mergeCell ref="B81:B82"/>
    <mergeCell ref="B83:B85"/>
    <mergeCell ref="B86:B87"/>
    <mergeCell ref="B88:B89"/>
    <mergeCell ref="A91:A95"/>
    <mergeCell ref="B91:B95"/>
    <mergeCell ref="B106:B110"/>
    <mergeCell ref="B111:B117"/>
    <mergeCell ref="B118:B123"/>
    <mergeCell ref="B124:B131"/>
    <mergeCell ref="B133:B138"/>
    <mergeCell ref="B139:B145"/>
    <mergeCell ref="A193:L193"/>
    <mergeCell ref="B147:B150"/>
    <mergeCell ref="B151:B154"/>
    <mergeCell ref="B161:B166"/>
    <mergeCell ref="B167:B172"/>
    <mergeCell ref="B173:B17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2022-03-09T08:14:54Z</dcterms:modified>
</cp:coreProperties>
</file>